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defaultThemeVersion="124226"/>
  <mc:AlternateContent xmlns:mc="http://schemas.openxmlformats.org/markup-compatibility/2006">
    <mc:Choice Requires="x15">
      <x15ac:absPath xmlns:x15ac="http://schemas.microsoft.com/office/spreadsheetml/2010/11/ac" url="C:\Users\takah\Desktop\"/>
    </mc:Choice>
  </mc:AlternateContent>
  <xr:revisionPtr revIDLastSave="0" documentId="13_ncr:1_{92EAB3BE-0706-4E4D-8018-3E0BE1435E78}" xr6:coauthVersionLast="47" xr6:coauthVersionMax="47" xr10:uidLastSave="{00000000-0000-0000-0000-000000000000}"/>
  <workbookProtection workbookAlgorithmName="SHA-512" workbookHashValue="hRoLiLdNczgAm3oHsmkQVEihY7B8dHhKHeq4oCKmS18DxmDV1e8rci/t5ITr577upgrJvr+yJLeyfbmhWzC9OA==" workbookSaltValue="O2KxMCrvGtiigHp2qeMbhw==" workbookSpinCount="100000" lockStructure="1"/>
  <bookViews>
    <workbookView xWindow="-110" yWindow="-110" windowWidth="19420" windowHeight="10300" activeTab="5" xr2:uid="{00000000-000D-0000-FFFF-FFFF00000000}"/>
  </bookViews>
  <sheets>
    <sheet name="農薬の種類と対応農薬マスクの検索" sheetId="6" r:id="rId1"/>
    <sheet name="リスト" sheetId="1" state="hidden" r:id="rId2"/>
    <sheet name="マスク画像" sheetId="7" state="hidden" r:id="rId3"/>
    <sheet name="更新履歴" sheetId="9" state="hidden" r:id="rId4"/>
    <sheet name="検索の方法" sheetId="8" r:id="rId5"/>
    <sheet name="検索ソフトの作製について" sheetId="10" r:id="rId6"/>
  </sheets>
  <definedNames>
    <definedName name="_０．００５０">リスト!$D$4:$E$4</definedName>
    <definedName name="_０．１０">リスト!$D$18:$E$18</definedName>
    <definedName name="_０．７０">リスト!$D$42:$E$42</definedName>
    <definedName name="_１．０">リスト!$D$24:$E$24</definedName>
    <definedName name="_１５．０">リスト!$D$25:$E$25</definedName>
    <definedName name="_１８．０">リスト!$D$8:$E$8</definedName>
    <definedName name="_２．０">リスト!$D$40:$E$40</definedName>
    <definedName name="_２０．０">リスト!#REF!</definedName>
    <definedName name="_２３．５">リスト!#REF!</definedName>
    <definedName name="_３．０">リスト!$D$2:$E$44</definedName>
    <definedName name="_３０．０">リスト!$D$12:$E$12</definedName>
    <definedName name="_４０．０">リスト!$D$44:$E$44</definedName>
    <definedName name="_５０．０">リスト!$D$28:$E$28</definedName>
    <definedName name="_７０．０">リスト!$D$27:$E$27</definedName>
    <definedName name="_８０．０">リスト!#REF!</definedName>
    <definedName name="_xlnm._FilterDatabase" localSheetId="1" hidden="1">リスト!$A$1:$E$5</definedName>
    <definedName name="ＭＥＰマイクロカプセル剤">リスト!#REF!</definedName>
    <definedName name="ＭＥＰ液剤">リスト!$D$18:$E$18</definedName>
    <definedName name="ＭＥＰ水和剤">リスト!#REF!</definedName>
    <definedName name="ＭＥＰ乳剤">リスト!$D$28:$E$28</definedName>
    <definedName name="ＭＥＰ粉剤">リスト!$D$40:$E$40</definedName>
    <definedName name="ＭＥＰ粉粒剤">リスト!$D$41:$E$41</definedName>
    <definedName name="ＭＥＰ油剤">リスト!$D$44:$E$44</definedName>
    <definedName name="ＭＥＰ粒剤">リスト!$D$2:$E$44</definedName>
    <definedName name="_xlnm.Print_Area" localSheetId="5">検索ソフトの作製について!$A$1:$A$23</definedName>
    <definedName name="_xlnm.Print_Area" localSheetId="4">検索の方法!$A$1:$B$33</definedName>
    <definedName name="_xlnm.Print_Area" localSheetId="0">農薬の種類と対応農薬マスクの検索!$A$4:$G$24</definedName>
    <definedName name="アセタミプリドくん煙剤">リスト!$D$3:$E$3</definedName>
    <definedName name="アセタミプリド液剤">リスト!$D$9:$E$9</definedName>
    <definedName name="アセタミプリド水溶剤">リスト!$D$14:$E$14</definedName>
    <definedName name="アセタミプリド粒剤">リスト!$D$17:$E$17</definedName>
    <definedName name="イモゾウベイト">リスト!$D$2:$D$44</definedName>
    <definedName name="マスク画像">INDIRECT(農薬の種類と対応農薬マスクの検索!$F$8)</definedName>
    <definedName name="マスク画像２">INDIRECT(農薬の種類と対応農薬マスクの検索!$F$9)</definedName>
    <definedName name="検索結果無し">マスク画像!$D$1:$D$5</definedName>
    <definedName name="散布">リスト!#REF!</definedName>
    <definedName name="対応マスク">リスト!$E$2:$E$44</definedName>
    <definedName name="濃度">リスト!$D$2:$E$44</definedName>
    <definedName name="農薬商品名">リスト!$D$2:$D$44</definedName>
    <definedName name="農薬名">リスト!$D$2:$E$44</definedName>
    <definedName name="農薬用マスク">マスク画像!$A$1:$A$5</definedName>
    <definedName name="防護マスク土壌くん蒸">マスク画像!$C$1:$C$5</definedName>
    <definedName name="防護マスク粉剤">マスク画像!$B$1:$B$5</definedName>
  </definedNames>
  <calcPr calcId="191029"/>
</workbook>
</file>

<file path=xl/calcChain.xml><?xml version="1.0" encoding="utf-8"?>
<calcChain xmlns="http://schemas.openxmlformats.org/spreadsheetml/2006/main">
  <c r="B4251" i="1" l="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84" i="1"/>
  <c r="B4183" i="1"/>
  <c r="B4182" i="1"/>
  <c r="B4181" i="1"/>
  <c r="B4180" i="1"/>
  <c r="B4179" i="1"/>
  <c r="B4178" i="1"/>
  <c r="B4177" i="1"/>
  <c r="B4176" i="1"/>
  <c r="B4175" i="1"/>
  <c r="B4174" i="1"/>
  <c r="B4173" i="1"/>
  <c r="B4172" i="1"/>
  <c r="B4171" i="1"/>
  <c r="B4170" i="1"/>
  <c r="B4169" i="1"/>
  <c r="B4168" i="1"/>
  <c r="B4167" i="1"/>
  <c r="B4166" i="1"/>
  <c r="B4165" i="1"/>
  <c r="B4164" i="1"/>
  <c r="B4163" i="1"/>
  <c r="B4162"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001"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656" i="1"/>
  <c r="B4657" i="1"/>
  <c r="B4658" i="1"/>
  <c r="B4659" i="1"/>
  <c r="B4660" i="1"/>
  <c r="B4661" i="1"/>
  <c r="B4662" i="1"/>
  <c r="B4663" i="1"/>
  <c r="B4664" i="1"/>
  <c r="B4665" i="1"/>
  <c r="B4666" i="1"/>
  <c r="B4667" i="1"/>
  <c r="B4668" i="1"/>
  <c r="B4669" i="1"/>
  <c r="B4670" i="1"/>
  <c r="B4671" i="1"/>
  <c r="B3904" i="1" l="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3784" i="1"/>
  <c r="B3783" i="1"/>
  <c r="B3782" i="1"/>
  <c r="B378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2"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B3606" i="1"/>
  <c r="B3605" i="1"/>
  <c r="B3604" i="1"/>
  <c r="B3603" i="1"/>
  <c r="B3602" i="1"/>
  <c r="B3601" i="1"/>
  <c r="B3600" i="1"/>
  <c r="B3599" i="1"/>
  <c r="B3598" i="1"/>
  <c r="B3597" i="1"/>
  <c r="B3596" i="1"/>
  <c r="B3595" i="1"/>
  <c r="B3594" i="1"/>
  <c r="B3593" i="1"/>
  <c r="B3592" i="1"/>
  <c r="B3591" i="1"/>
  <c r="B3590" i="1"/>
  <c r="B3589" i="1"/>
  <c r="B3588" i="1"/>
  <c r="B3587" i="1"/>
  <c r="B3586" i="1"/>
  <c r="B3585" i="1"/>
  <c r="B3584" i="1"/>
  <c r="B3583" i="1"/>
  <c r="B3582" i="1"/>
  <c r="B3581" i="1"/>
  <c r="B3580" i="1"/>
  <c r="B3579" i="1"/>
  <c r="B3578" i="1"/>
  <c r="B3577" i="1"/>
  <c r="B3576" i="1"/>
  <c r="B3575" i="1"/>
  <c r="B3574" i="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1555"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370" i="1"/>
  <c r="B3369" i="1"/>
  <c r="B3368" i="1"/>
  <c r="B3367" i="1"/>
  <c r="B3366" i="1"/>
  <c r="B3365" i="1"/>
  <c r="B3364" i="1"/>
  <c r="B3363" i="1"/>
  <c r="B3362" i="1"/>
  <c r="B3361" i="1"/>
  <c r="B3360" i="1"/>
  <c r="B3359" i="1"/>
  <c r="B3358"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57" i="1"/>
  <c r="B3356" i="1"/>
  <c r="B3355" i="1"/>
  <c r="B3354" i="1"/>
  <c r="B3353" i="1"/>
  <c r="B3352" i="1"/>
  <c r="B3351" i="1"/>
  <c r="B3350" i="1"/>
  <c r="B3349" i="1"/>
  <c r="B3348" i="1"/>
  <c r="B2"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E9" i="6" l="1"/>
  <c r="F9" i="6" s="1"/>
  <c r="C8" i="6"/>
  <c r="G8" i="6"/>
  <c r="C9" i="6"/>
  <c r="B8" i="6"/>
  <c r="B9" i="6"/>
  <c r="D9" i="6"/>
  <c r="B10" i="6"/>
  <c r="D8" i="6"/>
  <c r="G9" i="6"/>
  <c r="E8" i="6"/>
  <c r="F8" i="6" s="1"/>
</calcChain>
</file>

<file path=xl/sharedStrings.xml><?xml version="1.0" encoding="utf-8"?>
<sst xmlns="http://schemas.openxmlformats.org/spreadsheetml/2006/main" count="17504" uniqueCount="7329">
  <si>
    <t>農薬名</t>
    <rPh sb="0" eb="2">
      <t>ノウヤク</t>
    </rPh>
    <rPh sb="2" eb="3">
      <t>メイ</t>
    </rPh>
    <phoneticPr fontId="1"/>
  </si>
  <si>
    <t>農薬商品名</t>
    <rPh sb="0" eb="2">
      <t>ノウヤク</t>
    </rPh>
    <rPh sb="2" eb="5">
      <t>ショウヒンメイ</t>
    </rPh>
    <phoneticPr fontId="1"/>
  </si>
  <si>
    <t>対応マスク</t>
    <rPh sb="0" eb="2">
      <t>タイオウ</t>
    </rPh>
    <phoneticPr fontId="1"/>
  </si>
  <si>
    <t>農薬名＋農薬商品名</t>
    <rPh sb="0" eb="2">
      <t>ノウヤク</t>
    </rPh>
    <rPh sb="2" eb="3">
      <t>メイ</t>
    </rPh>
    <rPh sb="4" eb="6">
      <t>ノウヤク</t>
    </rPh>
    <rPh sb="6" eb="9">
      <t>ショウヒンメイ</t>
    </rPh>
    <phoneticPr fontId="1"/>
  </si>
  <si>
    <t>検索ワード：</t>
    <rPh sb="0" eb="2">
      <t>ケンサク</t>
    </rPh>
    <phoneticPr fontId="1"/>
  </si>
  <si>
    <t>検索結果２：</t>
    <rPh sb="0" eb="2">
      <t>ケンサク</t>
    </rPh>
    <rPh sb="2" eb="4">
      <t>ケッカ</t>
    </rPh>
    <phoneticPr fontId="1"/>
  </si>
  <si>
    <t>検索結果１：</t>
    <rPh sb="0" eb="2">
      <t>ケンサク</t>
    </rPh>
    <rPh sb="2" eb="4">
      <t>ケッカ</t>
    </rPh>
    <phoneticPr fontId="1"/>
  </si>
  <si>
    <t>モスピランＳＬ液剤</t>
  </si>
  <si>
    <t>モスピラン水溶剤</t>
  </si>
  <si>
    <t>モスピラン顆粒水溶剤</t>
  </si>
  <si>
    <t>日農モスピラン顆粒水溶剤</t>
  </si>
  <si>
    <t>日農モスピラン粒剤</t>
  </si>
  <si>
    <t>ドジョウピクリン</t>
  </si>
  <si>
    <t>クロルピクリン錠剤</t>
  </si>
  <si>
    <t>ニッカドジョウピクリン</t>
  </si>
  <si>
    <t>クロピク８０</t>
  </si>
  <si>
    <t>スミチオンＭＣ</t>
  </si>
  <si>
    <t>サンケイスミパインＭＣ</t>
  </si>
  <si>
    <t>ヤシマスミパインＭＣ</t>
  </si>
  <si>
    <t>住化スミチオン水和剤４０</t>
  </si>
  <si>
    <t>サンケイスミチオン乳剤</t>
  </si>
  <si>
    <t>住化スミチオン乳剤７０</t>
  </si>
  <si>
    <t>ヤシマスミパイン乳剤</t>
  </si>
  <si>
    <t>サンケイスミチオン粉剤３ＤＬ</t>
  </si>
  <si>
    <t>日農スミチオン粉剤３ＤＬ</t>
  </si>
  <si>
    <t>一農スミチオン粉剤３ＤＬ</t>
  </si>
  <si>
    <t>協友スミチオン粉剤３ＤＬ</t>
  </si>
  <si>
    <t>ホクサンスミチオン粉剤２ＤＬ</t>
  </si>
  <si>
    <t>アセタミプリドくん煙剤</t>
  </si>
  <si>
    <t>アセタミプリド液剤</t>
  </si>
  <si>
    <t>アセタミプリド水溶剤</t>
  </si>
  <si>
    <t>アセタミプリド粒剤</t>
  </si>
  <si>
    <t>ＭＥＰマイクロカプセル剤</t>
  </si>
  <si>
    <t>ＭＥＰ水和剤</t>
  </si>
  <si>
    <t>ＭＥＰ乳剤</t>
  </si>
  <si>
    <t>ＭＥＰ粉剤</t>
  </si>
  <si>
    <t>ＭＥＰ粉粒剤</t>
  </si>
  <si>
    <t>ＭＥＰ油剤</t>
  </si>
  <si>
    <t>ＭＥＰ粒剤</t>
  </si>
  <si>
    <t>１５．０％</t>
  </si>
  <si>
    <t>２．０％</t>
  </si>
  <si>
    <t>２０．０％</t>
  </si>
  <si>
    <t>１８．０％</t>
  </si>
  <si>
    <t>３０．０％</t>
  </si>
  <si>
    <t>１．０％</t>
  </si>
  <si>
    <t>３５．０％</t>
  </si>
  <si>
    <t>６０．０％</t>
  </si>
  <si>
    <t>５４．５％</t>
  </si>
  <si>
    <t>９９．５％</t>
  </si>
  <si>
    <t>８０．０％</t>
  </si>
  <si>
    <t>７０．０％</t>
  </si>
  <si>
    <t>５５．０％</t>
  </si>
  <si>
    <t>濃度</t>
    <rPh sb="0" eb="2">
      <t>ノウド</t>
    </rPh>
    <phoneticPr fontId="1"/>
  </si>
  <si>
    <t>２３．５％</t>
  </si>
  <si>
    <t>０．１０％</t>
  </si>
  <si>
    <t>４０．０％</t>
  </si>
  <si>
    <t>５０．０％</t>
  </si>
  <si>
    <t>３．０％</t>
  </si>
  <si>
    <t>０．７０％</t>
  </si>
  <si>
    <t>クロルピクリン・Ｄ－Ｄくん蒸剤</t>
  </si>
  <si>
    <t>クロルピクリンくん蒸剤</t>
  </si>
  <si>
    <t>識別マーク</t>
    <phoneticPr fontId="1"/>
  </si>
  <si>
    <t>農薬用マスク</t>
    <rPh sb="0" eb="2">
      <t>ノウヤク</t>
    </rPh>
    <rPh sb="2" eb="3">
      <t>ヨウ</t>
    </rPh>
    <phoneticPr fontId="1"/>
  </si>
  <si>
    <t>防護マスク粉剤</t>
    <rPh sb="0" eb="2">
      <t>ボウゴ</t>
    </rPh>
    <rPh sb="5" eb="6">
      <t>コナ</t>
    </rPh>
    <rPh sb="6" eb="7">
      <t>ザイ</t>
    </rPh>
    <phoneticPr fontId="1"/>
  </si>
  <si>
    <t>防護マスク土壌くん蒸</t>
    <rPh sb="0" eb="2">
      <t>ボウゴ</t>
    </rPh>
    <rPh sb="5" eb="7">
      <t>ドジョウ</t>
    </rPh>
    <rPh sb="9" eb="10">
      <t>ムシ</t>
    </rPh>
    <phoneticPr fontId="1"/>
  </si>
  <si>
    <t>防護マスク(粉剤・液剤用)</t>
    <phoneticPr fontId="1"/>
  </si>
  <si>
    <t>検索結果無し</t>
    <rPh sb="0" eb="2">
      <t>ケンサク</t>
    </rPh>
    <rPh sb="2" eb="4">
      <t>ケッカ</t>
    </rPh>
    <rPh sb="4" eb="5">
      <t>ナ</t>
    </rPh>
    <phoneticPr fontId="1"/>
  </si>
  <si>
    <t>検索ワード未入力</t>
    <phoneticPr fontId="1"/>
  </si>
  <si>
    <t>シマジン</t>
  </si>
  <si>
    <t>シマジン粒剤１</t>
  </si>
  <si>
    <t>ＤＢＮ粒剤</t>
  </si>
  <si>
    <t>１－ナフタレン酢酸ナトリウム液剤</t>
  </si>
  <si>
    <t>０．２％</t>
  </si>
  <si>
    <t>１－ナフタレン酢酸ナトリウム水溶剤</t>
  </si>
  <si>
    <t>２２％</t>
  </si>
  <si>
    <t>４．４％</t>
  </si>
  <si>
    <t>１－ナフチルアセトアミド塗布剤</t>
  </si>
  <si>
    <t>０．４％</t>
  </si>
  <si>
    <t>１－メチルシクロプロペンくん蒸剤</t>
  </si>
  <si>
    <t>３．３％</t>
  </si>
  <si>
    <t>２，４－ＰＡ液剤</t>
  </si>
  <si>
    <t>４９．５％</t>
  </si>
  <si>
    <t>２，４－ＰＡ水溶剤</t>
  </si>
  <si>
    <t>９５％</t>
  </si>
  <si>
    <t>２，４－ＰＡ粒剤</t>
  </si>
  <si>
    <t>１．４％</t>
  </si>
  <si>
    <t>４－ＣＰＡ液剤</t>
  </si>
  <si>
    <t>０．１５％</t>
  </si>
  <si>
    <t>０．００１５％</t>
  </si>
  <si>
    <t>ＡＣＮ剤</t>
  </si>
  <si>
    <t>９％</t>
  </si>
  <si>
    <t>ＡＣＮ水和剤</t>
  </si>
  <si>
    <t>２５％</t>
  </si>
  <si>
    <t>ＡＣＮ粒剤</t>
  </si>
  <si>
    <t>３％</t>
  </si>
  <si>
    <t>２％</t>
  </si>
  <si>
    <t>ＢＰＭＣ・ＭＥＰ・フサライド粉剤</t>
  </si>
  <si>
    <t>１．５％</t>
  </si>
  <si>
    <t>ＢＰＭＣ乳剤</t>
  </si>
  <si>
    <t>５０％</t>
  </si>
  <si>
    <t>１％</t>
  </si>
  <si>
    <t>ＢＰＰＳ水和剤</t>
  </si>
  <si>
    <t>３０％</t>
  </si>
  <si>
    <t>ＢＰＰＳ乳剤</t>
  </si>
  <si>
    <t>５７％</t>
  </si>
  <si>
    <t>ＢＴ水和剤</t>
  </si>
  <si>
    <t>１０％</t>
  </si>
  <si>
    <t>ＣＡＴ水和剤</t>
  </si>
  <si>
    <t>４２．０％</t>
  </si>
  <si>
    <t>ＣＡＴ粒剤</t>
  </si>
  <si>
    <t>ＣＹＡＰ水和剤</t>
  </si>
  <si>
    <t>４０％</t>
  </si>
  <si>
    <t>ＣＹＡＰ乳剤</t>
  </si>
  <si>
    <t>ＣＹＡＰ粉剤</t>
  </si>
  <si>
    <t>ＤＢＥＤＣ液剤</t>
  </si>
  <si>
    <t>０．０４０％</t>
  </si>
  <si>
    <t>ＤＢＥＤＣ乳剤</t>
  </si>
  <si>
    <t>ＤＢＮ・ＤＣＭＵ粒剤</t>
  </si>
  <si>
    <t>ＤＢＮ複合肥料</t>
  </si>
  <si>
    <t>０．５０％</t>
  </si>
  <si>
    <t>２．５％</t>
  </si>
  <si>
    <t>４．５％</t>
  </si>
  <si>
    <t>６．７％</t>
  </si>
  <si>
    <t>ＤＣＢＮ水和剤</t>
  </si>
  <si>
    <t>ＤＣＢＮ粒剤</t>
  </si>
  <si>
    <t>４．０％</t>
  </si>
  <si>
    <t>４１．０％</t>
  </si>
  <si>
    <t>ＤＣＭＵ水和剤</t>
  </si>
  <si>
    <t>ＤＣＭＵ粉粒剤</t>
  </si>
  <si>
    <t>ダイロン微粒剤</t>
  </si>
  <si>
    <t>Ｄ－Ｄ剤</t>
  </si>
  <si>
    <t>９２％</t>
  </si>
  <si>
    <t>９７％</t>
  </si>
  <si>
    <t>旭Ｄ－Ｄ</t>
  </si>
  <si>
    <t>劇物</t>
    <rPh sb="0" eb="2">
      <t>ゲキブツ</t>
    </rPh>
    <phoneticPr fontId="1"/>
  </si>
  <si>
    <t>３６．０％</t>
  </si>
  <si>
    <t>ｄ－リモネン乳剤</t>
  </si>
  <si>
    <t>１０．０％</t>
  </si>
  <si>
    <t>４５．０％</t>
  </si>
  <si>
    <t>１７．０％</t>
  </si>
  <si>
    <t>ＩＰＣ乳剤</t>
  </si>
  <si>
    <t>４５．８％</t>
  </si>
  <si>
    <t>ＭＣＰＡイソプロピルアミン塩液剤</t>
  </si>
  <si>
    <t>ＭＣＰＡエチル粒剤</t>
  </si>
  <si>
    <t>１．２％</t>
  </si>
  <si>
    <t>粒状水中ＭＣＰ「日産」</t>
  </si>
  <si>
    <t>ＭＣＰＡナトリウム塩液剤</t>
  </si>
  <si>
    <t>１９．５％</t>
  </si>
  <si>
    <t>ＭＣＰＡナトリウム塩水溶剤</t>
  </si>
  <si>
    <t>ＭＣＰＰ・ＭＤＢＡ・２，４－ＰＡ液剤</t>
  </si>
  <si>
    <t>２６．０％</t>
  </si>
  <si>
    <t>日農トリメックＦ液剤</t>
  </si>
  <si>
    <t>ＭＣＰＰ液剤</t>
  </si>
  <si>
    <t>０．２５％</t>
  </si>
  <si>
    <t>ＭＣＰＰ粉粒剤</t>
  </si>
  <si>
    <t>ＭＤＢＡ液剤</t>
  </si>
  <si>
    <t>２５．０％</t>
  </si>
  <si>
    <t>クズコロン液剤</t>
  </si>
  <si>
    <t>ホクサンバンベル－Ｄ液剤</t>
  </si>
  <si>
    <t>日曹バンベル－Ｄ液剤</t>
  </si>
  <si>
    <t>ＭＤＢＡ粒剤</t>
  </si>
  <si>
    <t>日曹バンベル－Ｄ粒剤</t>
  </si>
  <si>
    <t>ＭＥＰ・ＰＡＰ乳剤</t>
  </si>
  <si>
    <t>ＭＥＰ・ＴＰＮ粉剤</t>
  </si>
  <si>
    <t>ＭＥＰ・カスガマイシン・フサライド粉剤</t>
  </si>
  <si>
    <t>０．００１０％</t>
  </si>
  <si>
    <t>日曹スミトップＭ粉剤</t>
  </si>
  <si>
    <t>ＭＰＰ乳剤</t>
  </si>
  <si>
    <t>サンケイバイジット乳剤</t>
  </si>
  <si>
    <t>三共バイジット乳剤</t>
    <rPh sb="0" eb="2">
      <t>サンキョウ</t>
    </rPh>
    <phoneticPr fontId="1"/>
  </si>
  <si>
    <t>０．６７％</t>
  </si>
  <si>
    <t>５．０％</t>
  </si>
  <si>
    <t>ＮＡＣ水和剤</t>
  </si>
  <si>
    <t>８５．０％</t>
  </si>
  <si>
    <t>日産ミクロデナポン水和剤８５</t>
  </si>
  <si>
    <t>日農ミクロデナポン水和剤８５</t>
  </si>
  <si>
    <t>ＮＡＣ粒剤</t>
  </si>
  <si>
    <t>サンケイデナポン５％ベイト</t>
  </si>
  <si>
    <t>三明デナポン５％ベイト</t>
  </si>
  <si>
    <t>三明デナポン粒剤５</t>
  </si>
  <si>
    <t>日農デナポン５％ベイト</t>
  </si>
  <si>
    <t>ＰＡＰ水和剤</t>
  </si>
  <si>
    <t>日産エルサン水和剤４０</t>
  </si>
  <si>
    <t>ＰＡＰ乳剤</t>
  </si>
  <si>
    <t>ＰＡＰ粉剤</t>
  </si>
  <si>
    <t>エルサン粉剤３ＤＬ</t>
  </si>
  <si>
    <t>シバッチ乳剤</t>
  </si>
  <si>
    <t>８３．７％</t>
  </si>
  <si>
    <t>ＴＰＮくん煙剤</t>
  </si>
  <si>
    <t>２８．０％</t>
  </si>
  <si>
    <t>４６．０％</t>
  </si>
  <si>
    <t>ＴＰＮ水和剤</t>
  </si>
  <si>
    <t>５３．０％</t>
  </si>
  <si>
    <t>８２．５％</t>
  </si>
  <si>
    <t>７２．０％</t>
  </si>
  <si>
    <t>３２．０％</t>
  </si>
  <si>
    <t>７５．０％</t>
  </si>
  <si>
    <t>ＴＰＮ粉剤</t>
  </si>
  <si>
    <t>ＳＴダコソイル</t>
  </si>
  <si>
    <t>クミアイダコソイル</t>
  </si>
  <si>
    <t>ダコソイル</t>
  </si>
  <si>
    <t>６．０％</t>
  </si>
  <si>
    <t>アイオキシニル乳剤</t>
  </si>
  <si>
    <t>アクリナトリン・スピロメシフェン水和剤</t>
  </si>
  <si>
    <t>アクリナトリン水和剤</t>
  </si>
  <si>
    <t>０．１２％</t>
  </si>
  <si>
    <t>１．８％</t>
  </si>
  <si>
    <t>アジムスルフロン・ピリフタリド・メソトリオン粒剤</t>
  </si>
  <si>
    <t>オシオキＭＸ１キロ粒剤</t>
  </si>
  <si>
    <t>０．１８％</t>
  </si>
  <si>
    <t>アシュラム液剤</t>
  </si>
  <si>
    <t>０．２０％</t>
  </si>
  <si>
    <t>３７．０％</t>
  </si>
  <si>
    <t>アセキノシル水和剤</t>
  </si>
  <si>
    <t>カネマイトフロアブル</t>
  </si>
  <si>
    <t>０．００５０％</t>
  </si>
  <si>
    <t>モスピラン液剤</t>
  </si>
  <si>
    <t>日農モスピランＳＬ液剤</t>
  </si>
  <si>
    <t>アセタミプリド複合肥料</t>
  </si>
  <si>
    <t>０．６０％</t>
  </si>
  <si>
    <t>ＧＦオルトランＣ</t>
  </si>
  <si>
    <t>０．１７％</t>
  </si>
  <si>
    <t>ＧＦオルトラン液剤</t>
  </si>
  <si>
    <t>ＧＦオルトランカプセル</t>
  </si>
  <si>
    <t>９７．０％</t>
  </si>
  <si>
    <t>家庭園芸用ＧＦオルトラン水和剤</t>
  </si>
  <si>
    <t>家庭園芸用オルトラン水和剤</t>
  </si>
  <si>
    <t>オルトラン粒剤</t>
  </si>
  <si>
    <t>家庭園芸用ＧＦオルトラン粒剤</t>
  </si>
  <si>
    <t>家庭園芸用オルトラン粒剤</t>
  </si>
  <si>
    <t>アゾキシストロビン・ＴＰＮ水和剤</t>
  </si>
  <si>
    <t>４．８％</t>
  </si>
  <si>
    <t>５．１％</t>
  </si>
  <si>
    <t>１８．２％</t>
  </si>
  <si>
    <t>ダイブフロアブル</t>
  </si>
  <si>
    <t>シバンバフロアブル</t>
  </si>
  <si>
    <t>シバンバＥＸフロアブル</t>
  </si>
  <si>
    <t>９．２％</t>
  </si>
  <si>
    <t>アゾキシストロビン・メタラキシルＭ粒剤</t>
  </si>
  <si>
    <t>アゾキシストロビン水和剤</t>
  </si>
  <si>
    <t>８．０％</t>
  </si>
  <si>
    <t>４７．０％</t>
  </si>
  <si>
    <t>アゾキシストロビン粉剤</t>
  </si>
  <si>
    <t>アゾキシストロビン粉粒剤</t>
  </si>
  <si>
    <t>アゾキシストロビン粒剤</t>
  </si>
  <si>
    <t>２６．４％</t>
  </si>
  <si>
    <t>アトラジン・メソトリオン水和剤</t>
  </si>
  <si>
    <t>アルテミストフロアブル</t>
  </si>
  <si>
    <t>４３．９％</t>
  </si>
  <si>
    <t>１８．４％</t>
  </si>
  <si>
    <t>アトラジン水和剤</t>
  </si>
  <si>
    <t>ゲザプリムフロアブル</t>
  </si>
  <si>
    <t>アバメクチン乳剤</t>
  </si>
  <si>
    <t>アグリメック</t>
  </si>
  <si>
    <t>エイビッド</t>
  </si>
  <si>
    <t>アミスルブロム・シモキサニル水和剤</t>
  </si>
  <si>
    <t>ダイナモ顆粒水和剤</t>
  </si>
  <si>
    <t>アミスルブロム水和剤</t>
  </si>
  <si>
    <t>オラクル顆粒水和剤</t>
  </si>
  <si>
    <t>ライメイフロアブル</t>
  </si>
  <si>
    <t>１７．７％</t>
  </si>
  <si>
    <t>アミスルブロム粉剤</t>
  </si>
  <si>
    <t>アミトラズ乳剤</t>
  </si>
  <si>
    <t>ダニカット乳剤２０</t>
  </si>
  <si>
    <t>４３．０％</t>
  </si>
  <si>
    <t>アラニカルブ水和剤</t>
  </si>
  <si>
    <t>アリガタシマアザミウマ剤</t>
  </si>
  <si>
    <t>アリガタ</t>
  </si>
  <si>
    <t>５０頭／５０ｍＬ</t>
  </si>
  <si>
    <t>１２．０％</t>
  </si>
  <si>
    <t>１２．２％</t>
  </si>
  <si>
    <t>１９．０％</t>
  </si>
  <si>
    <t>２４．０％</t>
  </si>
  <si>
    <t>アルミゲルア・ダイアモルア剤</t>
  </si>
  <si>
    <t>４８．７％</t>
  </si>
  <si>
    <t>カダンＡ</t>
  </si>
  <si>
    <t>０．１９％</t>
  </si>
  <si>
    <t>イサエアヒメコバチ・ハモグリコマユバチ剤</t>
  </si>
  <si>
    <t>１２５頭／ポリエチレン瓶</t>
  </si>
  <si>
    <t>イサエアヒメコバチ剤</t>
  </si>
  <si>
    <t>ヒメトップ</t>
  </si>
  <si>
    <t>１００頭／ボトル</t>
  </si>
  <si>
    <t>石原イサパラリ</t>
  </si>
  <si>
    <t>２５０頭／ボトル</t>
  </si>
  <si>
    <t>イソウロン・ＤＣＢＮ・ＤＣＭＵ粒剤</t>
  </si>
  <si>
    <t>イソウロン・テトラピオン粒剤</t>
  </si>
  <si>
    <t>イソウロン水和剤</t>
  </si>
  <si>
    <t>イソウロン粒剤</t>
  </si>
  <si>
    <t>クサキング粒剤</t>
  </si>
  <si>
    <t>イソキサチオン乳剤</t>
  </si>
  <si>
    <t>イソキサチオン粉剤</t>
  </si>
  <si>
    <t>カルホス粉剤</t>
  </si>
  <si>
    <t>イソキサチオン粉粒剤</t>
  </si>
  <si>
    <t>カルホス微粒剤Ｆ</t>
  </si>
  <si>
    <t>イソキサチオン粒剤</t>
  </si>
  <si>
    <t>カルモック</t>
  </si>
  <si>
    <t>スナップショット粒剤</t>
  </si>
  <si>
    <t>０．４０％</t>
  </si>
  <si>
    <t>イソキサベン水和剤</t>
  </si>
  <si>
    <t>イソチアニル水和剤</t>
  </si>
  <si>
    <t>１８．３％</t>
  </si>
  <si>
    <t>スタウト顆粒水和剤</t>
  </si>
  <si>
    <t>イソチアニル粒剤</t>
  </si>
  <si>
    <t>イネビタン粒剤</t>
  </si>
  <si>
    <t>イソプロチオラン・フルトラニル水和剤</t>
  </si>
  <si>
    <t>グラステン水和剤</t>
  </si>
  <si>
    <t>イソプロチオラン・フルトラニル粒剤</t>
  </si>
  <si>
    <t>グラステン粒剤</t>
  </si>
  <si>
    <t>フジワンモンカット粒剤</t>
  </si>
  <si>
    <t>０．０１０％</t>
  </si>
  <si>
    <t>イソプロチオラン乳剤</t>
  </si>
  <si>
    <t>フジワン乳剤</t>
  </si>
  <si>
    <t>イソプロチオラン粉粒剤</t>
  </si>
  <si>
    <t>フジワンパック</t>
  </si>
  <si>
    <t>イソプロチオラン粒剤</t>
  </si>
  <si>
    <t>フジワン１キロ粒剤</t>
  </si>
  <si>
    <t>フジワン粒剤</t>
  </si>
  <si>
    <t>３１．５％</t>
  </si>
  <si>
    <t>イプロジオン・イミノクタジンアルベシル酸塩水和剤</t>
  </si>
  <si>
    <t>イプロジオン・イミノクタジン酢酸塩水和剤</t>
  </si>
  <si>
    <t>イプロジオン・トルクロホスメチル水和剤</t>
  </si>
  <si>
    <t>ロブグラン水和剤</t>
  </si>
  <si>
    <t>３７．５％</t>
  </si>
  <si>
    <t>イプロジオン・有機銅水和剤</t>
  </si>
  <si>
    <t>１６．５％</t>
  </si>
  <si>
    <t>イプロジオンくん煙剤</t>
  </si>
  <si>
    <t>イプロジオン水和剤</t>
  </si>
  <si>
    <t>イマザキン・ペンディメタリン水和剤</t>
  </si>
  <si>
    <t>オフⅡフロアブル</t>
  </si>
  <si>
    <t>８．５％</t>
  </si>
  <si>
    <t>ゼログラス液剤</t>
  </si>
  <si>
    <t>１２．５％</t>
  </si>
  <si>
    <t>イマザピル液剤</t>
  </si>
  <si>
    <t>プロサルト液剤</t>
  </si>
  <si>
    <t>イマザピル剤</t>
  </si>
  <si>
    <t>本剤１０本当たり１００ｍｇ</t>
  </si>
  <si>
    <t>イマザモックスアンモニウム塩液剤</t>
  </si>
  <si>
    <t>０．８５％</t>
  </si>
  <si>
    <t>イマゾスルフロン・エスプロカルブ・ダイムロン粒剤</t>
  </si>
  <si>
    <t>０．３０％</t>
  </si>
  <si>
    <t>イマゾスルフロン・エトベンザニド・ダイムロン粒剤</t>
  </si>
  <si>
    <t>ＨＣＣキックバイ１キロ粒剤</t>
  </si>
  <si>
    <t>０．９０％</t>
  </si>
  <si>
    <t>ＳＤＳキックバイ１キロ粒剤</t>
  </si>
  <si>
    <t>キックバイ１キロ粒剤</t>
  </si>
  <si>
    <t>イマゾスルフロン・オキサジクロメホン・クロメプロップ・ダイムロン水和剤</t>
  </si>
  <si>
    <t>サラブレッドＲＸフロアブル</t>
  </si>
  <si>
    <t>１．７％</t>
  </si>
  <si>
    <t>イマゾスルフロン・オキサジクロメホン・ダイムロン水和剤</t>
  </si>
  <si>
    <t>ＳＤＳサラブレッドフロアブル</t>
  </si>
  <si>
    <t>サラブレッドフロアブル</t>
  </si>
  <si>
    <t>イマゾスルフロン・オキサジクロメホン・ピラクロニル水和剤</t>
  </si>
  <si>
    <t>サラブレッドＫＡＩフロアブル</t>
  </si>
  <si>
    <t>イマゾスルフロン・オキサジクロメホン・ピラクロニル粒剤</t>
  </si>
  <si>
    <t>サラブレッドＫＡＩ１キロ粒剤</t>
  </si>
  <si>
    <t>２．２５％</t>
  </si>
  <si>
    <t>ＳＤＳクラッシュ１キロ粒剤</t>
  </si>
  <si>
    <t>ＳＤＳクラッシュＥＸジャンボ</t>
  </si>
  <si>
    <t>クラッシュ１キロ粒剤</t>
  </si>
  <si>
    <t>クラッシュＥＸジャンボ</t>
  </si>
  <si>
    <t>ＳＤＳイッテツフロアブル</t>
  </si>
  <si>
    <t>イッテツフロアブル</t>
  </si>
  <si>
    <t>ＳＤＳイッテツ１キロ粒剤</t>
  </si>
  <si>
    <t>ＳＤＳイッテツジャンボ</t>
  </si>
  <si>
    <t>イッテツ１キロ粒剤</t>
  </si>
  <si>
    <t>イッテツジャンボ</t>
  </si>
  <si>
    <t>ボランティアジャンボ</t>
  </si>
  <si>
    <t>イマゾスルフロン・ダイムロン・ピリブチカルブ・メフェナセット水和剤</t>
  </si>
  <si>
    <t>ＳＴロンゲットフロアブル</t>
  </si>
  <si>
    <t>イマゾスルフロン・ダイムロン・ピリブチカルブ水和剤</t>
  </si>
  <si>
    <t>イマゾスルフロン・ダイムロン・メフェナセット粒剤</t>
  </si>
  <si>
    <t>ＳＤＳバトル粒剤</t>
  </si>
  <si>
    <t>バトル粒剤</t>
  </si>
  <si>
    <t>イマゾスルフロン・ピラクロニル・ブロモブチド水和剤</t>
  </si>
  <si>
    <t>バッチリフロアブル</t>
  </si>
  <si>
    <t>イマゾスルフロン・ピラクロニル・ブロモブチド粒剤</t>
  </si>
  <si>
    <t>バッチリ１キロ粒剤</t>
  </si>
  <si>
    <t>バッチリジャンボ</t>
  </si>
  <si>
    <t>イマゾスルフロン・ピラクロニル・ベンゾビシクロン水和剤</t>
  </si>
  <si>
    <t>忍フロアブル</t>
  </si>
  <si>
    <t>イマゾスルフロン・ピラクロニル・ベンゾビシクロン粒剤</t>
  </si>
  <si>
    <t>忍１キロ粒剤</t>
  </si>
  <si>
    <t>忍ジャンボ</t>
  </si>
  <si>
    <t>イマゾスルフロン・ピリミノバックメチル・ブロモブチド粒剤</t>
  </si>
  <si>
    <t>オサキニ１キロ粒剤</t>
  </si>
  <si>
    <t>ドニチＳ１キロ粒剤</t>
  </si>
  <si>
    <t>ヨシキタフロアブル</t>
  </si>
  <si>
    <t>イマゾスルフロン・ブロモブチド・ペントキサゾン粒剤</t>
  </si>
  <si>
    <t>ヨシキタ１キロ粒剤</t>
  </si>
  <si>
    <t>ヨシキタジャンボ</t>
  </si>
  <si>
    <t>イマゾスルフロン水和剤</t>
  </si>
  <si>
    <t>シバタイト</t>
  </si>
  <si>
    <t>シバタイト４０</t>
  </si>
  <si>
    <t>イマゾスルフロン粒剤</t>
  </si>
  <si>
    <t>テイクオフ粒剤</t>
  </si>
  <si>
    <t>イミシアホス液剤</t>
  </si>
  <si>
    <t>ネマキック液剤</t>
  </si>
  <si>
    <t>イミシアホス粒剤</t>
  </si>
  <si>
    <t>ネマキック粒剤</t>
  </si>
  <si>
    <t>イミダクロプリド・イソチアニル粒剤</t>
  </si>
  <si>
    <t>０．８０％</t>
  </si>
  <si>
    <t>イミダクロプリド・スピノサド・イソチアニル・チフルザミド粒剤</t>
  </si>
  <si>
    <t>シャリオ箱粒剤</t>
  </si>
  <si>
    <t>イミダクロプリド・スピノサド・イソチアニル粒剤</t>
  </si>
  <si>
    <t>イミダクロプリド・スピノサド水和剤</t>
  </si>
  <si>
    <t>イミダクロプリド・チアジニル粒剤</t>
  </si>
  <si>
    <t>イミダクロプリド・フルベンジアミド水和剤</t>
  </si>
  <si>
    <t>タフバリアＤＸフロアブル</t>
  </si>
  <si>
    <t>０．０５０％</t>
  </si>
  <si>
    <t>０．０２５％</t>
  </si>
  <si>
    <t>イミダクロプリド液剤</t>
  </si>
  <si>
    <t>イミダクロプリド水和剤</t>
  </si>
  <si>
    <t>タフバリアフロアブル</t>
  </si>
  <si>
    <t>イミダクロプリド粉末</t>
  </si>
  <si>
    <t>イミダクロプリド粒剤</t>
  </si>
  <si>
    <t>１．９５％</t>
  </si>
  <si>
    <t>イミノクタジンアルベシル酸塩・キャプタン水和剤</t>
  </si>
  <si>
    <t>イミノクタジンアルベシル酸塩・チウラム水和剤</t>
  </si>
  <si>
    <t>イミノクタジンアルベシル酸塩・ピリベンカルブ水和剤</t>
  </si>
  <si>
    <t>ファンベル顆粒水和剤</t>
  </si>
  <si>
    <t>日曹ファンベル顆粒水和剤</t>
  </si>
  <si>
    <t>イミノクタジンアルベシル酸塩・フェンヘキサミド水和剤</t>
  </si>
  <si>
    <t>［ＤＩＣ］ダイマジン</t>
  </si>
  <si>
    <t>ダイマジン</t>
  </si>
  <si>
    <t>イミノクタジンアルベシル酸塩・ポリオキシン水和剤</t>
  </si>
  <si>
    <t>クミアイダイアメリットＤＦ</t>
  </si>
  <si>
    <t>ダイアメリットＤＦ</t>
  </si>
  <si>
    <t>イミノクタジンアルベシル酸塩・マンゼブ水和剤</t>
  </si>
  <si>
    <t>イミノクタジンアルベシル酸塩水和剤</t>
  </si>
  <si>
    <t>イミノクタジン酢酸塩・チウラム水和剤</t>
  </si>
  <si>
    <t>ミステラン水和剤</t>
  </si>
  <si>
    <t>１５．７％</t>
  </si>
  <si>
    <t>ベフトップジンフロアブル</t>
  </si>
  <si>
    <t>日農ベフトップジンフロアブル</t>
  </si>
  <si>
    <t>イミノクタジン酢酸塩・フルトラニル水和剤</t>
  </si>
  <si>
    <t>日農モンカットベフランフロアブル</t>
  </si>
  <si>
    <t>イミノクタジン酢酸塩・ポリオキシン水和剤</t>
  </si>
  <si>
    <t>イミノクタジン酢酸塩・メプロニル水和剤</t>
  </si>
  <si>
    <t>バシタックベフラン水和剤</t>
  </si>
  <si>
    <t>モノクタジンフロアブル</t>
  </si>
  <si>
    <t>イミノクタジン酢酸塩・銅水和剤</t>
  </si>
  <si>
    <t>イミノクタジン酢酸塩・有機銅水和剤</t>
  </si>
  <si>
    <t>７．０％</t>
  </si>
  <si>
    <t>イミノクタジン酢酸塩液剤</t>
  </si>
  <si>
    <t>ＭＩＣベフラン液剤２５</t>
  </si>
  <si>
    <t>カシマン液剤</t>
  </si>
  <si>
    <t>クミアイベフラン液剤２５</t>
  </si>
  <si>
    <t>ベフラン液剤１２．５</t>
  </si>
  <si>
    <t>ベフラン液剤２５</t>
  </si>
  <si>
    <t>ホクサンベフラン液剤２５</t>
  </si>
  <si>
    <t>協友ベフラン液剤２５</t>
  </si>
  <si>
    <t>０．０２０％</t>
  </si>
  <si>
    <t>ツインサイドＤＦ</t>
  </si>
  <si>
    <t>０．７５％</t>
  </si>
  <si>
    <t>インダジフラム水和剤</t>
  </si>
  <si>
    <t>１９．１％</t>
  </si>
  <si>
    <t>スペクタクルフロアブル</t>
  </si>
  <si>
    <t>２．８％</t>
  </si>
  <si>
    <t>インダノファン・クロメプロップ・ベンスルフロンメチル粒剤</t>
  </si>
  <si>
    <t>日農マサカリＬジャンボ</t>
  </si>
  <si>
    <t>インダノファン・ジフルフェニカン水和剤</t>
  </si>
  <si>
    <t>ガルシアフロアブル</t>
  </si>
  <si>
    <t>インダノファン・ピラクロニル・ベンゾビシクロン水和剤</t>
  </si>
  <si>
    <t>２．３％</t>
  </si>
  <si>
    <t>インダノファン・ピラクロニル・ベンゾビシクロン粒剤</t>
  </si>
  <si>
    <t>インダノファン水和剤</t>
  </si>
  <si>
    <t>オキシベロン液剤</t>
  </si>
  <si>
    <t>オキシベロン粉剤０．５</t>
  </si>
  <si>
    <t>インドキサカルブ水和剤</t>
  </si>
  <si>
    <t>風神Ｘ</t>
  </si>
  <si>
    <t>インフェルア剤</t>
  </si>
  <si>
    <t>ヨトウコン－Ⅰ</t>
  </si>
  <si>
    <t>６８．７％</t>
  </si>
  <si>
    <t>スミセブンＰ液剤</t>
  </si>
  <si>
    <t>０．０１２％</t>
  </si>
  <si>
    <t>０．００８０％</t>
  </si>
  <si>
    <t>０．００４０％</t>
  </si>
  <si>
    <t>スマッシュＡ１４</t>
  </si>
  <si>
    <t>スマッシュＡ２１</t>
  </si>
  <si>
    <t>０．００２０％</t>
  </si>
  <si>
    <t>０．００３０％</t>
  </si>
  <si>
    <t>ダブルショットＡ１８</t>
  </si>
  <si>
    <t>ダブルショットＡ２０Ｓ</t>
  </si>
  <si>
    <t>ダブルショットＡ２０Ｗ</t>
  </si>
  <si>
    <t>ダブルショットＡ２１</t>
  </si>
  <si>
    <t>ダブルショットＡ２５</t>
  </si>
  <si>
    <t>ダブルショットＡ２７</t>
  </si>
  <si>
    <t>楽一１５</t>
  </si>
  <si>
    <t>楽一１８</t>
  </si>
  <si>
    <t>楽一１９</t>
  </si>
  <si>
    <t>楽一２０</t>
  </si>
  <si>
    <t>楽一２０Ｓ</t>
  </si>
  <si>
    <t>楽一２０Ｗ</t>
  </si>
  <si>
    <t>楽一２１</t>
  </si>
  <si>
    <t>楽一２５</t>
  </si>
  <si>
    <t>楽一２７</t>
  </si>
  <si>
    <t>登熟一番１８</t>
  </si>
  <si>
    <t>登熟一番２０Ｓ</t>
  </si>
  <si>
    <t>登熟一番２０Ｗ</t>
  </si>
  <si>
    <t>登熟一番２１</t>
  </si>
  <si>
    <t>登熟一番２５</t>
  </si>
  <si>
    <t>登熟一番２７</t>
  </si>
  <si>
    <t>クミアイロミカ粒剤</t>
  </si>
  <si>
    <t>ロミカ粒剤</t>
  </si>
  <si>
    <t>日産ロミカ粒剤</t>
  </si>
  <si>
    <t>０．７２％</t>
  </si>
  <si>
    <t>エスプロカルブ・ジフルフェニカン粉粒剤</t>
  </si>
  <si>
    <t>バンバン細粒剤Ｆ</t>
  </si>
  <si>
    <t>エスプロカルブ・ベンスルフロンメチル粒剤</t>
  </si>
  <si>
    <t>フジグラス粒剤１７</t>
  </si>
  <si>
    <t>日農フジグラス粒剤１７</t>
  </si>
  <si>
    <t>フィガロン乳剤</t>
  </si>
  <si>
    <t>フジワンラップ粒剤</t>
  </si>
  <si>
    <t>嵐キラップ粒剤</t>
  </si>
  <si>
    <t>ダブルカットＫフロアブル</t>
  </si>
  <si>
    <t>ダブルカットＫ粉剤ＤＬ</t>
  </si>
  <si>
    <t>ブラシンキラップフロアブル</t>
  </si>
  <si>
    <t>ブラシンキラップ粉剤ＤＬ</t>
  </si>
  <si>
    <t>キラップフロアブル</t>
  </si>
  <si>
    <t>キラップ粉剤ＤＬ</t>
  </si>
  <si>
    <t>キラップ微粒剤Ｆ</t>
  </si>
  <si>
    <t>キラップ粒剤</t>
  </si>
  <si>
    <t>エテホン液剤</t>
  </si>
  <si>
    <t>プロキシ液剤</t>
  </si>
  <si>
    <t>２１．５％</t>
  </si>
  <si>
    <t>日産エスレル１０</t>
  </si>
  <si>
    <t>ダニメツフロアブル</t>
  </si>
  <si>
    <t>住化ビルク水和剤</t>
  </si>
  <si>
    <t>７．５％</t>
  </si>
  <si>
    <t>バロックフロアブル</t>
  </si>
  <si>
    <t>エトキシスルフロン水和剤</t>
  </si>
  <si>
    <t>ＭＩＣグラッチェ顆粒水和剤</t>
  </si>
  <si>
    <t>グラッチェ顆粒水和剤</t>
  </si>
  <si>
    <t>エトフェンプロックス・ＤＢＥＤＣ水和剤</t>
  </si>
  <si>
    <t>エトフェンプロックス・ＭＥＰ乳剤</t>
  </si>
  <si>
    <t>ホクサンスミチオントレボン乳剤</t>
  </si>
  <si>
    <t>協友スミチオントレボン乳剤</t>
  </si>
  <si>
    <t>エトフェンプロックス・ＭＥＰ粉剤</t>
  </si>
  <si>
    <t>スミチオントレボン粉剤ＤＬ</t>
  </si>
  <si>
    <t>ホクサンスミチオントレボン粉剤ＤＬ</t>
  </si>
  <si>
    <t>協友スミチオントレボン粉剤ＤＬ</t>
  </si>
  <si>
    <t>エトフェンプロックス・アゾキシストロビン水和剤</t>
  </si>
  <si>
    <t>ダブルカットバリダトレボン粉剤３ＤＬ</t>
  </si>
  <si>
    <t>ダブルカットバリダトレボン粉剤ＤＬ</t>
  </si>
  <si>
    <t>ダブルカットトレボンフロアブル</t>
  </si>
  <si>
    <t>ダブルカットトレボン粉剤ＤＬ</t>
  </si>
  <si>
    <t>エトフェンプロックス・カルタップ・バリダマイシン粉剤</t>
  </si>
  <si>
    <t>パダントレバリダ粉剤ＤＬ</t>
  </si>
  <si>
    <t>エトフェンプロックス・カルタップ粉剤</t>
  </si>
  <si>
    <t>パダントレボン粉剤ＤＬ</t>
  </si>
  <si>
    <t>エトフェンプロックス・カルタップ粒剤</t>
  </si>
  <si>
    <t>クミアイパダントレボン粒剤Ｌ</t>
  </si>
  <si>
    <t>パダントレボン粒剤Ｌ</t>
  </si>
  <si>
    <t>エトフェンプロックス・ジノテフラン水和剤</t>
  </si>
  <si>
    <t>エトフェンプロックス・ジノテフラン粉剤</t>
  </si>
  <si>
    <t>エトフェンプロックス・チオシクラム粉剤</t>
  </si>
  <si>
    <t>エビセクトトレボン粉剤ＤＬ</t>
  </si>
  <si>
    <t>エトフェンプロックス・テブフロキン粉剤</t>
  </si>
  <si>
    <t>トライ２トレボン粉剤ＤＬ</t>
  </si>
  <si>
    <t>ノンブラストレバリダ粉剤ＤＬ</t>
  </si>
  <si>
    <t>ノンブラストレボン粉剤ＤＬ</t>
  </si>
  <si>
    <t>６．２％</t>
  </si>
  <si>
    <t>エトフェンプロックス・バリダマイシン・フェリムゾン・フサライド水和剤</t>
  </si>
  <si>
    <t>ブラシントレバリダ水和剤</t>
  </si>
  <si>
    <t>エトフェンプロックス・バリダマイシン・フェリムゾン・フサライド粉剤</t>
  </si>
  <si>
    <t>ブラシントレバリダ粉剤ＤＬ</t>
  </si>
  <si>
    <t>エトフェンプロックス・バリダマイシン・フサライド粉剤</t>
  </si>
  <si>
    <t>ＳＴラブバリダトレボン粉剤ＤＬ</t>
  </si>
  <si>
    <t>エトフェンプロックス・バリダマイシン粉剤</t>
  </si>
  <si>
    <t>エトフェンプロックス・ピロキロン粒剤</t>
  </si>
  <si>
    <t>コラトップトレボン粒剤</t>
  </si>
  <si>
    <t>エトフェンプロックス・フェリムゾン・フサライド水和剤</t>
  </si>
  <si>
    <t>ブラシントレボン水和剤</t>
  </si>
  <si>
    <t>エトフェンプロックス・フェリムゾン・フサライド粉剤</t>
  </si>
  <si>
    <t>ブラシントレボン粉剤ＤＬ</t>
  </si>
  <si>
    <t>エトフェンプロックス・フサライド水和剤</t>
  </si>
  <si>
    <t>ラブサイドトレボンフロアブル</t>
  </si>
  <si>
    <t>エトフェンプロックスマイクロカプセル剤</t>
  </si>
  <si>
    <t>トレボンＭＣ</t>
  </si>
  <si>
    <t>トレボンスカイＭＣ</t>
  </si>
  <si>
    <t>エトフェンプロックス水和剤</t>
  </si>
  <si>
    <t>サンケイトレボン水和剤</t>
  </si>
  <si>
    <t>トレボン水和剤</t>
  </si>
  <si>
    <t>エトフェンプロックス乳剤</t>
  </si>
  <si>
    <t>クミアイトレボン乳剤</t>
  </si>
  <si>
    <t>サンケイトレボン乳剤</t>
  </si>
  <si>
    <t>トレボンＥＷ</t>
  </si>
  <si>
    <t>トレボン乳剤</t>
  </si>
  <si>
    <t>０．１％</t>
  </si>
  <si>
    <t>エトフェンプロックス粉剤</t>
  </si>
  <si>
    <t>サンケイトレボン粉剤ＤＬ</t>
  </si>
  <si>
    <t>トレボンＬ粉剤ＤＬ</t>
  </si>
  <si>
    <t>トレボン粉剤ＤＬ</t>
  </si>
  <si>
    <t>ホクサントレボン粉剤ＤＬ</t>
  </si>
  <si>
    <t>日産トレボン粉剤ＤＬ</t>
  </si>
  <si>
    <t>エトフェンプロックス油剤</t>
  </si>
  <si>
    <t>なげこみトレボン</t>
  </si>
  <si>
    <t>エトフェンプロックス粒剤</t>
  </si>
  <si>
    <t>クミアイトレボン粒剤</t>
  </si>
  <si>
    <t>１．５０％</t>
  </si>
  <si>
    <t>トレボン粒剤</t>
  </si>
  <si>
    <t>日産トレボン粒剤</t>
  </si>
  <si>
    <t>エトベンザニド水和剤</t>
  </si>
  <si>
    <t>アビシェムフロアブル</t>
  </si>
  <si>
    <t>ボリアムガンダム顆粒水和剤</t>
  </si>
  <si>
    <t>０．０００５０％</t>
  </si>
  <si>
    <t>カダンプラスＤＸ</t>
  </si>
  <si>
    <t>花華やか　顆粒水溶剤</t>
  </si>
  <si>
    <t>エマメクチン安息香酸塩・ルフェヌロン水和剤</t>
  </si>
  <si>
    <t>エマメクチン安息香酸塩液剤</t>
  </si>
  <si>
    <t>エマメクチン安息香酸塩乳剤</t>
  </si>
  <si>
    <t>１８．５％</t>
  </si>
  <si>
    <t>３．１％</t>
  </si>
  <si>
    <t>オキサジアゾン・クロメプロップ水和剤</t>
  </si>
  <si>
    <t>用心棒フロアブル</t>
  </si>
  <si>
    <t>デルカット乳剤</t>
  </si>
  <si>
    <t>オキサジアゾン乳剤</t>
  </si>
  <si>
    <t>オキサジアルギル・ブロモブチド・ベンゾフェナップ水和剤</t>
  </si>
  <si>
    <t>パディクリンフロアブル</t>
  </si>
  <si>
    <t>オキサジアルギル・ブロモブチド・ベンゾフェナップ粒剤</t>
  </si>
  <si>
    <t>オキサジアルギル粒剤</t>
  </si>
  <si>
    <t>ホクサンキルクサ１キロ粒剤</t>
  </si>
  <si>
    <t>オキサジクロメホン・クロメプロップ・シメトリン・ベンスルフロンメチル粒剤</t>
  </si>
  <si>
    <t>オキサジクロメホン・クロメプロップ・ダイムロン・ブロモブチド・ベンスルフロンメチル粒剤</t>
  </si>
  <si>
    <t>ゴウワンＤＬジャンボ</t>
  </si>
  <si>
    <t>０．８６％</t>
  </si>
  <si>
    <t>オキサジクロメホン・クロメプロップ・ダイムロン・ベンスルフロンメチル粒剤</t>
  </si>
  <si>
    <t>オキサジクロメホン・クロメプロップ・ピラゾスルフロンエチル粒剤</t>
  </si>
  <si>
    <t>トレディプラス１キロ粒剤</t>
  </si>
  <si>
    <t>トレディプラスジャンボ</t>
  </si>
  <si>
    <t>オキサジクロメホン・クロメプロップ・ピリミノバックメチル・ベンスルフロンメチル剤</t>
  </si>
  <si>
    <t>１．６％</t>
  </si>
  <si>
    <t>オキサジクロメホン・クロメプロップ・ブロモブチド・ベンスルフロンメチル水和剤</t>
  </si>
  <si>
    <t>ゴウワンＬフロアブル</t>
  </si>
  <si>
    <t>オキサジクロメホン・クロメプロップ・ブロモブチド・ベンスルフロンメチル粒剤</t>
  </si>
  <si>
    <t>ゴウワン１キロ粒剤７５</t>
  </si>
  <si>
    <t>オキサジクロメホン・クロメプロップ・ベンスルフロンメチル水和剤</t>
  </si>
  <si>
    <t>オキサジクロメホン・クロメプロップ・ベンスルフロンメチル粒剤</t>
  </si>
  <si>
    <t>オキサジクロメホン・ジメタメトリン・ピラゾスルフロンエチル・ベンゾビシクロン粒剤</t>
  </si>
  <si>
    <t>２．７％</t>
  </si>
  <si>
    <t>オキサジクロメホン・テフリルトリオン水和剤</t>
  </si>
  <si>
    <t>オキサジクロメホン・テフリルトリオン粒剤</t>
  </si>
  <si>
    <t>オキサジクロメホン・ピラクロニル・ピラゾスルフロンエチル・ベンゾビシクロン粒剤</t>
  </si>
  <si>
    <t>シリウスエグザ１キロ粒剤</t>
  </si>
  <si>
    <t>シリウスエグザジャンボ</t>
  </si>
  <si>
    <t>オキサジクロメホン・ピリミスルファン剤</t>
  </si>
  <si>
    <t>マイウェイジャンボ</t>
  </si>
  <si>
    <t>２．４％</t>
  </si>
  <si>
    <t>マイウェイ豆つぶ２５０</t>
  </si>
  <si>
    <t>オキサジクロメホン水和剤</t>
  </si>
  <si>
    <t>フルハウスフロアブル</t>
  </si>
  <si>
    <t>オキサミル粒剤</t>
  </si>
  <si>
    <t>オキシテトラサイクリン・ストレプトマイシン・銅水和剤</t>
  </si>
  <si>
    <t>オキシテトラサイクリン・ストレプトマイシン水和剤</t>
  </si>
  <si>
    <t>アグリマイシン－１００</t>
  </si>
  <si>
    <t>オキシテトラサイクリン水和剤</t>
  </si>
  <si>
    <t>日農ライトアップフロアブル</t>
  </si>
  <si>
    <t>ペンコシャイン水和剤</t>
  </si>
  <si>
    <t>大塚ペンコシャイン水和剤</t>
  </si>
  <si>
    <t>オキソリニック酸・カスガマイシン水和剤</t>
  </si>
  <si>
    <t>カセット水和剤</t>
  </si>
  <si>
    <t>オキソリニック酸・ストレプトマイシン水和剤</t>
  </si>
  <si>
    <t>オキソリニック酸・トルクロホスメチル水和剤</t>
  </si>
  <si>
    <t>オキソリニック酸・プロクロラズ水和剤</t>
  </si>
  <si>
    <t>オキソリニック酸・銅水和剤</t>
  </si>
  <si>
    <t>アグロステレオ水和剤</t>
  </si>
  <si>
    <t>オキソリニック酸・有機銅水和剤</t>
  </si>
  <si>
    <t>オキソリニック酸水和剤</t>
  </si>
  <si>
    <t>オキソリニック酸粉剤</t>
  </si>
  <si>
    <t>オキメラノルア剤</t>
  </si>
  <si>
    <t>オキメラコン</t>
  </si>
  <si>
    <t>９６．５％</t>
  </si>
  <si>
    <t>９８．０％</t>
  </si>
  <si>
    <t>オリサストロビン粒剤</t>
  </si>
  <si>
    <t>嵐箱粒剤</t>
  </si>
  <si>
    <t>オリザリン・ベスロジン粒剤</t>
  </si>
  <si>
    <t>ビバテル粒剤</t>
  </si>
  <si>
    <t>１．１％</t>
  </si>
  <si>
    <t>オリザリン水和剤</t>
  </si>
  <si>
    <t>１１．５％</t>
  </si>
  <si>
    <t>１３．５％</t>
  </si>
  <si>
    <t>１７．５％</t>
  </si>
  <si>
    <t>２３．９％</t>
  </si>
  <si>
    <t>３１．０％</t>
  </si>
  <si>
    <t>３４．１％</t>
  </si>
  <si>
    <t>オリフルア剤</t>
  </si>
  <si>
    <t>ナシヒメコン</t>
  </si>
  <si>
    <t>８７．５％</t>
  </si>
  <si>
    <t>ラブストップヒメシン</t>
  </si>
  <si>
    <t>オレイン酸ナトリウム液剤</t>
  </si>
  <si>
    <t>オンシツツヤコバチ剤</t>
  </si>
  <si>
    <t>エンストリップ</t>
  </si>
  <si>
    <t>ツヤコバチＥＦ３０</t>
  </si>
  <si>
    <t>ツヤトップ</t>
  </si>
  <si>
    <t>ツヤトップ２５</t>
  </si>
  <si>
    <t>石原ツヤパラリ</t>
  </si>
  <si>
    <t>ＮＣＳ</t>
  </si>
  <si>
    <t>ヤシマＮＣＳ</t>
  </si>
  <si>
    <t>三洋ＮＣＳ</t>
  </si>
  <si>
    <t>カスガマイシン・ＴＰＮ粉剤</t>
  </si>
  <si>
    <t>９．０％</t>
  </si>
  <si>
    <t>ダブルカットバリダフロアブル</t>
  </si>
  <si>
    <t>１．３７％</t>
  </si>
  <si>
    <t>ダブルカットバリダ粉剤ＤＬ</t>
  </si>
  <si>
    <t>０．１１％</t>
  </si>
  <si>
    <t>ダブルカットフロアブル</t>
  </si>
  <si>
    <t>ダブルカット粉剤３ＤＬ</t>
  </si>
  <si>
    <t>０．３４％</t>
  </si>
  <si>
    <t>カスガマイシン・バリダマイシン液剤</t>
  </si>
  <si>
    <t>カスガマイシン・フサライド水和剤</t>
  </si>
  <si>
    <t>カスラブサイドゾル</t>
  </si>
  <si>
    <t>カスガマイシン・フサライド粉剤</t>
  </si>
  <si>
    <t>カスガマイシン・銅水和剤</t>
  </si>
  <si>
    <t>５．７％</t>
  </si>
  <si>
    <t>カスガマイシン液剤</t>
  </si>
  <si>
    <t>カスガマイシン水溶剤</t>
  </si>
  <si>
    <t>カスミンＡ水和剤</t>
  </si>
  <si>
    <t>２２．９％</t>
  </si>
  <si>
    <t>カスガマイシン粉剤</t>
  </si>
  <si>
    <t>カスミン粉剤３０</t>
  </si>
  <si>
    <t>カスガマイシン粒剤</t>
  </si>
  <si>
    <t>カスミン粒剤</t>
  </si>
  <si>
    <t>カズサホスマイクロカプセル剤</t>
  </si>
  <si>
    <t>２．１％</t>
  </si>
  <si>
    <t>４．２％</t>
  </si>
  <si>
    <t>フルイニングジャンボ</t>
  </si>
  <si>
    <t>フルイニングスカイ５００グラム粒剤</t>
  </si>
  <si>
    <t>サスケ－ラジカルジャンボ</t>
  </si>
  <si>
    <t>１０．５％</t>
  </si>
  <si>
    <t>ネビロス－ラジカルジャンボ</t>
  </si>
  <si>
    <t>トビキリジャンボ</t>
  </si>
  <si>
    <t>５．５％</t>
  </si>
  <si>
    <t>ＭＩＣシロノックＨフロアブル</t>
  </si>
  <si>
    <t>ＭＩＣシロノックＬフロアブル</t>
  </si>
  <si>
    <t>ＳＤＳシロノックＬフロアブル</t>
  </si>
  <si>
    <t>ＭＩＣシロノック１キロ粒剤５１</t>
  </si>
  <si>
    <t>７．１％</t>
  </si>
  <si>
    <t>ＭＩＣシロノックＬジャンボ</t>
  </si>
  <si>
    <t>ＳＤＳシロノック１キロ粒剤５１</t>
  </si>
  <si>
    <t>ＳＤＳシロノックＬジャンボ</t>
  </si>
  <si>
    <t>３．９％</t>
  </si>
  <si>
    <t>ＳＤＳ月光フロアブル</t>
  </si>
  <si>
    <t>５．４％</t>
  </si>
  <si>
    <t>月光フロアブル</t>
  </si>
  <si>
    <t>ＳＤＳ月光１キロ粒剤</t>
  </si>
  <si>
    <t>月光１キロ粒剤</t>
  </si>
  <si>
    <t>ナイスショットジャンボ</t>
  </si>
  <si>
    <t>ハイメドウ水和剤</t>
  </si>
  <si>
    <t>ラポストフロアブル</t>
  </si>
  <si>
    <t>日産ハイメドウフロアブル</t>
  </si>
  <si>
    <t>１６．０％</t>
  </si>
  <si>
    <t>カルタップ・クロチアニジン・バリダマイシン・フェリムゾン・フサライド粉剤</t>
  </si>
  <si>
    <t>１４．０％</t>
  </si>
  <si>
    <t>６．５％</t>
  </si>
  <si>
    <t>カルタップ・ニテンピラム・バリダマイシン・フェリムゾン・フサライド粉剤</t>
  </si>
  <si>
    <t>ブラシンパダンバリダベスト粉剤ＤＬ</t>
  </si>
  <si>
    <t>カルタップ・ニテンピラム・バリダマイシン粉剤</t>
  </si>
  <si>
    <t>パダンバリダベスト粉剤ＤＬ</t>
  </si>
  <si>
    <t>カルタップ・ニテンピラム・フェリムゾン・フサライド粉剤</t>
  </si>
  <si>
    <t>ブラシンパダンベスト粉剤ＤＬ</t>
  </si>
  <si>
    <t>カルタップ・ニテンピラム粒剤</t>
  </si>
  <si>
    <t>パダンベスト粒剤</t>
  </si>
  <si>
    <t>カルタップ・ブプロフェジン粒剤</t>
  </si>
  <si>
    <t>カルタップ・フラメトピル粒剤</t>
  </si>
  <si>
    <t>劇物　</t>
    <rPh sb="0" eb="2">
      <t>ゲキブツ</t>
    </rPh>
    <phoneticPr fontId="1"/>
  </si>
  <si>
    <t>カルタップ水溶剤</t>
  </si>
  <si>
    <t>パダンＳＧ水溶剤</t>
  </si>
  <si>
    <t>パダン水溶剤</t>
  </si>
  <si>
    <t>協友パダンＳＧ水溶剤</t>
  </si>
  <si>
    <t>カルタップ粉剤</t>
  </si>
  <si>
    <t>パダン粉剤</t>
  </si>
  <si>
    <t>パダン粉剤ＤＬ</t>
  </si>
  <si>
    <t>カルタップ粒剤</t>
  </si>
  <si>
    <t>協友パダン粒剤４</t>
  </si>
  <si>
    <t>カルフェントラゾンエチル・フルセトスルフロン水和剤</t>
  </si>
  <si>
    <t>カルフェントラゾンエチル・フルセトスルフロン粒剤</t>
  </si>
  <si>
    <t>ベストコンビスカイ５００グラム粒剤</t>
  </si>
  <si>
    <t>シタガリンＤ</t>
  </si>
  <si>
    <t>ツインカム</t>
  </si>
  <si>
    <t>ＧＦ草退治Ｚ粒剤</t>
  </si>
  <si>
    <t>シタガリンＴ</t>
  </si>
  <si>
    <t>ロングワイド粒剤</t>
  </si>
  <si>
    <t>ピラメイトフロアブル</t>
  </si>
  <si>
    <t>クサッコＭ粒剤</t>
  </si>
  <si>
    <t>バックアップフロアブル</t>
  </si>
  <si>
    <t>クサトルマン粒剤</t>
  </si>
  <si>
    <t>バックアップ粒剤</t>
  </si>
  <si>
    <t>カルボスルファン・フィプロニル粒剤</t>
  </si>
  <si>
    <t>カルボスルファン粒剤</t>
  </si>
  <si>
    <t>３．２％</t>
  </si>
  <si>
    <t>ＦＭＣガゼット粒剤</t>
  </si>
  <si>
    <t>ガゼット粒剤</t>
  </si>
  <si>
    <t>キザロホップエチル水和剤</t>
  </si>
  <si>
    <t>タルガフロアブル</t>
  </si>
  <si>
    <t>ポルトフロアブル</t>
  </si>
  <si>
    <t>キノキサリン系・ＭＥＰ水和剤</t>
  </si>
  <si>
    <t>キノキサリン系水和剤</t>
  </si>
  <si>
    <t>兼商モレスタン水和剤</t>
  </si>
  <si>
    <t>キャプタン・ベノミル水和剤</t>
  </si>
  <si>
    <t>キャプタン・ホセチル水和剤</t>
  </si>
  <si>
    <t>アリエッティＣ水和剤</t>
  </si>
  <si>
    <t>キャプタン・有機銅水和剤</t>
  </si>
  <si>
    <t>オキシラン水和剤</t>
  </si>
  <si>
    <t>グリンオキシラン水和剤</t>
  </si>
  <si>
    <t>キャプタン水和剤</t>
  </si>
  <si>
    <t>キュウルア液剤</t>
  </si>
  <si>
    <t>サンケイキュウルア</t>
  </si>
  <si>
    <t>ギ酸カルシウム水溶剤</t>
  </si>
  <si>
    <t>ククメリスカブリダニ剤</t>
  </si>
  <si>
    <t>ククメリス</t>
  </si>
  <si>
    <t>５００００頭／１００ｇ</t>
  </si>
  <si>
    <t>メリトップ</t>
  </si>
  <si>
    <t>５００００頭／缶</t>
  </si>
  <si>
    <t>クマリン系水溶剤</t>
  </si>
  <si>
    <t>水溶性ラテミン錠</t>
  </si>
  <si>
    <t>クマリン系粉末</t>
  </si>
  <si>
    <t>ラテミンコンク</t>
  </si>
  <si>
    <t>粉末ラテミン</t>
  </si>
  <si>
    <t>クマリン系粒剤</t>
  </si>
  <si>
    <t>サンケイクマリン</t>
  </si>
  <si>
    <t>固形ラテミン</t>
  </si>
  <si>
    <t>０．０３％</t>
  </si>
  <si>
    <t>ハビコラン粒剤</t>
  </si>
  <si>
    <t>トクヤマ　マットタブジャンボ</t>
  </si>
  <si>
    <t>マットタブジャンボ</t>
  </si>
  <si>
    <t>日農マットタブジャンボ</t>
  </si>
  <si>
    <t>クミルロン・ピラクロニル水和剤</t>
  </si>
  <si>
    <t>ピラクロショットフロアブル</t>
  </si>
  <si>
    <t>クミルロン・ピラクロニル粒剤</t>
  </si>
  <si>
    <t>ピラクロショット１キロ粒剤</t>
  </si>
  <si>
    <t>クミルロン・ペントキサゾン剤</t>
  </si>
  <si>
    <t>科研草笛ジャンボ</t>
  </si>
  <si>
    <t>協友草笛ジャンボ</t>
  </si>
  <si>
    <t>草笛ジャンボ</t>
  </si>
  <si>
    <t>クミルロン・ペントキサゾン水和剤</t>
  </si>
  <si>
    <t>２７．４％</t>
  </si>
  <si>
    <t>協友草笛フロアブル</t>
  </si>
  <si>
    <t>草笛フロアブル</t>
  </si>
  <si>
    <t>日産草笛フロアブル</t>
  </si>
  <si>
    <t>クミルロン水和剤</t>
  </si>
  <si>
    <t>マックワンフロアブル</t>
  </si>
  <si>
    <t>クミルロン粒剤</t>
  </si>
  <si>
    <t>３３．０％</t>
  </si>
  <si>
    <t>ラウンドアップドライ</t>
  </si>
  <si>
    <t>６６．０％</t>
  </si>
  <si>
    <t>０．４１％</t>
  </si>
  <si>
    <t>ダブルインパクト</t>
  </si>
  <si>
    <t>ラピッド液剤</t>
  </si>
  <si>
    <t>クサピカフロアブル</t>
  </si>
  <si>
    <t>ネコソギクイックプロＦＬ</t>
  </si>
  <si>
    <t>グラスジャック微粒剤</t>
  </si>
  <si>
    <t>ネコソギＷクイック</t>
  </si>
  <si>
    <t>カマイラズ</t>
  </si>
  <si>
    <t>エイトアップ液剤</t>
  </si>
  <si>
    <t>カルナクス</t>
  </si>
  <si>
    <t>クサクリア</t>
  </si>
  <si>
    <t>４１％</t>
  </si>
  <si>
    <t>グリホエキス液剤</t>
  </si>
  <si>
    <t>グリホエキス液剤０．４</t>
  </si>
  <si>
    <t>グリホキング</t>
  </si>
  <si>
    <t>サンキョウクサトリキング</t>
  </si>
  <si>
    <t>４１．％</t>
  </si>
  <si>
    <t>ネコソギプロ液剤</t>
  </si>
  <si>
    <t>ハイ－フウノンそのまま除草</t>
  </si>
  <si>
    <t>ハイ－フウノン液剤</t>
  </si>
  <si>
    <t>２０％</t>
  </si>
  <si>
    <t>ホクサンクサトリキング</t>
  </si>
  <si>
    <t>ラウンドアップ</t>
  </si>
  <si>
    <t>５１．０％</t>
  </si>
  <si>
    <t>草枯らしＭＩＣ</t>
  </si>
  <si>
    <t>ダブルクラッチ液剤</t>
  </si>
  <si>
    <t>タッチダウンｉＱ</t>
  </si>
  <si>
    <t>４４．７％</t>
  </si>
  <si>
    <t>５２．０％</t>
  </si>
  <si>
    <t>４８．０％</t>
  </si>
  <si>
    <t>０．９６％</t>
  </si>
  <si>
    <t>フレピオン液剤</t>
  </si>
  <si>
    <t>ツバサ顆粒水和剤</t>
  </si>
  <si>
    <t>ザクサ液剤</t>
  </si>
  <si>
    <t>ジャガ液剤</t>
  </si>
  <si>
    <t>バスタ液剤</t>
  </si>
  <si>
    <t>８．６％</t>
  </si>
  <si>
    <t>クレソキシムメチル水和剤</t>
  </si>
  <si>
    <t>４４．２％</t>
  </si>
  <si>
    <t>クレトジム乳剤</t>
  </si>
  <si>
    <t>セレクト乳剤</t>
  </si>
  <si>
    <t>クロチアニジン・イソチアニル水和剤</t>
  </si>
  <si>
    <t>スタウトダントツ顆粒水和剤</t>
  </si>
  <si>
    <t>クロチアニジン・イソチアニル粒剤</t>
  </si>
  <si>
    <t>スタウトダントツ箱粒剤</t>
  </si>
  <si>
    <t>スタウトダントツ箱粒剤０８</t>
  </si>
  <si>
    <t>クロチアニジン・オリサストロビン粒剤</t>
  </si>
  <si>
    <t>ＢＡＳＦ嵐ダントツ箱粒剤</t>
  </si>
  <si>
    <t>嵐ダントツ箱粒剤</t>
  </si>
  <si>
    <t>クロチアニジン・カルプロパミド粒剤</t>
  </si>
  <si>
    <t>ウィンダントツ箱粒剤</t>
  </si>
  <si>
    <t>サイクルヒット箱粒剤</t>
  </si>
  <si>
    <t>クロチアニジン・ジクロシメット・フェリムゾン水和剤</t>
  </si>
  <si>
    <t>ブラストップダントツフロアブル</t>
  </si>
  <si>
    <t>６．６％</t>
  </si>
  <si>
    <t>クロチアニジン・ジクロシメット粒剤</t>
  </si>
  <si>
    <t>デラウスダントツＬ箱粒剤</t>
  </si>
  <si>
    <t>クロチアニジン・スピネトラム・イソチアニル・フラメトピル粒剤</t>
  </si>
  <si>
    <t>箱いり娘粒剤</t>
  </si>
  <si>
    <t>クロチアニジン・スピネトラム粒剤</t>
  </si>
  <si>
    <t>クロチアニジン・テブフロキン・バリダマイシン粉剤</t>
  </si>
  <si>
    <t>ノンブラスバリダダントツフロアブル</t>
  </si>
  <si>
    <t>ノンブラスダントツフロアブル</t>
  </si>
  <si>
    <t>クロチアニジン・フェリムゾン・フサライド水和剤</t>
  </si>
  <si>
    <t>ブラシンダントツフロアブル</t>
  </si>
  <si>
    <t>クロチアニジン・フェリムゾン・フサライド粉剤</t>
  </si>
  <si>
    <t>ブラシンダントツＨ粉剤ＤＬ</t>
  </si>
  <si>
    <t>ブラシンダントツ粉剤ＤＬ</t>
  </si>
  <si>
    <t>クロチアニジン・フェンプロパトリン・メパニピリムエアゾル</t>
  </si>
  <si>
    <t>０．０３２％</t>
  </si>
  <si>
    <t>クロチアニジン・フェンプロパトリン・メパニピリム水和剤</t>
  </si>
  <si>
    <t>クロチアニジン・フェンプロパトリンエアゾル</t>
  </si>
  <si>
    <t>クロチアニジン・フェンプロパトリン液剤</t>
  </si>
  <si>
    <t>クロチアニジン・フサライド水和剤</t>
  </si>
  <si>
    <t>ラブサイドダントツフロアブル</t>
  </si>
  <si>
    <t>クロチアニジン・ベンスルタップ・バリダマイシン・フェリムゾン・フサライド粉剤</t>
  </si>
  <si>
    <t>クロチアニジンマイクロカプセル剤</t>
  </si>
  <si>
    <t>クロチアニジン液剤</t>
  </si>
  <si>
    <t>ベニカマツケア</t>
  </si>
  <si>
    <t>ベニカ液剤</t>
  </si>
  <si>
    <t>クロチアニジン水溶剤</t>
  </si>
  <si>
    <t>ダントツ水溶剤</t>
  </si>
  <si>
    <t>ベニカ水溶剤</t>
  </si>
  <si>
    <t>協友ダントツ水溶剤</t>
  </si>
  <si>
    <t>クロチアニジン水和剤</t>
  </si>
  <si>
    <t>ダントツＥＸフロアブル</t>
  </si>
  <si>
    <t>ダントツフロアブル</t>
  </si>
  <si>
    <t>フルスウィング</t>
  </si>
  <si>
    <t>協友ダントツフロアブル</t>
  </si>
  <si>
    <t>住友化学ダントツＥＸフロアブル</t>
  </si>
  <si>
    <t>クロチアニジン粉剤</t>
  </si>
  <si>
    <t>ダントツＨ粉剤ＤＬ</t>
  </si>
  <si>
    <t>ダントツ粉剤ＤＬ</t>
  </si>
  <si>
    <t>協友ダントツＨ粉剤ＤＬ</t>
  </si>
  <si>
    <t>協友ダントツ粉剤ＤＬ</t>
  </si>
  <si>
    <t>クロチアニジン粒剤</t>
  </si>
  <si>
    <t>ダントツ箱粒剤</t>
  </si>
  <si>
    <t>ダントツ粒剤</t>
  </si>
  <si>
    <t>ベニカ粒剤</t>
  </si>
  <si>
    <t>協友ダントツ箱粒剤</t>
  </si>
  <si>
    <t>協友ダントツ粒剤</t>
  </si>
  <si>
    <t>クロフェンテジン水和剤</t>
  </si>
  <si>
    <t>クロマフェノジド水和剤</t>
  </si>
  <si>
    <t>マトリックフロアブル</t>
  </si>
  <si>
    <t>クロメプロップ・フェントラザミド・ベンスルフロンメチル水和剤</t>
  </si>
  <si>
    <t>ロングキックＬフロアブル</t>
  </si>
  <si>
    <t>ロングキックフロアブル</t>
  </si>
  <si>
    <t>クロメプロップ・フェントラザミド・ベンスルフロンメチル粒剤</t>
  </si>
  <si>
    <t>ロングキックジャンボ</t>
  </si>
  <si>
    <t>フジワンフェルテラ粒剤</t>
  </si>
  <si>
    <t>キックオフ顆粒水和剤</t>
  </si>
  <si>
    <t>アプライフェルテラ粒剤</t>
  </si>
  <si>
    <t>ジュリボフロアブル</t>
  </si>
  <si>
    <t>８．７％</t>
  </si>
  <si>
    <t>Ｄｒ．オリゼフェルテラ粒剤</t>
  </si>
  <si>
    <t>ＭＩＣサムコルフロアブル１０</t>
  </si>
  <si>
    <t>サムコルフロアブル１０</t>
  </si>
  <si>
    <t>シンジェンタ　アセルプリン</t>
  </si>
  <si>
    <t>プレバソンフロアブル５</t>
  </si>
  <si>
    <t>丸和サムコルフロアブル１０</t>
  </si>
  <si>
    <t>丸和プレバソンフロアブル５</t>
  </si>
  <si>
    <t>兼商サムコルフロアブル１０</t>
  </si>
  <si>
    <t>日産プレバソンフロアブル５</t>
  </si>
  <si>
    <t>フェルテラ箱粒剤</t>
  </si>
  <si>
    <t>フェルテラ粒剤１</t>
  </si>
  <si>
    <t>プレバソン粒剤</t>
  </si>
  <si>
    <t>クロリムロンエチル水和剤</t>
  </si>
  <si>
    <t>アトラクティブ</t>
  </si>
  <si>
    <t>クロルピリホスメチル乳剤</t>
  </si>
  <si>
    <t>日産レルダン乳剤２５</t>
  </si>
  <si>
    <t>クロルピリホス乳剤</t>
  </si>
  <si>
    <t>クロルピリホス粒剤</t>
  </si>
  <si>
    <t>クロルフェナピル水和剤</t>
  </si>
  <si>
    <t>クミアイコテツフロアブル</t>
  </si>
  <si>
    <t>コテツフロアブル</t>
  </si>
  <si>
    <t>日曹コテツフロアブル</t>
  </si>
  <si>
    <t>クロルフルアズロン水和剤</t>
  </si>
  <si>
    <t>石原アタブロンＳＣ</t>
  </si>
  <si>
    <t>クロルフルアズロン乳剤</t>
  </si>
  <si>
    <t>石原アタブロン乳剤</t>
  </si>
  <si>
    <t>クロレラ抽出物液剤</t>
  </si>
  <si>
    <t>０．１３％</t>
  </si>
  <si>
    <t>クロロネブ水和剤</t>
  </si>
  <si>
    <t>６５．０％</t>
  </si>
  <si>
    <t>クロロファシノン粒剤</t>
  </si>
  <si>
    <t>コロソ粒剤</t>
  </si>
  <si>
    <t>ネズコ粒剤</t>
  </si>
  <si>
    <t>９０．０％</t>
  </si>
  <si>
    <t>ケルキボルア剤</t>
  </si>
  <si>
    <t>７８．０％</t>
  </si>
  <si>
    <t>コニオチリウム　ミニタンス水和剤</t>
  </si>
  <si>
    <t>ミニタンＷＧ</t>
  </si>
  <si>
    <t>５×１０＾８ＣＦＵ／ｇ</t>
  </si>
  <si>
    <t>コリン液剤</t>
  </si>
  <si>
    <t>サンキャッチ液剤３０Ｓ</t>
  </si>
  <si>
    <t>コレマンアブラバチ剤</t>
  </si>
  <si>
    <t>５００頭／ポリエチレン瓶</t>
  </si>
  <si>
    <t>コレトップ</t>
  </si>
  <si>
    <t>石原コレパラリ</t>
  </si>
  <si>
    <t>５００頭／瓶</t>
  </si>
  <si>
    <t>サキメラノルア剤</t>
  </si>
  <si>
    <t>７７．０％</t>
  </si>
  <si>
    <t>サバクツヤコバチ剤</t>
  </si>
  <si>
    <t>３，０００頭／箱</t>
  </si>
  <si>
    <t>サバクトップ</t>
  </si>
  <si>
    <t>シアゾファミド・ＴＰＮ水和剤</t>
  </si>
  <si>
    <t>シアゾファミド・ポリオキシン水和剤</t>
  </si>
  <si>
    <t>シアゾファミド水和剤</t>
  </si>
  <si>
    <t>ランマン４００ＳＣ</t>
  </si>
  <si>
    <t>３４．５％</t>
  </si>
  <si>
    <t>ランマンＰフロアブル</t>
  </si>
  <si>
    <t>９．４％</t>
  </si>
  <si>
    <t>ランマンフロアブル</t>
  </si>
  <si>
    <t>シアナジン・ＤＢＮ複合肥料</t>
  </si>
  <si>
    <t>シアナジン・ＤＢＮ粒剤</t>
  </si>
  <si>
    <t>フェアウェル粒剤</t>
  </si>
  <si>
    <t>シアナジン・ＤＣＢＮ・ＤＣＭＵ粒剤</t>
  </si>
  <si>
    <t>ＧＦ草退治粒剤</t>
  </si>
  <si>
    <t>シアナジン・ＤＣＢＮ粒剤</t>
  </si>
  <si>
    <t>クサ枯レッタ粒剤</t>
  </si>
  <si>
    <t>シアナジン・テブチウロン・ＤＢＮ・ＤＣＭＵ粒剤</t>
  </si>
  <si>
    <t>ワイドウェイＺ粒剤</t>
  </si>
  <si>
    <t>シアナジン・メコプロップＰカリウム塩粒剤</t>
  </si>
  <si>
    <t>シアナジン水和剤</t>
  </si>
  <si>
    <t>グラメックス水和剤</t>
  </si>
  <si>
    <t>シアナミド液剤</t>
  </si>
  <si>
    <t>ＣＸ－１０</t>
  </si>
  <si>
    <t>ヒットα１０</t>
  </si>
  <si>
    <t>ヒットα１３</t>
  </si>
  <si>
    <t>１３．０％</t>
  </si>
  <si>
    <t>ジアフェンチウロン水和剤</t>
  </si>
  <si>
    <t>ガンバ水和剤</t>
  </si>
  <si>
    <t>シアン酸塩水溶剤</t>
  </si>
  <si>
    <t>シアノット</t>
  </si>
  <si>
    <t>シイタケ菌糸体抽出物液剤</t>
  </si>
  <si>
    <t>レンテミン液剤</t>
  </si>
  <si>
    <t>家庭園芸用レンテミン液剤</t>
  </si>
  <si>
    <t>シイタケ菌糸体抽出物水溶剤</t>
  </si>
  <si>
    <t>レンテミン</t>
  </si>
  <si>
    <t>家庭園芸用レンテミン</t>
  </si>
  <si>
    <t>ジエトフェンカルブ・プロシミドン水和剤</t>
  </si>
  <si>
    <t>スミブレンド水和剤</t>
  </si>
  <si>
    <t>ジエトフェンカルブ・ベノミル水和剤</t>
  </si>
  <si>
    <t>プライア水和剤</t>
  </si>
  <si>
    <t>ジエトフェンカルブ水和剤</t>
  </si>
  <si>
    <t>パウミル水和剤</t>
  </si>
  <si>
    <t>ジエノクロル水和剤</t>
  </si>
  <si>
    <t>ペンタック水和剤</t>
  </si>
  <si>
    <t>シエノピラフェン水和剤</t>
  </si>
  <si>
    <t>ジクロシメット・フェリムゾン水和剤</t>
  </si>
  <si>
    <t>３．５％</t>
  </si>
  <si>
    <t>ブラストップ粉剤ＤＬ</t>
  </si>
  <si>
    <t>ジクロシメット水和剤</t>
  </si>
  <si>
    <t>デラウス顆粒水和剤</t>
  </si>
  <si>
    <t>シクロスルファムロン・ベンゾビシクロン・ペントキサゾン粒剤</t>
  </si>
  <si>
    <t>半蔵１キロ粒剤</t>
  </si>
  <si>
    <t>シクロスルファムロン・ペントキサゾン粒剤</t>
  </si>
  <si>
    <t>シクロスルファムロン水和剤</t>
  </si>
  <si>
    <t>ダブルアップＤＧ</t>
  </si>
  <si>
    <t>シクロスルファムロン粒剤</t>
  </si>
  <si>
    <t>イチヨンマルジャンボ６０</t>
  </si>
  <si>
    <t>ジクロルプロップ液剤</t>
  </si>
  <si>
    <t>プリグロックスＬ</t>
  </si>
  <si>
    <t>マイゼット</t>
  </si>
  <si>
    <t>ジクワット液剤</t>
  </si>
  <si>
    <t>３１．８％</t>
  </si>
  <si>
    <t>ジチアノン水和剤</t>
  </si>
  <si>
    <t>デランフロアブル</t>
  </si>
  <si>
    <t>ジチオピル水和剤</t>
  </si>
  <si>
    <t>ジチオピル乳剤</t>
  </si>
  <si>
    <t>ディクトラン乳剤</t>
  </si>
  <si>
    <t>ディメンションＥＷ</t>
  </si>
  <si>
    <t>シナンセルア剤</t>
  </si>
  <si>
    <t>スカシバコンＬ</t>
  </si>
  <si>
    <t>ジノテフラン・オリサストロビン粒剤</t>
  </si>
  <si>
    <t>２．２％</t>
  </si>
  <si>
    <t>ジノテフラン・ジクロシメット粒剤</t>
  </si>
  <si>
    <t>０．３５％</t>
  </si>
  <si>
    <t>ジノテフラン・テブフェノジド・ブプロフェジン・フサライド・フルトラニル粉剤</t>
  </si>
  <si>
    <t>ジノテフラン・テブフロキン粉剤</t>
  </si>
  <si>
    <t>サジェスト微粒剤Ｆ</t>
  </si>
  <si>
    <t>ジノテフラン・ピロキロン粒剤</t>
  </si>
  <si>
    <t>ジノテフラン・フサライド水和剤</t>
  </si>
  <si>
    <t>ジノテフラン・フサライド粉剤</t>
  </si>
  <si>
    <t>ジノテフラン・ブプロフェジン・フルトラニル粉剤</t>
  </si>
  <si>
    <t>ジノテフラン・ブプロフェジン水和剤</t>
  </si>
  <si>
    <t>１．６７％</t>
  </si>
  <si>
    <t>ジノテフラン・メトミノストロビン粒剤</t>
  </si>
  <si>
    <t>ジノテフラン液剤</t>
  </si>
  <si>
    <t>ジノテフラン剤</t>
  </si>
  <si>
    <t>ジノテフラン水溶剤</t>
  </si>
  <si>
    <t>アルバリン顆粒水溶剤</t>
  </si>
  <si>
    <t>わさび用緑風ＳＧ</t>
  </si>
  <si>
    <t>三井東圧アルバリン顆粒水溶剤</t>
  </si>
  <si>
    <t>ジノテフラン粉剤</t>
  </si>
  <si>
    <t>アルバリン粉剤ＤＬ</t>
  </si>
  <si>
    <t>三井東圧アルバリン粉剤ＤＬ</t>
  </si>
  <si>
    <t>ジノテフラン粒剤</t>
  </si>
  <si>
    <t>アトラクトン箱粒剤</t>
  </si>
  <si>
    <t>アルバリン粒剤</t>
  </si>
  <si>
    <t>三井東圧アルバリン箱粒剤</t>
  </si>
  <si>
    <t>三井東圧アルバリン粒剤</t>
  </si>
  <si>
    <t>シハロトリン・ジフルベンズロン水和剤</t>
  </si>
  <si>
    <t>シハロトリン水和剤</t>
  </si>
  <si>
    <t>サイハロン水和剤</t>
  </si>
  <si>
    <t>日農サイハロン水和剤</t>
  </si>
  <si>
    <t>シハロトリン乳剤</t>
  </si>
  <si>
    <t>サイハロン乳剤</t>
  </si>
  <si>
    <t>シハロホップブチル・ジメタメトリン・ハロスルフロンメチル・ベンゾビシクロン粒剤</t>
  </si>
  <si>
    <t>ＳＤＳハイカット１キロ粒剤</t>
  </si>
  <si>
    <t>サンパンチ１キロ粒剤</t>
  </si>
  <si>
    <t>ハイカット１キロ粒剤</t>
  </si>
  <si>
    <t>シンジェンタ・ホクト１キロ粒剤</t>
  </si>
  <si>
    <t>シンジェンタ・ホクト粒剤</t>
  </si>
  <si>
    <t>ホクト粒剤</t>
  </si>
  <si>
    <t>日農ビシット粒剤１７</t>
  </si>
  <si>
    <t>シハロホップブチル・ベンタゾン液剤</t>
  </si>
  <si>
    <t>シハロホップブチル乳剤</t>
  </si>
  <si>
    <t>シハロホップブチル粒剤</t>
  </si>
  <si>
    <t>スコアＭＺ水和剤</t>
  </si>
  <si>
    <t>１．２５％</t>
  </si>
  <si>
    <t>スコア水和剤１０</t>
  </si>
  <si>
    <t>スコア顆粒水和剤</t>
  </si>
  <si>
    <t>プランダム乳剤２５</t>
  </si>
  <si>
    <t>シフルトリン・トリアジメホン液剤</t>
  </si>
  <si>
    <t>シフルトリン乳剤</t>
  </si>
  <si>
    <t>バイスロイドＥＷ</t>
  </si>
  <si>
    <t>バイスロイド乳剤</t>
  </si>
  <si>
    <t>兼商バイスロイドＥＷ</t>
  </si>
  <si>
    <t>新富士パンチョＴＦジェット</t>
  </si>
  <si>
    <t>パンチョＴＦ顆粒水和剤</t>
  </si>
  <si>
    <t>３．４％</t>
  </si>
  <si>
    <t>シフルフェナミド水和剤</t>
  </si>
  <si>
    <t>パンチョ顆粒水和剤</t>
  </si>
  <si>
    <t>ジフルフェニカン・ＩＰＣ水和剤</t>
  </si>
  <si>
    <t>ガリル水和剤</t>
  </si>
  <si>
    <t>ジフルフェニカン・トリフルラリン乳剤</t>
  </si>
  <si>
    <t>３．７％</t>
  </si>
  <si>
    <t>ジフルフェニカン・トリフルラリン粉粒剤</t>
  </si>
  <si>
    <t>シフルメトフェン水和剤</t>
  </si>
  <si>
    <t>ダニサラバフロアブル</t>
  </si>
  <si>
    <t>協友ダニサラバフロアブル</t>
  </si>
  <si>
    <t>ジフルメトリム乳剤</t>
  </si>
  <si>
    <t>ピリカット乳剤</t>
  </si>
  <si>
    <t>センチネル顆粒水和剤</t>
  </si>
  <si>
    <t>シプロジニル・フルジオキソニル水和剤</t>
  </si>
  <si>
    <t>スイッチ顆粒水和剤</t>
  </si>
  <si>
    <t>３４．０％</t>
  </si>
  <si>
    <t>シプロジニル水和剤</t>
  </si>
  <si>
    <t>ユニックス顆粒水和剤４７</t>
  </si>
  <si>
    <t>シペルメトリン水和剤</t>
  </si>
  <si>
    <t>アグロスリン水和剤</t>
  </si>
  <si>
    <t>イカズチＷＤＧ</t>
  </si>
  <si>
    <t>クミアイアグロスリン水和剤</t>
  </si>
  <si>
    <t>ゲットアウトＷＤＧ</t>
  </si>
  <si>
    <t>日農アグロスリン水和剤</t>
  </si>
  <si>
    <t>シペルメトリン乳剤</t>
  </si>
  <si>
    <t>アグロスリン乳剤</t>
  </si>
  <si>
    <t>クミアイアグロスリン乳剤</t>
  </si>
  <si>
    <t>日農アグロスリン乳剤</t>
  </si>
  <si>
    <t>ジベレリン液剤</t>
  </si>
  <si>
    <t>ジベレリン協和液剤</t>
  </si>
  <si>
    <t>ジベレリン明治液剤</t>
  </si>
  <si>
    <t>ジベレリン水溶剤</t>
  </si>
  <si>
    <t>ＳＴジベラ錠</t>
  </si>
  <si>
    <t>３．５８％</t>
  </si>
  <si>
    <t>ＳＴジベラ錠５</t>
  </si>
  <si>
    <t>２．７８％</t>
  </si>
  <si>
    <t>４．５５％</t>
  </si>
  <si>
    <t>ジベレリン協和錠剤</t>
  </si>
  <si>
    <t>ジベレリン協和粉末</t>
  </si>
  <si>
    <t>ジベレリン明治</t>
  </si>
  <si>
    <t>ジベレリン塗布剤</t>
  </si>
  <si>
    <t>イモチミン粒剤</t>
  </si>
  <si>
    <t>サンリット水和剤</t>
  </si>
  <si>
    <t>パッチコロン水和剤</t>
  </si>
  <si>
    <t>モンガリット１キロ粒剤</t>
  </si>
  <si>
    <t>モンガリット粒剤</t>
  </si>
  <si>
    <t>アピロファインＤジャンボ</t>
  </si>
  <si>
    <t>ＭＩＣスラッシャ１キロ粒剤</t>
  </si>
  <si>
    <t>ＭＩＣスラッシャ粒剤</t>
  </si>
  <si>
    <t>クサトッタ１キロ粒剤</t>
  </si>
  <si>
    <t>クサトッタ粒剤</t>
  </si>
  <si>
    <t>ウリホスフロアブル</t>
  </si>
  <si>
    <t>ウリホス１キロ粒剤</t>
  </si>
  <si>
    <t>ウリホスジャンボ</t>
  </si>
  <si>
    <t>ウリホス粒剤１０</t>
  </si>
  <si>
    <t>ウリホス粒剤１５</t>
  </si>
  <si>
    <t>協友農将軍フロアブル</t>
  </si>
  <si>
    <t>ジメテナミド・リニュロン乳剤</t>
  </si>
  <si>
    <t>ＳＤＳエコトップ乳剤</t>
  </si>
  <si>
    <t>エコトップ乳剤</t>
  </si>
  <si>
    <t>丸和エコトップ乳剤</t>
  </si>
  <si>
    <t>ジメテナミド・リニュロン粒剤</t>
  </si>
  <si>
    <t>ＢＡＳＦエコトップ粒剤</t>
  </si>
  <si>
    <t>エコトップ粒剤</t>
  </si>
  <si>
    <t>丸和エコトップ粒剤</t>
  </si>
  <si>
    <t>ジメテナミドＰ・ブロマシル粒剤</t>
  </si>
  <si>
    <t>かれるくん</t>
  </si>
  <si>
    <t>ジメテナミドＰ・ペンディメタリン乳剤</t>
  </si>
  <si>
    <t>１９．７％</t>
  </si>
  <si>
    <t>ジメテナミドＰ・リニュロン乳剤</t>
  </si>
  <si>
    <t>日産エコトップＰ乳剤</t>
  </si>
  <si>
    <t>ジメテナミドＰ乳剤</t>
  </si>
  <si>
    <t>６４．０％</t>
  </si>
  <si>
    <t>ジメテナミド乳剤</t>
  </si>
  <si>
    <t>７９．４％</t>
  </si>
  <si>
    <t>ベジホン乳剤</t>
  </si>
  <si>
    <t>ホクサンベジホン乳剤</t>
  </si>
  <si>
    <t>ジメトモルフ・銅水和剤</t>
  </si>
  <si>
    <t>ジメトモルフ水和剤</t>
  </si>
  <si>
    <t>フェスティバル水和剤</t>
  </si>
  <si>
    <t>ナイスミドル１キロ粒剤</t>
  </si>
  <si>
    <t>シメトリン・ペノキススラム・ＭＣＰＢ粒剤</t>
  </si>
  <si>
    <t>シモキサニル・ＴＰＮ水和剤</t>
  </si>
  <si>
    <t>シモキサニル・ファモキサドン水和剤</t>
  </si>
  <si>
    <t>ホライズンドライフロアブル</t>
  </si>
  <si>
    <t>日産ホライズンドライフロアブル</t>
  </si>
  <si>
    <t>シモキサニル・ベンチアバリカルブイソプロピル水和剤</t>
  </si>
  <si>
    <t>エキナイン顆粒水和剤</t>
  </si>
  <si>
    <t>シモキサニル・マンゼブ水和剤</t>
  </si>
  <si>
    <t>１×１０＾１０ＣＦＵ／ｇ</t>
  </si>
  <si>
    <t>５×１０＾９ＣＦＵ／ｇ</t>
  </si>
  <si>
    <t>シラフルオフェン・ＭＥＰ・カスガマイシン・フサライド粉剤</t>
  </si>
  <si>
    <t>フルセット粉剤ＤＬ</t>
  </si>
  <si>
    <t>ダブルカットバリダＪ粉剤３ＤＬ</t>
  </si>
  <si>
    <t>ダブルカットＪ粉剤ＤＬ</t>
  </si>
  <si>
    <t>シラフルオフェン・バリダマイシン粉剤</t>
  </si>
  <si>
    <t>３８．０％</t>
  </si>
  <si>
    <t>シロマジン液剤</t>
  </si>
  <si>
    <t>２５０万頭／ｇ</t>
  </si>
  <si>
    <t>バイオトピア</t>
  </si>
  <si>
    <t>１億２０００万頭／容器</t>
  </si>
  <si>
    <t>アタッキン水和剤</t>
  </si>
  <si>
    <t>１８．８％</t>
  </si>
  <si>
    <t>ストレプトマイシン液剤</t>
  </si>
  <si>
    <t>アグレプト液剤</t>
  </si>
  <si>
    <t>日農ヒトマイシン液剤Ｓ</t>
  </si>
  <si>
    <t>６．２５％</t>
  </si>
  <si>
    <t>ストレプトマイシン水和剤</t>
  </si>
  <si>
    <t>アグレプト水和剤</t>
  </si>
  <si>
    <t>サンケイマイシン２０水和剤</t>
  </si>
  <si>
    <t>スピネトラム水和剤</t>
  </si>
  <si>
    <t>スピネアタック</t>
  </si>
  <si>
    <t>ディアナＳＣ</t>
  </si>
  <si>
    <t>１１．７％</t>
  </si>
  <si>
    <t>ディアナＷＤＧ</t>
  </si>
  <si>
    <t>スピネトラム粒剤</t>
  </si>
  <si>
    <t>ディアナ箱粒剤</t>
  </si>
  <si>
    <t>スピノサド・メトキシフェノジド水和剤</t>
  </si>
  <si>
    <t>スピノサド水和剤</t>
  </si>
  <si>
    <t>１１．０％</t>
  </si>
  <si>
    <t>スピノサド粒剤</t>
  </si>
  <si>
    <t>スピロジクロフェン水和剤</t>
  </si>
  <si>
    <t>エコマイト顆粒水和剤</t>
  </si>
  <si>
    <t>ダニエモンフロアブル</t>
  </si>
  <si>
    <t>スピロテトラマト水和剤</t>
  </si>
  <si>
    <t>モベントフロアブル</t>
  </si>
  <si>
    <t>２２．４％</t>
  </si>
  <si>
    <t>スピロメシフェン水和剤</t>
  </si>
  <si>
    <t>１０００頭／１０ｍＬ</t>
  </si>
  <si>
    <t>２５０頭／パック</t>
  </si>
  <si>
    <t>セトキシジム乳剤</t>
  </si>
  <si>
    <t>クミアイナブ乳剤</t>
  </si>
  <si>
    <t>ナブＳ乳剤</t>
  </si>
  <si>
    <t>ナブ乳剤</t>
  </si>
  <si>
    <t>ソルビタン脂肪酸エステル乳剤</t>
  </si>
  <si>
    <t>０．１４％</t>
  </si>
  <si>
    <t>ムシラップ</t>
  </si>
  <si>
    <t>グラスジャックＳ粒剤</t>
  </si>
  <si>
    <t>ネコソギワイド粒剤</t>
  </si>
  <si>
    <t>ダイアジノン・カスガマイシン・チウラム粉剤</t>
  </si>
  <si>
    <t>ダイアジノン・チウラム粉剤</t>
  </si>
  <si>
    <t>ダイアジノン・ベンフラカルブ粒剤</t>
  </si>
  <si>
    <t>ダイアジノン・メソミル粒剤</t>
  </si>
  <si>
    <t>ランダイヤ粒剤</t>
  </si>
  <si>
    <t>ダイアジノンマイクロカプセル剤</t>
  </si>
  <si>
    <t>ダイアジノンＳＬゾル</t>
  </si>
  <si>
    <t>ダイアジノン水和剤</t>
  </si>
  <si>
    <t>日農ダイアジノン水和剤３４</t>
  </si>
  <si>
    <t>日本化薬ダイアジノン水和剤３４</t>
  </si>
  <si>
    <t>ダイアジノン乳剤</t>
  </si>
  <si>
    <t>エキソジノン乳剤</t>
  </si>
  <si>
    <t>カヤク・ダイアジノン乳剤４０</t>
  </si>
  <si>
    <t>サンケイダイアジノン乳剤４０</t>
  </si>
  <si>
    <t>ショットガン</t>
  </si>
  <si>
    <t>ホクサンダイアジノン乳剤４０</t>
  </si>
  <si>
    <t>一農ダイアジノン乳剤４０</t>
  </si>
  <si>
    <t>日農ダイアジノン乳剤４０</t>
  </si>
  <si>
    <t>ダイアジノン粒剤</t>
  </si>
  <si>
    <t>クミアイダイアジノン粒剤５</t>
  </si>
  <si>
    <t>サンケイダイアジノン粒剤５</t>
  </si>
  <si>
    <t>ダイアジノン粒剤３</t>
  </si>
  <si>
    <t>ダイアジノン粒剤５</t>
  </si>
  <si>
    <t>ホクサンダイアジノン粒剤５</t>
  </si>
  <si>
    <t>家庭園芸用サンケイダイアジノン粒剤３</t>
  </si>
  <si>
    <t>家庭園芸用ダイアジノン粒剤３</t>
  </si>
  <si>
    <t>ダイアモルア剤</t>
  </si>
  <si>
    <t>４４．８％</t>
  </si>
  <si>
    <t>信越コナガコン</t>
  </si>
  <si>
    <t>ダイファシン系粒剤</t>
  </si>
  <si>
    <t>ダイムロン・ピラクロニル・ブロモブチド・ベンスルフロンメチル水和剤</t>
  </si>
  <si>
    <t>日農イッポンＤフロアブル</t>
  </si>
  <si>
    <t>ダイムロン・ピラクロニル・ブロモブチド・ベンスルフロンメチル粒剤</t>
  </si>
  <si>
    <t>日農イッポンＤ１キロ粒剤５１</t>
  </si>
  <si>
    <t>日農イッポンＤジャンボ</t>
  </si>
  <si>
    <t>ダイムロン・ピラクロニル・メタゾスルフロン粒剤</t>
  </si>
  <si>
    <t>銀河１キロ粒剤</t>
  </si>
  <si>
    <t>銀河ジャンボ</t>
  </si>
  <si>
    <t>ダイムロン・フェントラザミド・ブロモブチド・ベンスルフロンメチル粒剤</t>
  </si>
  <si>
    <t>ダイムロン・フェントラザミド・ベンスルフロンメチル水和剤</t>
  </si>
  <si>
    <t>８．８％</t>
  </si>
  <si>
    <t>ダイムロン・ペノキススラム粒剤</t>
  </si>
  <si>
    <t>ワイドアタックＤ１キロ粒剤</t>
  </si>
  <si>
    <t>ダイムロン・ベンスルフロンメチル・メフェナセット粒剤</t>
  </si>
  <si>
    <t>ダイムロン・ペントキサゾン・メタゾスルフロン粒剤</t>
  </si>
  <si>
    <t>ダイムロン・ペントキサゾン水和剤</t>
  </si>
  <si>
    <t>ＳＤＳダッシュワンフロアブル</t>
  </si>
  <si>
    <t>ＳＤＳテマカットフロアブル</t>
  </si>
  <si>
    <t>テマカットフロアブル</t>
  </si>
  <si>
    <t>ダイムロン・メタゾスルフロン水和剤</t>
  </si>
  <si>
    <t>ダイムロン・メタゾスルフロン粒剤</t>
  </si>
  <si>
    <t>タイリクヒメハナカメムシ剤</t>
  </si>
  <si>
    <t>２５０頭／２５０ｍＬ</t>
  </si>
  <si>
    <t>タイリク</t>
  </si>
  <si>
    <t>トスパック</t>
  </si>
  <si>
    <t>リクトップ</t>
  </si>
  <si>
    <t>１００頭／１００ｍＬ</t>
  </si>
  <si>
    <t>ダゾメット粉粒剤</t>
  </si>
  <si>
    <t>バスアミド微粒剤</t>
  </si>
  <si>
    <t>ダミノジッド液剤</t>
  </si>
  <si>
    <t>ダミノジッド水溶剤</t>
  </si>
  <si>
    <t>キクエモン</t>
  </si>
  <si>
    <t>タラロマイセス　フラバス水和剤</t>
  </si>
  <si>
    <t>５×１０＾８ＣＦＵ／ｍＬ</t>
  </si>
  <si>
    <t>タフブロック</t>
  </si>
  <si>
    <t>１×１０＾８ＣＦＵ／ｇ</t>
  </si>
  <si>
    <t>タフブロックＳＰ</t>
  </si>
  <si>
    <t>３×１０＾８ＣＦＵ／ｇ</t>
  </si>
  <si>
    <t>チアクロプリド・イソチアニル粒剤</t>
  </si>
  <si>
    <t>チアクロプリド・チアジニル粒剤</t>
  </si>
  <si>
    <t>チアクロプリド水和剤</t>
  </si>
  <si>
    <t>エコワン３フロアブル</t>
  </si>
  <si>
    <t>エコワンフロアブル</t>
  </si>
  <si>
    <t>チアクロプリド粒剤</t>
  </si>
  <si>
    <t>チアジニル水和剤</t>
  </si>
  <si>
    <t>ブイゲットフロアブル</t>
  </si>
  <si>
    <t>チアジニル粒剤</t>
  </si>
  <si>
    <t>アプライ箱粒剤</t>
  </si>
  <si>
    <t>ブイゲット箱粒剤</t>
  </si>
  <si>
    <t>ブイゲット粒剤</t>
  </si>
  <si>
    <t>チアメトキサム・アゾキシストロビン水和剤</t>
  </si>
  <si>
    <t>チアメトキサム・ピロキロン粒剤</t>
  </si>
  <si>
    <t>デジタルコラトップアクタラ箱粒剤</t>
  </si>
  <si>
    <t>デジタルメガフレア箱粒剤</t>
  </si>
  <si>
    <t>チアメトキサム・フルジオキソニル・メタラキシルＭ水和剤</t>
  </si>
  <si>
    <t>２２．６％</t>
  </si>
  <si>
    <t>チアメトキサム・ルフェヌロン水和剤</t>
  </si>
  <si>
    <t>チアメトキサム液剤</t>
  </si>
  <si>
    <t>アクタラＡＬ</t>
  </si>
  <si>
    <t>アトラック液剤</t>
  </si>
  <si>
    <t>井筒屋アトラック液剤</t>
  </si>
  <si>
    <t>チアメトキサム水溶剤</t>
  </si>
  <si>
    <t>アクタラ顆粒水溶剤</t>
  </si>
  <si>
    <t>チアメトキサム水和剤</t>
  </si>
  <si>
    <t>アクタラフロアブル</t>
  </si>
  <si>
    <t>２１．４％</t>
  </si>
  <si>
    <t>チアメトキサム複合肥料</t>
  </si>
  <si>
    <t>花色彩</t>
  </si>
  <si>
    <t>チアメトキサム粒剤</t>
  </si>
  <si>
    <t>アクタラ箱粒剤</t>
  </si>
  <si>
    <t>アクタラ粒剤５</t>
  </si>
  <si>
    <t>チウラム・ＴＰＮ水和剤</t>
  </si>
  <si>
    <t>チウラム・ベノミル水和剤</t>
  </si>
  <si>
    <t>チウラム・ベノミル粉剤</t>
  </si>
  <si>
    <t>チウラム・ペンシクロン水和剤</t>
  </si>
  <si>
    <t>チウラム水和剤</t>
  </si>
  <si>
    <t>アンレス</t>
  </si>
  <si>
    <t>キヒゲン</t>
  </si>
  <si>
    <t>キヒゲンＲ－２フロアブル</t>
  </si>
  <si>
    <t>２６．５％</t>
  </si>
  <si>
    <t>チオノックフロアブル</t>
  </si>
  <si>
    <t>トレノックスフロアブル</t>
  </si>
  <si>
    <t>ホクサンチウラム８０</t>
  </si>
  <si>
    <t>チウラム塗布剤</t>
  </si>
  <si>
    <t>ヤシマレント</t>
  </si>
  <si>
    <t>３９．０％</t>
  </si>
  <si>
    <t>チオジカルブ水和剤</t>
  </si>
  <si>
    <t>チオシクラム水和剤</t>
  </si>
  <si>
    <t>ＭＩＣエビセクト水和剤</t>
  </si>
  <si>
    <t>エビセクト水和剤</t>
  </si>
  <si>
    <t>チオシクラム粒剤</t>
  </si>
  <si>
    <t>トップティ水和剤</t>
  </si>
  <si>
    <t>ルミライト水和剤</t>
  </si>
  <si>
    <t>ワンオン水和剤</t>
  </si>
  <si>
    <t>クミアイラビライト水和剤</t>
  </si>
  <si>
    <t>ラビライト水和剤</t>
  </si>
  <si>
    <t>５６．０％</t>
  </si>
  <si>
    <t>クミアイトップジンＭ水和剤</t>
  </si>
  <si>
    <t>トップグラスドライフロアブル</t>
  </si>
  <si>
    <t>トップジンＭゾル</t>
  </si>
  <si>
    <t>トップジンＭ水和剤</t>
  </si>
  <si>
    <t>家庭園芸用トップジンＭゾル</t>
  </si>
  <si>
    <t>協友トップジンＭ水和剤</t>
  </si>
  <si>
    <t>日農トップジンＭ水和剤</t>
  </si>
  <si>
    <t>トップジンＭ粉剤ＤＬ</t>
  </si>
  <si>
    <t>協友トップジンＭ粉剤ＤＬ</t>
  </si>
  <si>
    <t>チチュウカイツヤコバチ剤</t>
  </si>
  <si>
    <t>チフェンスルフロンメチル粉粒剤</t>
  </si>
  <si>
    <t>チフルザミド水和剤</t>
  </si>
  <si>
    <t>イカルガ３５ＳＣ</t>
  </si>
  <si>
    <t>チフルザミド粒剤</t>
  </si>
  <si>
    <t>チャハマキ顆粒病ウイルス・リンゴコカクモンハマキ顆粒病ウイルス水和剤</t>
  </si>
  <si>
    <t>ハマキ天敵</t>
  </si>
  <si>
    <t>１×１０＾１１個／ｍＬ</t>
  </si>
  <si>
    <t>チャバラアブラコバチ剤</t>
  </si>
  <si>
    <t>チャバラ</t>
  </si>
  <si>
    <t>１００頭／１０ｍＬ</t>
  </si>
  <si>
    <t>チリカブリダニ剤</t>
  </si>
  <si>
    <t>スパイデックス</t>
  </si>
  <si>
    <t>２０００頭／１００ｍＬ</t>
  </si>
  <si>
    <t>チリトップ</t>
  </si>
  <si>
    <t>１０００頭／２５０ｍＬ</t>
  </si>
  <si>
    <t>コンタクト</t>
  </si>
  <si>
    <t>ベタダイヤＳ乳剤</t>
  </si>
  <si>
    <t>１１．６％</t>
  </si>
  <si>
    <t>ボンジョルノ乳剤</t>
  </si>
  <si>
    <t>テトラジホン水和剤</t>
  </si>
  <si>
    <t>テデオン水和剤</t>
  </si>
  <si>
    <t>テトラジホン乳剤</t>
  </si>
  <si>
    <t>テデオン乳剤</t>
  </si>
  <si>
    <t>テトラピオン・トリクロピル粉粒剤</t>
  </si>
  <si>
    <t>ザイトロンフレノック微粒剤</t>
  </si>
  <si>
    <t>ホドガヤザイトロンフレノック微粒剤</t>
  </si>
  <si>
    <t>テトラピオン液剤</t>
  </si>
  <si>
    <t>フレノック液剤３０</t>
  </si>
  <si>
    <t>テトラピオン粒剤</t>
  </si>
  <si>
    <t>フレノック粒剤１０</t>
  </si>
  <si>
    <t>石原ワンベストフロアブル</t>
  </si>
  <si>
    <t>［ＤＩＣ］キングダムＬフロアブル</t>
  </si>
  <si>
    <t>クサメッツＬフロアブル</t>
  </si>
  <si>
    <t>ホットコンビフロアブル</t>
  </si>
  <si>
    <t>２．９％</t>
  </si>
  <si>
    <t>シルバキュアフロアブル</t>
  </si>
  <si>
    <t>テブチウロン・ＤＢＮ・ＤＣＭＵ粒剤</t>
  </si>
  <si>
    <t>テブチウロン・ＤＢＮ粒剤</t>
  </si>
  <si>
    <t>テブチウロン・ＤＣＢＮ粒剤</t>
  </si>
  <si>
    <t>２３．０％</t>
  </si>
  <si>
    <t>テブチウロン水和剤</t>
  </si>
  <si>
    <t>テブチウロン粒剤</t>
  </si>
  <si>
    <t>テブフェノジド・ブプロフェジン・フルトラニル水和剤</t>
  </si>
  <si>
    <t>テブフェノジド・ブプロフェジン・フルトラニル粉剤</t>
  </si>
  <si>
    <t>テブフェノジド水和剤</t>
  </si>
  <si>
    <t>ロムダンゾル</t>
  </si>
  <si>
    <t>ロムダンフロアブル</t>
  </si>
  <si>
    <t>日農ロムダンゾル</t>
  </si>
  <si>
    <t>日農ロムダンフロアブル</t>
  </si>
  <si>
    <t>テブフェノジド粉剤</t>
  </si>
  <si>
    <t>ロムダン粉剤ＤＬ</t>
  </si>
  <si>
    <t>テブフェンピラド・ＢＰＭＣくん煙剤</t>
  </si>
  <si>
    <t>テブフェンピラド水和剤</t>
  </si>
  <si>
    <t>クミアイピラニカ水和剤</t>
  </si>
  <si>
    <t>日曹ピラニカ水和剤</t>
  </si>
  <si>
    <t>テブフェンピラド乳剤</t>
  </si>
  <si>
    <t>クミアイピラニカＥＷ</t>
  </si>
  <si>
    <t>ピラニカＥＷ</t>
  </si>
  <si>
    <t>日曹ピラニカＥＷ</t>
  </si>
  <si>
    <t>テブフロキン水和剤</t>
  </si>
  <si>
    <t>クミアイトライフロアブル</t>
  </si>
  <si>
    <t>トライ２顆粒水和剤</t>
  </si>
  <si>
    <t>トライフロアブル</t>
  </si>
  <si>
    <t>テブフロキン粉剤</t>
  </si>
  <si>
    <t>トライ２粉剤ＤＬ</t>
  </si>
  <si>
    <t>テプラロキシジム乳剤</t>
  </si>
  <si>
    <t>テフリルトリオン・ピラクロニル・メタゾスルフロン水和剤</t>
  </si>
  <si>
    <t>コメット顆粒</t>
  </si>
  <si>
    <t>テフリルトリオン・ピラクロニル・メタゾスルフロン粒剤</t>
  </si>
  <si>
    <t>コメット１キロ粒剤</t>
  </si>
  <si>
    <t>コメットジャンボ</t>
  </si>
  <si>
    <t>テフリルトリオン・ピラクロニル水和剤</t>
  </si>
  <si>
    <t>テフリルトリオン・ピラクロニル粒剤</t>
  </si>
  <si>
    <t>テフリルトリオン・フェントラザミド水和剤</t>
  </si>
  <si>
    <t>５．８％</t>
  </si>
  <si>
    <t>テフリルトリオン・フェントラザミド粒剤</t>
  </si>
  <si>
    <t>テフリルトリオン粒剤</t>
  </si>
  <si>
    <t>テフルトリン粒剤</t>
  </si>
  <si>
    <t>テフルベンズロン乳剤</t>
  </si>
  <si>
    <t>デンプン液剤</t>
  </si>
  <si>
    <t>粘着くん液剤</t>
  </si>
  <si>
    <t>デンプン水和剤</t>
  </si>
  <si>
    <t>粘着くん水和剤</t>
  </si>
  <si>
    <t>トプラメゾン液剤</t>
  </si>
  <si>
    <t>３．６％</t>
  </si>
  <si>
    <t>トラロメトリン水和剤</t>
  </si>
  <si>
    <t>日曹スカウトフロアブル</t>
  </si>
  <si>
    <t>トラロメトリン乳剤</t>
  </si>
  <si>
    <t>トリアジフラム・ＤＢＮ複合肥料</t>
  </si>
  <si>
    <t>トリアジフラム・ハロスルフロンメチル水和剤</t>
  </si>
  <si>
    <t>セットアップＤＦ</t>
  </si>
  <si>
    <t>トリアジフラム水和剤</t>
  </si>
  <si>
    <t>イデトップフロアブル</t>
  </si>
  <si>
    <t>トリクロピル液剤</t>
  </si>
  <si>
    <t>ザイトロンアミン液剤</t>
  </si>
  <si>
    <t>４４．０％</t>
  </si>
  <si>
    <t>ホドガヤザイトロンアミン液剤</t>
  </si>
  <si>
    <t>家庭園芸用ホドガヤザイトロンアミン液剤</t>
  </si>
  <si>
    <t>石原ザイトロンアミン液剤</t>
  </si>
  <si>
    <t>日産ザイトロンアミン液剤</t>
  </si>
  <si>
    <t>トリクロピル粉粒剤</t>
  </si>
  <si>
    <t>ザイトロン微粒剤</t>
  </si>
  <si>
    <t>しつこい雑草退治微粒剤</t>
  </si>
  <si>
    <t>ホドガヤザイトロン微粒剤</t>
  </si>
  <si>
    <t>家庭園芸用ホドガヤザイトロン微粒剤</t>
  </si>
  <si>
    <t>トリコデルマ　アトロビリデ水和剤</t>
  </si>
  <si>
    <t>１×１０＾８ｃｆｕ／ｍＬ</t>
  </si>
  <si>
    <t>１×１０＾８ｃｆｕ／ｇ</t>
  </si>
  <si>
    <t>ノンブラスバリダ粉剤ＤＬ</t>
  </si>
  <si>
    <t>ノンブラスフロアブル</t>
  </si>
  <si>
    <t>ノンブラス粉剤ＤＬ</t>
  </si>
  <si>
    <t>トリネキサパックエチル液剤</t>
  </si>
  <si>
    <t>１１．３％</t>
  </si>
  <si>
    <t>プリモマックス液剤</t>
  </si>
  <si>
    <t>１１．２％</t>
  </si>
  <si>
    <t>新富士トリフミンジェット</t>
  </si>
  <si>
    <t>クリアパッチＤＦ</t>
  </si>
  <si>
    <t>トリフミン水和剤</t>
  </si>
  <si>
    <t>石原トリフミン水和剤</t>
  </si>
  <si>
    <t>トリフミン乳剤</t>
  </si>
  <si>
    <t>石原トリフミン乳剤</t>
  </si>
  <si>
    <t>トリフルラリン・ＩＰＣ乳剤</t>
  </si>
  <si>
    <t>ＨＣＣシナジオ乳剤</t>
  </si>
  <si>
    <t>シナジオ乳剤</t>
  </si>
  <si>
    <t>トリフルラリン・ペンディメタリン粉粒剤</t>
  </si>
  <si>
    <t>ＡＣＣコンボラル</t>
  </si>
  <si>
    <t>ＤＡＳコンボラル</t>
  </si>
  <si>
    <t>コンボラル</t>
  </si>
  <si>
    <t>４４．５％</t>
  </si>
  <si>
    <t>トリフルラリン粒剤</t>
  </si>
  <si>
    <t>トレファノサイド粒剤２．５</t>
  </si>
  <si>
    <t>トリフロキシストロビン水和剤</t>
  </si>
  <si>
    <t>フリントフロアブル２５</t>
  </si>
  <si>
    <t>トリフロキシスルフロンナトリウム塩水和剤</t>
  </si>
  <si>
    <t>モニュメントフロアブル</t>
  </si>
  <si>
    <t>モニュメント顆粒水和剤</t>
  </si>
  <si>
    <t>トリホリン乳剤</t>
  </si>
  <si>
    <t>ウッドキングＳＰ</t>
  </si>
  <si>
    <t>０．０３６％</t>
  </si>
  <si>
    <t>微量注入用ウッドキングＤＡＳＨ</t>
  </si>
  <si>
    <t>トルクロホスメチル・フラメトピル水和剤</t>
  </si>
  <si>
    <t>トルクロホスメチル・ポリオキシン水和剤</t>
  </si>
  <si>
    <t>トルクロホスメチル水和剤</t>
  </si>
  <si>
    <t>リゾレックス水和剤</t>
  </si>
  <si>
    <t>トルクロホスメチル粉剤</t>
  </si>
  <si>
    <t>リゾレックス粉剤</t>
  </si>
  <si>
    <t>トルフェンピラド・メタフルミゾン水和剤</t>
  </si>
  <si>
    <t>アクセルキングフロアブル</t>
  </si>
  <si>
    <t>トルフェンピラド水和剤</t>
  </si>
  <si>
    <t>ハチハチフロアブル</t>
  </si>
  <si>
    <t>日農ハチハチフロアブル</t>
  </si>
  <si>
    <t>トルフェンピラド乳剤</t>
  </si>
  <si>
    <t>ハチハチ乳剤</t>
  </si>
  <si>
    <t>なたね油乳剤</t>
  </si>
  <si>
    <t>ハッパ乳剤</t>
  </si>
  <si>
    <t>ナプロパミド水和剤</t>
  </si>
  <si>
    <t>クサレス顆粒水和剤</t>
  </si>
  <si>
    <t>日農クサレス顆粒水和剤</t>
  </si>
  <si>
    <t>ナミテントウ剤</t>
  </si>
  <si>
    <t>ナミトップ</t>
  </si>
  <si>
    <t>１００頭／カップ</t>
  </si>
  <si>
    <t>ナミトップ２０</t>
  </si>
  <si>
    <t>２０頭／カップ</t>
  </si>
  <si>
    <t>ニコスルフロン乳剤</t>
  </si>
  <si>
    <t>ナインＧ乳剤</t>
  </si>
  <si>
    <t>ニテンピラム・バリダマイシン・フェリムゾン・フサライド粉剤</t>
  </si>
  <si>
    <t>ブラシンバリダベスト粉剤ＤＬ</t>
  </si>
  <si>
    <t>ニテンピラム・フェリムゾン・フサライド粉剤</t>
  </si>
  <si>
    <t>ブラシンベスト粉剤ＤＬ</t>
  </si>
  <si>
    <t>ニテンピラム水溶剤</t>
  </si>
  <si>
    <t>ニテンピラム粉剤</t>
  </si>
  <si>
    <t>ニテンピラム粒剤</t>
  </si>
  <si>
    <t>ネマデクチン液剤</t>
  </si>
  <si>
    <t>メガトップ液剤</t>
  </si>
  <si>
    <t>ヨネポン水和剤</t>
  </si>
  <si>
    <t>ヨネポン</t>
  </si>
  <si>
    <t>ノバルロン乳剤</t>
  </si>
  <si>
    <t>バウンティフロアブル</t>
  </si>
  <si>
    <t>日農バウンティフロアブル</t>
  </si>
  <si>
    <t>スマレクト粒剤</t>
  </si>
  <si>
    <t>バウンティ粒剤</t>
  </si>
  <si>
    <t>石原スマレクト粒剤</t>
  </si>
  <si>
    <t>パストリア水和剤</t>
  </si>
  <si>
    <t>１．０×１０＾９個／ｇ</t>
  </si>
  <si>
    <t>ハスモンヨトウ核多角体病ウイルス水和剤</t>
  </si>
  <si>
    <t>１．０×１０＾１０個／ｇ</t>
  </si>
  <si>
    <t>ハスモン天敵</t>
  </si>
  <si>
    <t>１×１０＾９個／ｇ</t>
  </si>
  <si>
    <t>バチルス　シンプレクス水和剤</t>
  </si>
  <si>
    <t>２．０×１０＾１０ＣＦＵ／ｇ</t>
  </si>
  <si>
    <t>バチルス　ズブチリス水和剤</t>
  </si>
  <si>
    <t>アグロケア水和剤</t>
  </si>
  <si>
    <t>インプレッション水和剤</t>
  </si>
  <si>
    <t>エコショット</t>
  </si>
  <si>
    <t>５．０×１０＾１０ＣＦＵ／ｇ</t>
  </si>
  <si>
    <t>１×１０＾９ＣＦＵ／ｇ</t>
  </si>
  <si>
    <t>１×１０＾１１ＣＦＵ／ｇ</t>
  </si>
  <si>
    <t>ボトピカ水和剤</t>
  </si>
  <si>
    <t>２×１０＾１１ＣＦＵ／ｇ</t>
  </si>
  <si>
    <t>ハモグリミドリヒメコバチ剤</t>
  </si>
  <si>
    <t>ミドリヒメ</t>
  </si>
  <si>
    <t>２５頭／１５ｍＬ容量</t>
  </si>
  <si>
    <t>バリオボラックス　パラドクス水和剤</t>
  </si>
  <si>
    <t>２×１０＾１０ＣＦＵ／ｇ</t>
  </si>
  <si>
    <t>バリダマイシン・フェリムゾン・フサライド水和剤</t>
  </si>
  <si>
    <t>ブラシンバリダゾル</t>
  </si>
  <si>
    <t>ブラシンバリダフロアブル</t>
  </si>
  <si>
    <t>バリダマイシン・フェリムゾン・フサライド粉剤</t>
  </si>
  <si>
    <t>ブラシンバリダ粉剤ＤＬ</t>
  </si>
  <si>
    <t>バリダマイシン・フェリムゾン水和剤</t>
  </si>
  <si>
    <t>トルファン</t>
  </si>
  <si>
    <t>バリダマイシン液剤</t>
  </si>
  <si>
    <t>サンケイバリダシン液剤５</t>
  </si>
  <si>
    <t>バリダシン液剤</t>
  </si>
  <si>
    <t>バリダシン液剤５</t>
  </si>
  <si>
    <t>バリダマイシン粉剤</t>
  </si>
  <si>
    <t>サンケイバリダシン粉剤ＤＬ</t>
  </si>
  <si>
    <t>バリダシン粉剤ＤＬ</t>
  </si>
  <si>
    <t>ハロスルフロンメチル・プロジアミン水和剤</t>
  </si>
  <si>
    <t>ＳＤＳグラトップＤＦ</t>
  </si>
  <si>
    <t>グラトップＤＦ</t>
  </si>
  <si>
    <t>ハロスルフロンメチル水和剤</t>
  </si>
  <si>
    <t>ヨトウコン－Ｓ</t>
  </si>
  <si>
    <t>ビスピリバックナトリウム塩液剤</t>
  </si>
  <si>
    <t>タチガレン液剤</t>
  </si>
  <si>
    <t>４１．５２％</t>
  </si>
  <si>
    <t>サンブレイク液剤</t>
  </si>
  <si>
    <t>２２．８４％</t>
  </si>
  <si>
    <t>タチガレン粉衣剤</t>
  </si>
  <si>
    <t>タチガレン粉剤</t>
  </si>
  <si>
    <t>ダニ太郎</t>
  </si>
  <si>
    <t>ビフェントリン・ミクロブタニル液剤</t>
  </si>
  <si>
    <t>アタックワンＡＬ</t>
  </si>
  <si>
    <t>ビフェントリンくん煙剤</t>
  </si>
  <si>
    <t>ビフェントリン水和剤</t>
  </si>
  <si>
    <t>７．２％</t>
  </si>
  <si>
    <t>ピメトロジン水和剤</t>
  </si>
  <si>
    <t>チェス水和剤</t>
  </si>
  <si>
    <t>チェス顆粒水和剤</t>
  </si>
  <si>
    <t>ピメトロジン粒剤</t>
  </si>
  <si>
    <t>チェス粒剤</t>
  </si>
  <si>
    <t>ピラクロストロビン・ボスカリド水和剤</t>
  </si>
  <si>
    <t>シグナムＷＤＧ</t>
  </si>
  <si>
    <t>ナリアＷＤＧ</t>
  </si>
  <si>
    <t>６．８％</t>
  </si>
  <si>
    <t>イネキングフロアブル</t>
  </si>
  <si>
    <t>イネキング１キロ粒剤</t>
  </si>
  <si>
    <t>イネキングジャンボ</t>
  </si>
  <si>
    <t>イネ王国１キロ粒剤</t>
  </si>
  <si>
    <t>ピラクロニル・フルセトスルフロン・メソトリオン粒剤</t>
  </si>
  <si>
    <t>センイチＭＸ１キロ粒剤</t>
  </si>
  <si>
    <t>ピラクロニル・プロピリスルフロン水和剤</t>
  </si>
  <si>
    <t>ピラクロニル・プロピリスルフロン粒剤</t>
  </si>
  <si>
    <t>ピラクロニル・ブロモブチド・ベンスルフロンメチル水和剤</t>
  </si>
  <si>
    <t>日農イッポンフロアブル</t>
  </si>
  <si>
    <t>ピラクロニル・ブロモブチド・ベンスルフロンメチル粒剤</t>
  </si>
  <si>
    <t>日農イッポン１キロ粒剤７５</t>
  </si>
  <si>
    <t>日農イッポンジャンボ</t>
  </si>
  <si>
    <t>ピラクロニル・ベンゾビシクロン・ベンゾフェナップ水和剤</t>
  </si>
  <si>
    <t>ピラクロニル・ベンゾビシクロン・ベンゾフェナップ粒剤</t>
  </si>
  <si>
    <t>ピラクロニル・ベンゾビシクロン水和剤</t>
  </si>
  <si>
    <t>サンシャインフロアブル</t>
  </si>
  <si>
    <t>ピラクロニル・ベンゾビシクロン粒剤</t>
  </si>
  <si>
    <t>サンシャイン１キロ粒剤</t>
  </si>
  <si>
    <t>サンシャインジャンボ</t>
  </si>
  <si>
    <t>ピラクロニル水和剤</t>
  </si>
  <si>
    <t>ピラクロンフロアブル</t>
  </si>
  <si>
    <t>兆フロアブル</t>
  </si>
  <si>
    <t>ピラクロニル粒剤</t>
  </si>
  <si>
    <t>ピラクロン１キロ粒剤</t>
  </si>
  <si>
    <t>兆１キロ粒剤</t>
  </si>
  <si>
    <t>クサナイト粒剤</t>
  </si>
  <si>
    <t>ピラゾキシフェン・ベンゾビシクロン水和剤</t>
  </si>
  <si>
    <t>ピラゾキシフェン・ベンゾビシクロン粒剤</t>
  </si>
  <si>
    <t>アピロファイン顆粒</t>
  </si>
  <si>
    <t>ピラゾスルフロンエチル・フェントラザミド・ベンゾビシクロン水和剤</t>
  </si>
  <si>
    <t>２．６％</t>
  </si>
  <si>
    <t>ピラゾスルフロンエチル・フェントラザミド・ベンゾビシクロン粒剤</t>
  </si>
  <si>
    <t>ピラゾスルフロンエチル・メフェナセット粒剤</t>
  </si>
  <si>
    <t>０．０７０％</t>
  </si>
  <si>
    <t>日産アクト粒剤</t>
  </si>
  <si>
    <t>ピラゾスルフロンエチル水和剤</t>
  </si>
  <si>
    <t>ピラゾスルフロンエチル粒剤</t>
  </si>
  <si>
    <t>シリウス粒剤</t>
  </si>
  <si>
    <t>ウエスフロアブル</t>
  </si>
  <si>
    <t>２６．１％</t>
  </si>
  <si>
    <t>チャンスタイムフロアブル</t>
  </si>
  <si>
    <t>チャンスタイム１キロ粒剤</t>
  </si>
  <si>
    <t>クサカリン粒剤２５</t>
  </si>
  <si>
    <t>クサカリン粒剤３５</t>
  </si>
  <si>
    <t>２７．３％</t>
  </si>
  <si>
    <t>チャンスタイムＺフロアブル</t>
  </si>
  <si>
    <t>ピラフルフェンエチル・ブロマシル粉粒剤</t>
  </si>
  <si>
    <t>ソクガレ微粒剤</t>
  </si>
  <si>
    <t>０．０１５％</t>
  </si>
  <si>
    <t>ピラフルフェンエチル水和剤</t>
  </si>
  <si>
    <t>ピラフルフェンエチル乳剤</t>
  </si>
  <si>
    <t>デシカン乳剤</t>
  </si>
  <si>
    <t>ピリダベン水和剤</t>
  </si>
  <si>
    <t>ピリダリル水和剤</t>
  </si>
  <si>
    <t>プレオフロアブル</t>
  </si>
  <si>
    <t>ピリダリル乳剤</t>
  </si>
  <si>
    <t>マザック乳剤</t>
  </si>
  <si>
    <t>アピロキリオＭＸ１キロ粒剤５１</t>
  </si>
  <si>
    <t>アピロキリオＭＸ１キロ粒剤７５</t>
  </si>
  <si>
    <t>アピロプロフロアブル</t>
  </si>
  <si>
    <t>アピロトップ１キロ粒剤５１</t>
  </si>
  <si>
    <t>ピリフタリド・メソトリオン・メタゾスルフロン粒剤</t>
  </si>
  <si>
    <t>アクシズＭＸ１キロ粒剤</t>
  </si>
  <si>
    <t>シング乳剤</t>
  </si>
  <si>
    <t>ホクサンシング乳剤</t>
  </si>
  <si>
    <t>ピリブチカルブ・ブロモブチド・ベンゾフェナップ水和剤</t>
  </si>
  <si>
    <t>ピリブチカルブ・ベンスルフロンメチル水和剤</t>
  </si>
  <si>
    <t>ＭＩＣカルショットフロアブル</t>
  </si>
  <si>
    <t>ピリブチカルブ水和剤</t>
  </si>
  <si>
    <t>ピリブチカルブ粒剤</t>
  </si>
  <si>
    <t>エイゲン粒剤</t>
  </si>
  <si>
    <t>ピリフルキナゾン水和剤</t>
  </si>
  <si>
    <t>クミアイコルト顆粒水和剤</t>
  </si>
  <si>
    <t>コルト顆粒水和剤</t>
  </si>
  <si>
    <t>ピリプロキシフェンマイクロカプセル剤</t>
  </si>
  <si>
    <t>ピリプロキシフェン剤</t>
  </si>
  <si>
    <t>１．０ｇ／㎡</t>
  </si>
  <si>
    <t>ピリプロキシフェン乳剤</t>
  </si>
  <si>
    <t>ピリベンカルブ水和剤</t>
  </si>
  <si>
    <t>ファンタジスタ顆粒水和剤</t>
  </si>
  <si>
    <t>日曹ファンタジスタ顆粒水和剤</t>
  </si>
  <si>
    <t>ピリミジフェン水和剤</t>
  </si>
  <si>
    <t>ピリミスルファン・フェントラザミド粒剤</t>
  </si>
  <si>
    <t>ヤイバ１キロ粒剤</t>
  </si>
  <si>
    <t>ピリミスルファン剤</t>
  </si>
  <si>
    <t>ピリミスルファン粒剤</t>
  </si>
  <si>
    <t>アトトリ１キロ粒剤</t>
  </si>
  <si>
    <t>ピリミノバックメチル・ブロモブチド・ベンスルフロンメチル・ペントキサゾン剤</t>
  </si>
  <si>
    <t>トップガン２５０グラム</t>
  </si>
  <si>
    <t>トップガンＬ２５０グラム</t>
  </si>
  <si>
    <t>トップガンＬジャンボ</t>
  </si>
  <si>
    <t>トップガンジャンボ</t>
  </si>
  <si>
    <t>ピリミノバックメチル・ブロモブチド・ベンスルフロンメチル・ペントキサゾン水和剤</t>
  </si>
  <si>
    <t>０．８３％</t>
  </si>
  <si>
    <t>トップガンＬフロアブル</t>
  </si>
  <si>
    <t>０．５６％</t>
  </si>
  <si>
    <t>トップガンフロアブル</t>
  </si>
  <si>
    <t>ピリミノバックメチル・ブロモブチド・ベンスルフロンメチル・ペントキサゾン粒剤</t>
  </si>
  <si>
    <t>０．４５％</t>
  </si>
  <si>
    <t>トップガンＧＴ１キロ粒剤５１</t>
  </si>
  <si>
    <t>トップガンＧＴ１キロ粒剤７５</t>
  </si>
  <si>
    <t>ピリミノバックメチル・ベンタゾン粒剤</t>
  </si>
  <si>
    <t>ピリミノバックメチル剤</t>
  </si>
  <si>
    <t>ピリミノバックメチル粒剤</t>
  </si>
  <si>
    <t>ピリミホスメチル乳剤</t>
  </si>
  <si>
    <t>ＳＴアクテリック乳剤</t>
  </si>
  <si>
    <t>４９．０％</t>
  </si>
  <si>
    <t>ピレトリン乳剤</t>
  </si>
  <si>
    <t>０．００６０％</t>
  </si>
  <si>
    <t>ピロキロン・フラメトピル粒剤</t>
  </si>
  <si>
    <t>ピロキロン粉粒剤</t>
  </si>
  <si>
    <t>コラトップジャンボＰ</t>
  </si>
  <si>
    <t>ピロキロン粒剤</t>
  </si>
  <si>
    <t>クミアイコラトップ１キロ粒剤１２</t>
  </si>
  <si>
    <t>クミアイコラトップ粒剤２４</t>
  </si>
  <si>
    <t>クミアイコラトップ粒剤５</t>
  </si>
  <si>
    <t>コラトップ１キロ粒剤１２</t>
  </si>
  <si>
    <t>コラトップ粒剤２４</t>
  </si>
  <si>
    <t>コラトップ粒剤５</t>
  </si>
  <si>
    <t>フィプロニル・イソプロチオラン・ピロキロン粒剤</t>
  </si>
  <si>
    <t>ピカピカ粒剤</t>
  </si>
  <si>
    <t>フィプロニル・イソプロチオラン粒剤</t>
  </si>
  <si>
    <t>フィプロニル・オリサストロビン粒剤</t>
  </si>
  <si>
    <t>北おろし箱粒剤</t>
  </si>
  <si>
    <t>嵐プリンス箱粒剤１０</t>
  </si>
  <si>
    <t>嵐プリンス箱粒剤６</t>
  </si>
  <si>
    <t>フィプロニル・ジクロシメット・フラメトピル粒剤</t>
  </si>
  <si>
    <t>フィプロニル・ジクロシメット粒剤</t>
  </si>
  <si>
    <t>ＢＡＳＦデラウスプリンス粒剤０６</t>
  </si>
  <si>
    <t>ＢＡＳＦデラウスプリンス粒剤１０</t>
  </si>
  <si>
    <t>デラウスプリンス粒剤０６</t>
  </si>
  <si>
    <t>デラウスプリンス粒剤１０</t>
  </si>
  <si>
    <t>日産デラウスプリンス粒剤０６</t>
  </si>
  <si>
    <t>日産デラウスプリンス粒剤１０</t>
  </si>
  <si>
    <t>フィプロニル・チアジニル・フラメトピル粒剤</t>
  </si>
  <si>
    <t>フィプロニル・チアジニル粒剤</t>
  </si>
  <si>
    <t>アプライプリンス粒剤１０</t>
  </si>
  <si>
    <t>ブイゲットプリンス粒剤１０</t>
  </si>
  <si>
    <t>フィプロニル・フラメトピル粒剤</t>
  </si>
  <si>
    <t>Ｄｒ．オリゼプリンス粒剤１０</t>
  </si>
  <si>
    <t>フィプロニル粒剤</t>
  </si>
  <si>
    <t>ＢＡＳＦプリンス粒剤</t>
  </si>
  <si>
    <t>プリンスベイト</t>
  </si>
  <si>
    <t>日産プリンス粒剤</t>
  </si>
  <si>
    <t>フェナリモル水和剤</t>
  </si>
  <si>
    <t>日産ルビゲン水和剤</t>
  </si>
  <si>
    <t>フェノチオカルブ乳剤</t>
  </si>
  <si>
    <t>パノコン乳剤</t>
  </si>
  <si>
    <t>フェリムゾン・フサライド水和剤</t>
  </si>
  <si>
    <t>ブラシンゾル</t>
  </si>
  <si>
    <t>ブラシンフロアブル</t>
  </si>
  <si>
    <t>フェリムゾン・フサライド粉剤</t>
  </si>
  <si>
    <t>ブラシン粉剤ＤＬ</t>
  </si>
  <si>
    <t>フェリムゾン水和剤</t>
  </si>
  <si>
    <t>タケブラス</t>
  </si>
  <si>
    <t>フェントラザミド・ブロモブチド・ベンスルフロンメチル粒剤</t>
  </si>
  <si>
    <t>クサオウジ１キロ粒剤７５</t>
  </si>
  <si>
    <t>クサオウジＨジャンボ</t>
  </si>
  <si>
    <t>フェントラザミド・ベンスルフロンメチル・ベンゾビシクロン粒剤</t>
  </si>
  <si>
    <t>サンケイハクサップ水和剤</t>
  </si>
  <si>
    <t>ハクサップ水和剤</t>
  </si>
  <si>
    <t>協友ハクサップ水和剤</t>
  </si>
  <si>
    <t>フェンピラザミン水和剤</t>
  </si>
  <si>
    <t>ピクシオＤＦ</t>
  </si>
  <si>
    <t>ダニトロンフロアブル</t>
  </si>
  <si>
    <t>アスパイア水和剤</t>
  </si>
  <si>
    <t>２２．０％</t>
  </si>
  <si>
    <t>フェンプロパトリン・ＭＥＰ水和剤</t>
  </si>
  <si>
    <t>フェンプロパトリン・ＭＥＰ乳剤</t>
  </si>
  <si>
    <t>フェンプロパトリン・ミクロブタニル液剤</t>
  </si>
  <si>
    <t>フェンプロパトリン・メパニピリム水和剤</t>
  </si>
  <si>
    <t>フェンプロパトリンくん煙剤</t>
  </si>
  <si>
    <t>フェンプロパトリン水和剤</t>
  </si>
  <si>
    <t>フェンプロパトリン乳剤</t>
  </si>
  <si>
    <t>フェンヘキサミド・フルジオキソニル水和剤</t>
  </si>
  <si>
    <t>フェンヘキサミド水和剤</t>
  </si>
  <si>
    <t>フェンメディファム・メタミトロン水和剤</t>
  </si>
  <si>
    <t>フェンメディファム乳剤</t>
  </si>
  <si>
    <t>１４．７％</t>
  </si>
  <si>
    <t>０．４９ｍｇ／枚</t>
  </si>
  <si>
    <t>フサライド・フルトラニル水和剤</t>
  </si>
  <si>
    <t>モンカットラブサイド２０フロアブル</t>
  </si>
  <si>
    <t>フサライド水和剤</t>
  </si>
  <si>
    <t>ラブサイドフロアブル</t>
  </si>
  <si>
    <t>協友ラブサイドフロアブル</t>
  </si>
  <si>
    <t>フサライド粉剤</t>
  </si>
  <si>
    <t>イネゼットＥＷ</t>
  </si>
  <si>
    <t>クミアイサキドリＥＷ</t>
  </si>
  <si>
    <t>シンウチＥＷ</t>
  </si>
  <si>
    <t>ブタミホス・ブロモブチド粒剤</t>
  </si>
  <si>
    <t>ブタミホス乳剤</t>
  </si>
  <si>
    <t>ブタミホス粒剤</t>
  </si>
  <si>
    <t>ヒエトップ粒剤</t>
  </si>
  <si>
    <t>フッ化スルフリルくん蒸剤</t>
  </si>
  <si>
    <t>空気呼吸器</t>
    <rPh sb="0" eb="2">
      <t>クウキ</t>
    </rPh>
    <rPh sb="2" eb="5">
      <t>コキュウキ</t>
    </rPh>
    <phoneticPr fontId="1"/>
  </si>
  <si>
    <t>毒物</t>
    <rPh sb="0" eb="2">
      <t>ドクブツ</t>
    </rPh>
    <phoneticPr fontId="1"/>
  </si>
  <si>
    <t>９９．０％</t>
  </si>
  <si>
    <t>ブプロフェジン・フルトラニル水和剤</t>
  </si>
  <si>
    <t>ブプロフェジン水和剤</t>
  </si>
  <si>
    <t>ブプロフェジン粉剤</t>
  </si>
  <si>
    <t>ブプロフェジン粒剤</t>
  </si>
  <si>
    <t>フラザスルフロン水和剤</t>
  </si>
  <si>
    <t>カタナ水和剤</t>
  </si>
  <si>
    <t>カタナ顆粒水和剤</t>
  </si>
  <si>
    <t>シバゲンＤＦ</t>
  </si>
  <si>
    <t>シバゲン水和剤</t>
  </si>
  <si>
    <t>フラザスルフロン粒剤</t>
  </si>
  <si>
    <t>シバゲン粒剤０．１</t>
  </si>
  <si>
    <t>フラメトピル水和剤</t>
  </si>
  <si>
    <t>リゾトップ</t>
  </si>
  <si>
    <t>フラメトピル粒剤</t>
  </si>
  <si>
    <t>フルアジナム水和剤</t>
  </si>
  <si>
    <t>３９．５％</t>
  </si>
  <si>
    <t>石原フロンサイド水和剤</t>
  </si>
  <si>
    <t>日曹フロンサイドＳＣ</t>
  </si>
  <si>
    <t>日曹フロンサイド水和剤</t>
  </si>
  <si>
    <t>フルアジナム粉剤</t>
  </si>
  <si>
    <t>ホクサンフロンサイド粉剤</t>
  </si>
  <si>
    <t>石原フロンサイド粉剤</t>
  </si>
  <si>
    <t>フルアジホップＰ・リニュロン水和剤</t>
  </si>
  <si>
    <t>ワンクロスＷＧ</t>
  </si>
  <si>
    <t>フルアジホップＰ乳剤</t>
  </si>
  <si>
    <t>ワンサイドＰ乳剤</t>
  </si>
  <si>
    <t>フルオピコリド・プロパモカルブ塩酸塩水和剤</t>
  </si>
  <si>
    <t>リライアブルフロアブル</t>
  </si>
  <si>
    <t>フルオピコリド・ベンチアバリカルブイソプロピル水和剤</t>
  </si>
  <si>
    <t>ジャストフィットフロアブル</t>
  </si>
  <si>
    <t>フルオルイミド水和剤</t>
  </si>
  <si>
    <t>クミアイストライド顆粒水和剤</t>
  </si>
  <si>
    <t>ストライド顆粒水和剤</t>
  </si>
  <si>
    <t>兼商ストライド顆粒水和剤</t>
  </si>
  <si>
    <t>三菱スパットサイド水和剤</t>
  </si>
  <si>
    <t>フルキサピロキサド水和剤</t>
  </si>
  <si>
    <t>セルカディスフロアブル</t>
  </si>
  <si>
    <t>フルジオキソニル水和剤</t>
  </si>
  <si>
    <t>ウイスペクト水和剤５</t>
  </si>
  <si>
    <t>マキシム４０</t>
  </si>
  <si>
    <t>メダリオン水和剤</t>
  </si>
  <si>
    <t>フルスルファミド・フルトラニル粉剤</t>
  </si>
  <si>
    <t>ネビモン粉剤</t>
  </si>
  <si>
    <t>フルスルファミド水和剤</t>
  </si>
  <si>
    <t>ネビジン顆粒水和剤</t>
  </si>
  <si>
    <t>フルスルファミド粉剤</t>
  </si>
  <si>
    <t>ネビジン粉剤</t>
  </si>
  <si>
    <t>フルスルファミド粉粒剤</t>
  </si>
  <si>
    <t>ネビリュウ</t>
  </si>
  <si>
    <t>フルセトスルフロン水和剤</t>
  </si>
  <si>
    <t>スケダチ顆粒</t>
  </si>
  <si>
    <t>バックアタックＤＦ</t>
  </si>
  <si>
    <t>ヒエクッパ顆粒</t>
  </si>
  <si>
    <t>フルセトスルフロン粒剤</t>
  </si>
  <si>
    <t>スケダチ１キロ粒剤</t>
  </si>
  <si>
    <t>０．２２％</t>
  </si>
  <si>
    <t>スケダチジャンボ</t>
  </si>
  <si>
    <t>０．４４％</t>
  </si>
  <si>
    <t>ヒエクッパ１キロ粒剤</t>
  </si>
  <si>
    <t>ヒエクッパジャンボ</t>
  </si>
  <si>
    <t>フルチアセットメチル乳剤</t>
  </si>
  <si>
    <t>ベルベカット乳剤</t>
  </si>
  <si>
    <t>フルチアニル乳剤</t>
  </si>
  <si>
    <t>ガッテン乳剤</t>
  </si>
  <si>
    <t>シンジェンタ　トライアンフ水和剤</t>
  </si>
  <si>
    <t>トライアンフ水和剤</t>
  </si>
  <si>
    <t>フルトラニル水和剤</t>
  </si>
  <si>
    <t>グラポストフロアブル</t>
  </si>
  <si>
    <t>モンカットフロアブル</t>
  </si>
  <si>
    <t>モンカットフロアブル４０</t>
  </si>
  <si>
    <t>モンカット水和剤</t>
  </si>
  <si>
    <t>モンカット水和剤５０</t>
  </si>
  <si>
    <t>日産モンカットフロアブル</t>
  </si>
  <si>
    <t>日産モンカットフロアブル４０</t>
  </si>
  <si>
    <t>フルトラニル乳剤</t>
  </si>
  <si>
    <t>モンカット乳剤</t>
  </si>
  <si>
    <t>フルトラニル粉剤</t>
  </si>
  <si>
    <t>モンカットファイン粉剤２０ＤＬ</t>
  </si>
  <si>
    <t>フルトラニル粒剤</t>
  </si>
  <si>
    <t>モンカット１キロ粒剤２１</t>
  </si>
  <si>
    <t>２１．０％</t>
  </si>
  <si>
    <t>マブリックジェット</t>
  </si>
  <si>
    <t>新富士マブリックジェット</t>
  </si>
  <si>
    <t>日曹マブリックジェット</t>
  </si>
  <si>
    <t>クミアイマブリック水和剤２０</t>
  </si>
  <si>
    <t>マブリック水和剤２０</t>
  </si>
  <si>
    <t>クミアイマブリックＥＷ</t>
  </si>
  <si>
    <t>マブリックＥＷ</t>
  </si>
  <si>
    <t>フルフェノクスロン乳剤</t>
  </si>
  <si>
    <t>フルベンジアミドくん煙剤</t>
  </si>
  <si>
    <t>フェニックスジェット</t>
  </si>
  <si>
    <t>新富士フェニックスジェット</t>
  </si>
  <si>
    <t>日農フェニックスジェット</t>
  </si>
  <si>
    <t>フルベンジアミド水和剤</t>
  </si>
  <si>
    <t>フェニックスフロアブル</t>
  </si>
  <si>
    <t>フェニックス顆粒水和剤</t>
  </si>
  <si>
    <t>ペガサスフロアブル</t>
  </si>
  <si>
    <t>日曹フェニックスフロアブル</t>
  </si>
  <si>
    <t>日曹フェニックス顆粒水和剤</t>
  </si>
  <si>
    <t>フルポキサム水和剤</t>
  </si>
  <si>
    <t>フルミオキサジン水和剤</t>
  </si>
  <si>
    <t>フルミオＷＤＧ</t>
  </si>
  <si>
    <t>７．６％</t>
  </si>
  <si>
    <t>ホクサンクサコントフロアブル</t>
  </si>
  <si>
    <t>エリジャンＥＷ乳剤</t>
  </si>
  <si>
    <t>３８．５％</t>
  </si>
  <si>
    <t>エリジャン乳剤</t>
  </si>
  <si>
    <t>エリジャンジャンボ</t>
  </si>
  <si>
    <t>ソルネット１キロ粒剤</t>
  </si>
  <si>
    <t>プロクロラズ乳剤</t>
  </si>
  <si>
    <t>スポルタック乳剤</t>
  </si>
  <si>
    <t>日産スポルタック乳剤</t>
  </si>
  <si>
    <t>プロジアミン水和剤</t>
  </si>
  <si>
    <t>クサブロック</t>
  </si>
  <si>
    <t>４０．７％</t>
  </si>
  <si>
    <t>プロシミドン・ＴＰＮ水和剤</t>
  </si>
  <si>
    <t>昭和ダコレックス水和剤</t>
  </si>
  <si>
    <t>プロシミドン・マンゼブ水和剤</t>
  </si>
  <si>
    <t>住化ジマンレックス水和剤</t>
  </si>
  <si>
    <t>プロシミドンくん煙剤</t>
  </si>
  <si>
    <t>スミレックスくん煙顆粒</t>
  </si>
  <si>
    <t>プロシミドン水和剤</t>
  </si>
  <si>
    <t>住化スミレックス水和剤</t>
  </si>
  <si>
    <t>日農スミレックス水和剤</t>
  </si>
  <si>
    <t>プロシミドン粉剤</t>
  </si>
  <si>
    <t>住化スミレックスＦＤ</t>
  </si>
  <si>
    <t>プロスルホカルブ・リニュロン乳剤</t>
  </si>
  <si>
    <t>プロスルホカルブ・リニュロン粉粒剤</t>
  </si>
  <si>
    <t>プロスルホカルブ乳剤</t>
  </si>
  <si>
    <t>７８．４％</t>
  </si>
  <si>
    <t>プロチオホス水和剤</t>
  </si>
  <si>
    <t>プロチオホス乳剤</t>
  </si>
  <si>
    <t>トクチオン乳剤</t>
  </si>
  <si>
    <t>プロチオホス粉剤</t>
  </si>
  <si>
    <t>トクチオン粉剤</t>
  </si>
  <si>
    <t>プロチオホス粉粒剤</t>
  </si>
  <si>
    <t>トクチオン細粒剤Ｆ</t>
  </si>
  <si>
    <t>フロニカミドくん煙剤</t>
  </si>
  <si>
    <t>ウララくん煙剤</t>
  </si>
  <si>
    <t>新富士ウララくん煙剤</t>
  </si>
  <si>
    <t>フロニカミド水和剤</t>
  </si>
  <si>
    <t>ウララＤＦ</t>
  </si>
  <si>
    <t>ウララフロアブル</t>
  </si>
  <si>
    <t>フロニカミド粒剤</t>
  </si>
  <si>
    <t>ウララ粒剤</t>
  </si>
  <si>
    <t>プロパモカルブ塩酸塩液剤</t>
  </si>
  <si>
    <t>６６．７％</t>
  </si>
  <si>
    <t>１４．３％</t>
  </si>
  <si>
    <t>チルト乳剤２５</t>
  </si>
  <si>
    <t>プロピザミド水和剤</t>
  </si>
  <si>
    <t>アグロマックス水和剤</t>
  </si>
  <si>
    <t>プロヒドロジャスモン液剤</t>
  </si>
  <si>
    <t>プロピネブ水和剤</t>
  </si>
  <si>
    <t>プロピリスルフロン・ブロモブチド水和剤</t>
  </si>
  <si>
    <t>プロピリスルフロン・ブロモブチド粒剤</t>
  </si>
  <si>
    <t>プロピリスルフロン・ベンゾビシクロン水和剤</t>
  </si>
  <si>
    <t>プロピリスルフロン・ベンゾビシクロン粒剤</t>
  </si>
  <si>
    <t>プロピリスルフロン水和剤</t>
  </si>
  <si>
    <t>プロピリスルフロン粒剤</t>
  </si>
  <si>
    <t>デュアルサイド水和剤</t>
  </si>
  <si>
    <t>アカリタッチ乳剤</t>
  </si>
  <si>
    <t>プロフェノホス乳剤</t>
  </si>
  <si>
    <t>エンセダン乳剤</t>
  </si>
  <si>
    <t>プロヘキサジオンカルシウム塩水和剤</t>
  </si>
  <si>
    <t>カルタイムフロアブル</t>
  </si>
  <si>
    <t>ビオロックフロアブル</t>
  </si>
  <si>
    <t>ビビフルフロアブル</t>
  </si>
  <si>
    <t>理研ビオロックフロアブル</t>
  </si>
  <si>
    <t>プロヘキサジオンカルシウム塩塗布剤</t>
  </si>
  <si>
    <t>プロヘキサジオンカルシウム塩粉剤</t>
  </si>
  <si>
    <t>ビビフル粉剤ＤＬ</t>
  </si>
  <si>
    <t>Ｄｒ．オリゼ箱粒剤</t>
  </si>
  <si>
    <t>ブロマシル・ＤＣＭＵ・ＭＣＰＰ粒剤</t>
  </si>
  <si>
    <t>ネコソギトップＲＸ</t>
  </si>
  <si>
    <t>まるぼうずＤＸ</t>
  </si>
  <si>
    <t>ブロマシル・ＤＣＭＵ粒剤</t>
  </si>
  <si>
    <t>ブロマシル・ＭＣＰＰ粒剤</t>
  </si>
  <si>
    <t>まるぼうず</t>
  </si>
  <si>
    <t>まるぼうずＧ</t>
  </si>
  <si>
    <t>ブロマシル水和剤</t>
  </si>
  <si>
    <t>ブロマシル粉粒剤</t>
  </si>
  <si>
    <t>こっぱＳ</t>
  </si>
  <si>
    <t>快速除草</t>
  </si>
  <si>
    <t>ブロマシル粒剤</t>
  </si>
  <si>
    <t>こっぱみじん</t>
  </si>
  <si>
    <t>ネコソギトップ</t>
  </si>
  <si>
    <t>ネコソギトップＸ粒剤</t>
  </si>
  <si>
    <t>ボロシル</t>
  </si>
  <si>
    <t>プロメトリン・ＩＰＣ乳剤</t>
  </si>
  <si>
    <t>ビンサイド乳剤</t>
  </si>
  <si>
    <t>プロメトリン水和剤</t>
  </si>
  <si>
    <t>ブロモブチド・ベンスルフロンメチル・ペントキサゾン粒剤</t>
  </si>
  <si>
    <t>２２．５％</t>
  </si>
  <si>
    <t>ブロモブチド・ペントキサゾン剤</t>
  </si>
  <si>
    <t>ブロモブチド・ペントキサゾン水和剤</t>
  </si>
  <si>
    <t>フロラスラム水和剤</t>
  </si>
  <si>
    <t>ＳＴアンビルフロアブル</t>
  </si>
  <si>
    <t>アンビルフロアブル</t>
  </si>
  <si>
    <t>協友アンビルフロアブル</t>
  </si>
  <si>
    <t>ヘキサジノン・ＤＢＮ・ＤＣＭＵ粒剤</t>
  </si>
  <si>
    <t>ワイドウェイＶ粒剤</t>
  </si>
  <si>
    <t>ヘキサジノン・ＤＢＮ粒剤</t>
  </si>
  <si>
    <t>草退治Ｅ粒剤</t>
  </si>
  <si>
    <t>ヘキサジノン水溶剤</t>
  </si>
  <si>
    <t>ＨＣＣプルトン水溶剤</t>
  </si>
  <si>
    <t>プルトン水溶剤</t>
  </si>
  <si>
    <t>ヘキサジノン粒剤</t>
  </si>
  <si>
    <t>ヘキシチアゾクス水和剤</t>
  </si>
  <si>
    <t>ニッソラン水和剤</t>
  </si>
  <si>
    <t>ペキロマイセス　テヌイペス乳剤</t>
  </si>
  <si>
    <t>ゴッツＡ</t>
  </si>
  <si>
    <t>５×１０＾８個／ｍＬ</t>
  </si>
  <si>
    <t>住友化学ゴッツＡ</t>
  </si>
  <si>
    <t>ペキロマイセス　フモソロセウス水和剤</t>
  </si>
  <si>
    <t>ペノキススラム・ベンタゾン粒剤</t>
  </si>
  <si>
    <t>ペノキススラム水和剤</t>
  </si>
  <si>
    <t>ワイドアタックＳＣ</t>
  </si>
  <si>
    <t>ベノミル・ＴＰＮ水和剤</t>
  </si>
  <si>
    <t>ベノミル水和剤</t>
  </si>
  <si>
    <t>ペルメトリン・ＴＰＮエアゾル</t>
  </si>
  <si>
    <t>カダンＶⅡ</t>
  </si>
  <si>
    <t>０．０３０％</t>
  </si>
  <si>
    <t>カダンＳＰⅡ</t>
  </si>
  <si>
    <t>ペルメトリン・トリホリンエアゾル</t>
  </si>
  <si>
    <t>ペルメトリン・ミクロブタニルエアゾル</t>
  </si>
  <si>
    <t>ベニカＸ</t>
  </si>
  <si>
    <t>ペルメトリン・ミクロブタニル液剤</t>
  </si>
  <si>
    <t>ペルメトリン・ミクロブタニル乳剤</t>
  </si>
  <si>
    <t>ベニカＸ乳剤</t>
  </si>
  <si>
    <t>ペルメトリンエアゾル</t>
  </si>
  <si>
    <t>カダンＡＰ</t>
  </si>
  <si>
    <t>カダンＶ</t>
  </si>
  <si>
    <t>ペルメトリンマイクロカプセル剤</t>
  </si>
  <si>
    <t>ペルメトリン液剤</t>
  </si>
  <si>
    <t>ペルメトリン水和剤</t>
  </si>
  <si>
    <t>アディオンフロアブル</t>
  </si>
  <si>
    <t>アディオン水和剤</t>
  </si>
  <si>
    <t>サンケイアディオンフロアブル</t>
  </si>
  <si>
    <t>サンケイアディオン水和剤</t>
  </si>
  <si>
    <t>協友アディオンフロアブル</t>
  </si>
  <si>
    <t>協友アディオン水和剤</t>
  </si>
  <si>
    <t>ペルメトリン乳剤</t>
  </si>
  <si>
    <t>ＭＩＣアディオン乳剤</t>
  </si>
  <si>
    <t>アディオン乳剤</t>
  </si>
  <si>
    <t>サンケイアディオン乳剤</t>
  </si>
  <si>
    <t>ベニカＳ乳剤</t>
  </si>
  <si>
    <t>ホクサンアディオン乳剤</t>
  </si>
  <si>
    <t>協友アディオン乳剤</t>
  </si>
  <si>
    <t>金鳥アディオン乳剤</t>
  </si>
  <si>
    <t>ペンシクロン水和剤</t>
  </si>
  <si>
    <t>ホクサンモンセレン顆粒水和剤</t>
  </si>
  <si>
    <t>モンセレンフロアブル</t>
  </si>
  <si>
    <t>モンセレン顆粒水和剤</t>
  </si>
  <si>
    <t>協友モンセレンフロアブル</t>
  </si>
  <si>
    <t>三共モンセレン顆粒水和剤</t>
  </si>
  <si>
    <t>ペンシクロン粒剤</t>
  </si>
  <si>
    <t>ベンジルアミノプリン液剤</t>
  </si>
  <si>
    <t>ベンジルアミノプリン塗布剤</t>
  </si>
  <si>
    <t>塗布用ベアニン</t>
  </si>
  <si>
    <t>ベンスルタップ粒剤</t>
  </si>
  <si>
    <t>ベンスルフロンメチル・メフェナセット粒剤</t>
  </si>
  <si>
    <t>ベンゾビシクロン・ペントキサゾン水和剤</t>
  </si>
  <si>
    <t>ＳＤＳプレッサフロアブル</t>
  </si>
  <si>
    <t>プレッサフロアブル</t>
  </si>
  <si>
    <t>ベンゾビシクロン・ペントキサゾン粒剤</t>
  </si>
  <si>
    <t>ベンゾビシクロン水和剤</t>
  </si>
  <si>
    <t>ベンゾビシクロン粒剤</t>
  </si>
  <si>
    <t>ベンタゾン・ＭＣＰＡエチル粒剤</t>
  </si>
  <si>
    <t>日産グラスジンＭナトリウム粒剤</t>
  </si>
  <si>
    <t>ベンタゾン・ＭＣＰＡナトリウム塩液剤</t>
  </si>
  <si>
    <t>石原グラスジンＭナトリウム液剤</t>
  </si>
  <si>
    <t>日産グラスジンＭナトリウム液剤</t>
  </si>
  <si>
    <t>ベンタゾン液剤</t>
  </si>
  <si>
    <t>ＢＡＳＦ大豆バサグラン液剤（ナトリウム塩）</t>
  </si>
  <si>
    <t>クミアイバサグラン液剤（ナトリウム塩）</t>
  </si>
  <si>
    <t>住化バサグラン液剤（ナトリウム塩）</t>
  </si>
  <si>
    <t>住友化学大豆バサグラン液剤（ナトリウム塩）</t>
  </si>
  <si>
    <t>ベンタゾン粒剤</t>
  </si>
  <si>
    <t>ＢＡＳＦバサグラン粒剤（ナトリウム塩）</t>
  </si>
  <si>
    <t>クミアイバサグラン粒剤（ナトリウム塩）</t>
  </si>
  <si>
    <t>ベンチアバリカルブイソプロピル・ＴＰＮ水和剤</t>
  </si>
  <si>
    <t>ベンチアバリカルブイソプロピル・マンゼブ水和剤</t>
  </si>
  <si>
    <t>カンパネラ水和剤</t>
  </si>
  <si>
    <t>３．７５％</t>
  </si>
  <si>
    <t>ベネセット水和剤</t>
  </si>
  <si>
    <t>ベンチアバリカルブイソプロピル水和剤</t>
  </si>
  <si>
    <t>マモロット顆粒水和剤</t>
  </si>
  <si>
    <t>ペンチオピラド水和剤</t>
  </si>
  <si>
    <t>アフェットフロアブル</t>
  </si>
  <si>
    <t>ガイア顆粒水和剤</t>
  </si>
  <si>
    <t>理研ガイア顆粒水和剤</t>
  </si>
  <si>
    <t>ペンディメタリン・リニュロン乳剤</t>
  </si>
  <si>
    <t>カイタック乳剤</t>
  </si>
  <si>
    <t>サイアナミッドカイタック乳剤</t>
  </si>
  <si>
    <t>ペンディメタリン・リニュロン粉粒剤</t>
  </si>
  <si>
    <t>カイタック細粒剤Ｆ</t>
  </si>
  <si>
    <t>サイアナミッド　カイタック細粒剤Ｆ</t>
  </si>
  <si>
    <t>ペンディメタリンマイクロカプセル剤</t>
  </si>
  <si>
    <t>ウェイアップアクアキャップ</t>
  </si>
  <si>
    <t>３８．７％</t>
  </si>
  <si>
    <t>ペンディメタリン水和剤</t>
  </si>
  <si>
    <t>ウェイアップフロアブル</t>
  </si>
  <si>
    <t>ペンディメタリン乳剤</t>
  </si>
  <si>
    <t>ペンディメタリン複合肥料</t>
  </si>
  <si>
    <t>ＢＡＳＦプレエム５５０粒剤</t>
  </si>
  <si>
    <t>ペンディメタリン粉粒剤</t>
  </si>
  <si>
    <t>ペントキサゾン・ＡＣＮ水和剤</t>
  </si>
  <si>
    <t>ペントキサゾン水和剤</t>
  </si>
  <si>
    <t>サインヨシフロアブル</t>
  </si>
  <si>
    <t>ベアスフロアブル</t>
  </si>
  <si>
    <t>ペントキサゾン粒剤</t>
  </si>
  <si>
    <t>ベアス１キロ粒剤</t>
  </si>
  <si>
    <t>ベンフラカルブ粒剤</t>
  </si>
  <si>
    <t>オンコルＯＫ粒剤</t>
  </si>
  <si>
    <t>オンコル粒剤１</t>
  </si>
  <si>
    <t>オンコル粒剤５</t>
  </si>
  <si>
    <t>フルスロット顆粒水和剤</t>
  </si>
  <si>
    <t>バイオリサ・マダラ</t>
  </si>
  <si>
    <t>１×１０＾７ＣＦＵ／ｃ㎡</t>
  </si>
  <si>
    <t>４．４×１０＾１０個／ｇ</t>
  </si>
  <si>
    <t>１．６×１０＾１０個／ｍＬ</t>
  </si>
  <si>
    <t>バイオリサ・カミキリ</t>
  </si>
  <si>
    <t>１×１０＾７ｃｆｕ／ｃ㎡</t>
  </si>
  <si>
    <t>ボスカリド水和剤</t>
  </si>
  <si>
    <t>エメラルドＤＧ</t>
  </si>
  <si>
    <t>カンタスドライフロアブル</t>
  </si>
  <si>
    <t>日曹カンタスドライフロアブル</t>
  </si>
  <si>
    <t>石原ネマトリン粒剤</t>
  </si>
  <si>
    <t>ホセチル水和剤</t>
  </si>
  <si>
    <t>アリエッティ水和剤</t>
  </si>
  <si>
    <t>７９．５％</t>
  </si>
  <si>
    <t>ホラムスルフロン水和剤</t>
  </si>
  <si>
    <t>ポリオキシンエアゾル</t>
  </si>
  <si>
    <t>０．５５％</t>
  </si>
  <si>
    <t>ポリオキシン水溶剤</t>
  </si>
  <si>
    <t>ポリオキシンＡＬ水溶剤「科研」</t>
  </si>
  <si>
    <t>ポリオキシン水和剤</t>
  </si>
  <si>
    <t>ポリオキシンＡＬ水和剤</t>
  </si>
  <si>
    <t>ポリオキシンＡＬ水和剤「科研」</t>
  </si>
  <si>
    <t>ポリオキシンＺドライフロアブル</t>
  </si>
  <si>
    <t>ポリオキシンＺ水和剤「科研」</t>
  </si>
  <si>
    <t>日農ポリオキシンＡＬ水和剤</t>
  </si>
  <si>
    <t>日農ポリオキシンＺ水和剤</t>
  </si>
  <si>
    <t>ポリオキシン乳剤</t>
  </si>
  <si>
    <t>ポリオキシンＡＬ乳剤</t>
  </si>
  <si>
    <t>日農ポリオキシンＡＬ乳剤</t>
  </si>
  <si>
    <t>ホルクロルフェニュロン液剤</t>
  </si>
  <si>
    <t>フルメット液剤</t>
  </si>
  <si>
    <t>マシン油・有機銅水和剤</t>
  </si>
  <si>
    <t>マシン油エアゾル</t>
  </si>
  <si>
    <t>ボルン</t>
  </si>
  <si>
    <t>マシン油乳剤</t>
  </si>
  <si>
    <t>イヅツヤマシン油乳剤９５</t>
  </si>
  <si>
    <t>９５．０％</t>
  </si>
  <si>
    <t>キング９５マシン</t>
  </si>
  <si>
    <t>クミアイアタックオイル</t>
  </si>
  <si>
    <t>クミアイ機械油乳剤９５</t>
  </si>
  <si>
    <t>サンケイ高度マシン９５</t>
  </si>
  <si>
    <t>特製スケルシン９５</t>
  </si>
  <si>
    <t>マラソン・ＭＥＰ乳剤</t>
  </si>
  <si>
    <t>スミソン乳剤</t>
  </si>
  <si>
    <t>トラサイドＡ乳剤</t>
  </si>
  <si>
    <t>マラソン乳剤</t>
  </si>
  <si>
    <t>サンケイマラソン乳剤</t>
  </si>
  <si>
    <t>一農マラソン乳剤</t>
  </si>
  <si>
    <t>家庭園芸用マラソン乳剤</t>
  </si>
  <si>
    <t>協友マラソン乳剤５０</t>
  </si>
  <si>
    <t>日産マラソン乳剤</t>
  </si>
  <si>
    <t>日農マラソン乳剤</t>
  </si>
  <si>
    <t>マラソン粉剤</t>
  </si>
  <si>
    <t>マラソン粉剤３</t>
  </si>
  <si>
    <t>マレイン酸ヒドラジド液剤</t>
  </si>
  <si>
    <t>ＯＭＨ－Ｋ</t>
  </si>
  <si>
    <t>マンジプロパミド水和剤</t>
  </si>
  <si>
    <t>２３．３％</t>
  </si>
  <si>
    <t>マンゼブ・ミクロブタニル水和剤</t>
  </si>
  <si>
    <t>マンゼブ・メタラキシルＭ水和剤</t>
  </si>
  <si>
    <t>マンゼブ水和剤</t>
  </si>
  <si>
    <t>クミアイペンコゼブフロアブル</t>
  </si>
  <si>
    <t>クミアイペンコゼブ水和剤</t>
  </si>
  <si>
    <t>ジマンダイセン水和剤</t>
  </si>
  <si>
    <t>クミアイペンコゼブ顆粒水和剤</t>
  </si>
  <si>
    <t>ジマンダイセンＤＦ</t>
  </si>
  <si>
    <t>ジマンダイセンフロアブル</t>
  </si>
  <si>
    <t>日農ジマンダイセンフロアブル</t>
  </si>
  <si>
    <t>マンネブ水和剤</t>
  </si>
  <si>
    <t>ミクロブタニル水和剤</t>
  </si>
  <si>
    <t>ミクロブタニル乳剤</t>
  </si>
  <si>
    <t>ミヤコカブリダニ剤</t>
  </si>
  <si>
    <t>スパイカルＥＸ</t>
  </si>
  <si>
    <t>２００頭／１０ｍＬ</t>
  </si>
  <si>
    <t>スパイカルプラス</t>
  </si>
  <si>
    <t>５０頭／パック</t>
  </si>
  <si>
    <t>ミヤコトップ</t>
  </si>
  <si>
    <t>２０００頭／２５０ｍＬ</t>
  </si>
  <si>
    <t>ミルベメクチン水和剤</t>
  </si>
  <si>
    <t>コロマイト水和剤</t>
  </si>
  <si>
    <t>ミルベメクチン乳剤</t>
  </si>
  <si>
    <t>コロマイト乳剤</t>
  </si>
  <si>
    <t>ミルベノック乳剤</t>
  </si>
  <si>
    <t>メコプロップＰカリウム塩液剤</t>
  </si>
  <si>
    <t>スコリテック液剤</t>
  </si>
  <si>
    <t>５６．５％</t>
  </si>
  <si>
    <t>一本締液剤</t>
  </si>
  <si>
    <t>メソトリオン・メタゾスルフロン粒剤</t>
  </si>
  <si>
    <t>トライアスＭＸ１キロ粒剤</t>
  </si>
  <si>
    <t>メソトリオン水和剤</t>
  </si>
  <si>
    <t>カリスト</t>
  </si>
  <si>
    <t>９．１％</t>
  </si>
  <si>
    <t>メソミル水和剤</t>
  </si>
  <si>
    <t>メソミル粉粒剤</t>
  </si>
  <si>
    <t>メタアルデヒド・ＮＡＣ粒剤</t>
  </si>
  <si>
    <t>メタアルデヒド水和剤</t>
  </si>
  <si>
    <t>ナメトックス液</t>
  </si>
  <si>
    <t>メタアルデヒド粒剤</t>
  </si>
  <si>
    <t>ジャンボタニシ退治粒剤</t>
  </si>
  <si>
    <t>スクミノン</t>
  </si>
  <si>
    <t>スクミノン５</t>
  </si>
  <si>
    <t>スネック粒剤</t>
  </si>
  <si>
    <t>ナメキット</t>
  </si>
  <si>
    <t>ナメトックス</t>
  </si>
  <si>
    <t>メタフルミゾン水和剤</t>
  </si>
  <si>
    <t>アクセルフロアブル</t>
  </si>
  <si>
    <t>メタフルミゾン粒剤</t>
  </si>
  <si>
    <t>アクセルベイト</t>
  </si>
  <si>
    <t>メタミトロン水和剤</t>
  </si>
  <si>
    <t>メタミホップ乳剤</t>
  </si>
  <si>
    <t>グラスホップ</t>
  </si>
  <si>
    <t>ユニホップ</t>
  </si>
  <si>
    <t>メタラキシルＭ・ＴＰＮ水和剤</t>
  </si>
  <si>
    <t>メタラキシルＭ液剤</t>
  </si>
  <si>
    <t>エイプロン３１</t>
  </si>
  <si>
    <t>メタラキシル粒剤</t>
  </si>
  <si>
    <t>リドミル粒剤２</t>
  </si>
  <si>
    <t>防毒マスク(全面面体　隔離式吸収缶)</t>
    <rPh sb="0" eb="2">
      <t>ボウドク</t>
    </rPh>
    <rPh sb="6" eb="8">
      <t>ゼンメン</t>
    </rPh>
    <rPh sb="8" eb="10">
      <t>メンタイ</t>
    </rPh>
    <rPh sb="11" eb="13">
      <t>カクリ</t>
    </rPh>
    <rPh sb="13" eb="14">
      <t>シキ</t>
    </rPh>
    <rPh sb="14" eb="15">
      <t>キュウ</t>
    </rPh>
    <rPh sb="15" eb="16">
      <t>シュウ</t>
    </rPh>
    <rPh sb="16" eb="17">
      <t>カン</t>
    </rPh>
    <phoneticPr fontId="1"/>
  </si>
  <si>
    <t>トラペックサイド油剤</t>
  </si>
  <si>
    <t>メトキシフェノジド水和剤</t>
  </si>
  <si>
    <t>グレモＳＣ</t>
  </si>
  <si>
    <t>ファルコンフロアブル</t>
  </si>
  <si>
    <t>メトキシフェノジド粉剤</t>
  </si>
  <si>
    <t>芝美人フロアブル</t>
  </si>
  <si>
    <t>日産芝美人フロアブル</t>
  </si>
  <si>
    <t>メトスルフロンメチル水和剤</t>
  </si>
  <si>
    <t>メトミノストロビン剤</t>
  </si>
  <si>
    <t>クミアイオリブライト２５０Ｇ</t>
  </si>
  <si>
    <t>メトミノストロビン粒剤</t>
  </si>
  <si>
    <t>オリザトップパック</t>
  </si>
  <si>
    <t>２７．０％</t>
  </si>
  <si>
    <t>オリブライト１キロ粒剤</t>
  </si>
  <si>
    <t>オリブライト粒剤</t>
  </si>
  <si>
    <t>メトリブジン・ＤＢＮ・ＤＣＭＵ粒剤</t>
  </si>
  <si>
    <t>クサノンＤＸ粒剤</t>
  </si>
  <si>
    <t>メトリブジン・ＤＢＮ粒剤</t>
  </si>
  <si>
    <t>ＧＦ草退治Ｖ粒剤</t>
  </si>
  <si>
    <t>メトリブジン水和剤</t>
  </si>
  <si>
    <t>センコル水和剤</t>
  </si>
  <si>
    <t>メパニピリムくん煙剤</t>
  </si>
  <si>
    <t>新富士フルピカくん煙剤</t>
  </si>
  <si>
    <t>メパニピリム水和剤</t>
  </si>
  <si>
    <t>フルピカフロアブル</t>
  </si>
  <si>
    <t>メプロニル水和剤</t>
  </si>
  <si>
    <t>バシタックゾル</t>
  </si>
  <si>
    <t>バシタック水和剤７５</t>
  </si>
  <si>
    <t>メプロニル粉剤</t>
  </si>
  <si>
    <t>バシタック粉剤</t>
  </si>
  <si>
    <t>バシタック粉剤ＤＬ</t>
  </si>
  <si>
    <t>ヤマトクサカゲロウ剤</t>
  </si>
  <si>
    <t>カゲタロウ</t>
  </si>
  <si>
    <t>ヨウ化メチルくん蒸剤</t>
  </si>
  <si>
    <t>検疫専用ヨウ化メチル</t>
  </si>
  <si>
    <t>リトルア剤</t>
  </si>
  <si>
    <t>フェロディンＳＬ</t>
  </si>
  <si>
    <t>４．５５ｍｇ／１個</t>
  </si>
  <si>
    <t>ヨトウコン－Ｈ</t>
  </si>
  <si>
    <t>リニュロン水和剤</t>
  </si>
  <si>
    <t>ホクサンロロックス</t>
  </si>
  <si>
    <t>丸和ロロックス</t>
  </si>
  <si>
    <t>日農ロロックス</t>
  </si>
  <si>
    <t>リニュロン粒剤</t>
  </si>
  <si>
    <t>リムスルフロン水和剤</t>
  </si>
  <si>
    <t>リン化アルミニウムくん蒸剤</t>
  </si>
  <si>
    <t>防毒マスク(全面面体　隔離式吸収缶リン化水素用)</t>
    <rPh sb="0" eb="2">
      <t>ボウドク</t>
    </rPh>
    <rPh sb="6" eb="8">
      <t>ゼンメン</t>
    </rPh>
    <rPh sb="8" eb="10">
      <t>メンタイ</t>
    </rPh>
    <rPh sb="11" eb="13">
      <t>カクリ</t>
    </rPh>
    <rPh sb="13" eb="14">
      <t>シキ</t>
    </rPh>
    <rPh sb="14" eb="15">
      <t>キュウ</t>
    </rPh>
    <rPh sb="15" eb="16">
      <t>シュウ</t>
    </rPh>
    <rPh sb="16" eb="17">
      <t>カン</t>
    </rPh>
    <rPh sb="19" eb="20">
      <t>カ</t>
    </rPh>
    <rPh sb="20" eb="22">
      <t>スイソ</t>
    </rPh>
    <rPh sb="22" eb="23">
      <t>ヨウ</t>
    </rPh>
    <phoneticPr fontId="1"/>
  </si>
  <si>
    <t>特定毒物</t>
    <rPh sb="0" eb="2">
      <t>トクテイ</t>
    </rPh>
    <rPh sb="2" eb="4">
      <t>ドクブツ</t>
    </rPh>
    <phoneticPr fontId="1"/>
  </si>
  <si>
    <t>ティベック</t>
  </si>
  <si>
    <t>５７．０％</t>
  </si>
  <si>
    <t>フミトキシン</t>
  </si>
  <si>
    <t>フミトキシン小球</t>
  </si>
  <si>
    <t>ホストキシン</t>
  </si>
  <si>
    <t>ホストキシン小型錠剤</t>
  </si>
  <si>
    <t>リン化亜鉛粒剤</t>
  </si>
  <si>
    <t>Ｚ・Ｐ１．００</t>
  </si>
  <si>
    <t>ホクサンりん化亜鉛１０</t>
  </si>
  <si>
    <t>ラテミンリン化亜鉛１％</t>
  </si>
  <si>
    <t>リンカＳ・１</t>
  </si>
  <si>
    <t>太洋りん化亜鉛１</t>
  </si>
  <si>
    <t>ルフェヌロン乳剤</t>
  </si>
  <si>
    <t>マッチ乳剤</t>
  </si>
  <si>
    <t>レナシル・ＰＡＣ水和剤</t>
  </si>
  <si>
    <t>ＢＡＳＦ　レナパック顆粒水和剤</t>
  </si>
  <si>
    <t>デュポン　レナパック顆粒水和剤</t>
  </si>
  <si>
    <t>レナパック水和剤</t>
  </si>
  <si>
    <t>レナパック顆粒水和剤</t>
  </si>
  <si>
    <t>レピメクチン水和剤</t>
  </si>
  <si>
    <t>アニキフロアブル</t>
  </si>
  <si>
    <t>レピメクチン乳剤</t>
  </si>
  <si>
    <t>アニキ乳剤</t>
  </si>
  <si>
    <t>ネオエステリン</t>
  </si>
  <si>
    <t>塩化カルシウム・硫酸カルシウム水溶剤</t>
  </si>
  <si>
    <t>セルバイン</t>
  </si>
  <si>
    <t>塩素酸塩水溶剤</t>
  </si>
  <si>
    <t>塩素酸塩粒剤</t>
  </si>
  <si>
    <t>過酸化カルシウム粉粒剤</t>
  </si>
  <si>
    <t>還元澱粉糖化物液剤</t>
  </si>
  <si>
    <t>あめんこ</t>
  </si>
  <si>
    <t>エコピタ液剤</t>
  </si>
  <si>
    <t>ベニカマイルド液剤</t>
  </si>
  <si>
    <t>金属銀剤</t>
  </si>
  <si>
    <t>オクトクロス</t>
  </si>
  <si>
    <t>７００ｍｇ／１枚（３００ｍｍ×１０００ｍｍ）</t>
  </si>
  <si>
    <t>金属銀水和剤</t>
  </si>
  <si>
    <t>検疫用臭化メチルくん蒸剤</t>
  </si>
  <si>
    <t>防毒マスク(全面面体又は半面面体＋保護メガネ　隔離式吸収缶　臭化メチル用)</t>
    <rPh sb="0" eb="2">
      <t>ボウドク</t>
    </rPh>
    <rPh sb="6" eb="8">
      <t>ゼンメン</t>
    </rPh>
    <rPh sb="8" eb="10">
      <t>メンタイ</t>
    </rPh>
    <rPh sb="10" eb="11">
      <t>マタ</t>
    </rPh>
    <rPh sb="12" eb="14">
      <t>ハンメン</t>
    </rPh>
    <rPh sb="14" eb="16">
      <t>メンタイ</t>
    </rPh>
    <rPh sb="17" eb="19">
      <t>ホゴ</t>
    </rPh>
    <rPh sb="23" eb="25">
      <t>カクリ</t>
    </rPh>
    <rPh sb="25" eb="26">
      <t>シキ</t>
    </rPh>
    <rPh sb="26" eb="27">
      <t>キュウ</t>
    </rPh>
    <rPh sb="27" eb="28">
      <t>シュウ</t>
    </rPh>
    <rPh sb="28" eb="29">
      <t>カン</t>
    </rPh>
    <rPh sb="30" eb="32">
      <t>シュウカ</t>
    </rPh>
    <rPh sb="35" eb="36">
      <t>ヨウ</t>
    </rPh>
    <phoneticPr fontId="1"/>
  </si>
  <si>
    <t>検疫専用ブロヒウム</t>
  </si>
  <si>
    <t>検疫専用メチブロン</t>
  </si>
  <si>
    <t>検疫専用三光臭化メチル</t>
  </si>
  <si>
    <t>混合生薬抽出物液剤</t>
  </si>
  <si>
    <t>脂肪酸グリセリド・有機銅水和剤</t>
  </si>
  <si>
    <t>ビオネクト</t>
  </si>
  <si>
    <t>脂肪酸グリセリド乳剤</t>
  </si>
  <si>
    <t>サンクリスタル乳剤</t>
  </si>
  <si>
    <t>酒石酸モランテル液剤</t>
  </si>
  <si>
    <t>９８．５％</t>
  </si>
  <si>
    <t>除虫菊乳剤</t>
  </si>
  <si>
    <t>キング除虫菊乳剤３</t>
  </si>
  <si>
    <t>パイベニカ乳剤</t>
  </si>
  <si>
    <t>金鳥除虫菊乳剤３</t>
  </si>
  <si>
    <t>水和硫黄剤</t>
  </si>
  <si>
    <t>クムラス</t>
  </si>
  <si>
    <t>７９．２％</t>
  </si>
  <si>
    <t>コロナフロアブル</t>
  </si>
  <si>
    <t>サンケイクムラス</t>
  </si>
  <si>
    <t>日産イオウフロアブル</t>
  </si>
  <si>
    <t>日農イオウフロアブル</t>
  </si>
  <si>
    <t>生石灰</t>
  </si>
  <si>
    <t>青酸くん蒸剤</t>
  </si>
  <si>
    <t>チバクロン</t>
  </si>
  <si>
    <t>防毒マスク(全面面体　隔離式吸収缶青酸用)</t>
    <rPh sb="0" eb="2">
      <t>ボウドク</t>
    </rPh>
    <rPh sb="6" eb="8">
      <t>ゼンメン</t>
    </rPh>
    <rPh sb="8" eb="10">
      <t>メンタイ</t>
    </rPh>
    <rPh sb="11" eb="13">
      <t>カクリ</t>
    </rPh>
    <rPh sb="13" eb="14">
      <t>シキ</t>
    </rPh>
    <rPh sb="14" eb="15">
      <t>キュウ</t>
    </rPh>
    <rPh sb="15" eb="16">
      <t>シュウ</t>
    </rPh>
    <rPh sb="16" eb="17">
      <t>カン</t>
    </rPh>
    <rPh sb="17" eb="19">
      <t>セイサン</t>
    </rPh>
    <rPh sb="19" eb="20">
      <t>ヨウ</t>
    </rPh>
    <phoneticPr fontId="1"/>
  </si>
  <si>
    <t>石灰窒素</t>
  </si>
  <si>
    <t>軍配印石灰窒素５０</t>
  </si>
  <si>
    <t>軍配印粒状石灰窒素４０</t>
  </si>
  <si>
    <t>軍配印粒状石灰窒素５５</t>
  </si>
  <si>
    <t>石灰硫黄合剤</t>
  </si>
  <si>
    <t>２７．５％</t>
  </si>
  <si>
    <t>カネナカ印石灰硫黄合剤</t>
  </si>
  <si>
    <t>キング石灰硫黄合剤</t>
  </si>
  <si>
    <t>サンケイ石灰硫黄合剤</t>
  </si>
  <si>
    <t>海野石灰硫黄合剤</t>
  </si>
  <si>
    <t>宮内石灰硫黄合剤</t>
  </si>
  <si>
    <t>細井石灰硫黄合剤</t>
  </si>
  <si>
    <t>余市組合石灰硫黄合剤</t>
  </si>
  <si>
    <t>全卵粉末水和剤</t>
  </si>
  <si>
    <t>炭酸カルシウム水和剤</t>
  </si>
  <si>
    <t>「アプロン」</t>
  </si>
  <si>
    <t>クレフノン</t>
  </si>
  <si>
    <t>炭酸水素カリウム水溶剤</t>
  </si>
  <si>
    <t>炭酸水素ナトリウム・銅水和剤</t>
  </si>
  <si>
    <t>炭酸水素ナトリウム水溶剤</t>
  </si>
  <si>
    <t>調合油乳剤</t>
  </si>
  <si>
    <t>サフオイル乳剤</t>
  </si>
  <si>
    <t>展着剤</t>
  </si>
  <si>
    <t>Ｙ－ハッテン</t>
  </si>
  <si>
    <t>アグレイド</t>
  </si>
  <si>
    <t>アップライト</t>
  </si>
  <si>
    <t>アドミックス</t>
  </si>
  <si>
    <t>アビオン－Ｅ</t>
  </si>
  <si>
    <t>クミアイクミテン</t>
  </si>
  <si>
    <t>グラミン</t>
  </si>
  <si>
    <t>グラミンＳ</t>
  </si>
  <si>
    <t>サプライ</t>
  </si>
  <si>
    <t>サンケイベタリン－Ａ</t>
  </si>
  <si>
    <t>サントクテン８０</t>
  </si>
  <si>
    <t>シンダイン</t>
  </si>
  <si>
    <t>スカッシュ</t>
  </si>
  <si>
    <t>ダイン</t>
  </si>
  <si>
    <t>バスファテン</t>
  </si>
  <si>
    <t>プラテン８０</t>
  </si>
  <si>
    <t>ベタリンＢ</t>
  </si>
  <si>
    <t>ペタンＶ</t>
  </si>
  <si>
    <t>まくぴか</t>
  </si>
  <si>
    <t>９３．０％</t>
  </si>
  <si>
    <t>ラビデン３Ｓ</t>
  </si>
  <si>
    <t>レナテン</t>
  </si>
  <si>
    <t>ワンオフ</t>
  </si>
  <si>
    <t>展着剤ササラ</t>
  </si>
  <si>
    <t>銅・ストレプトマイシン水和剤</t>
  </si>
  <si>
    <t>明治銅ストマイ水和剤</t>
  </si>
  <si>
    <t>銅・バチルス　ズブチリス水和剤</t>
  </si>
  <si>
    <t>ケミヘル</t>
  </si>
  <si>
    <t>銅・プロシミドン水和剤</t>
  </si>
  <si>
    <t>スクレタン水和剤</t>
  </si>
  <si>
    <t>銅・メタラキシル水和剤</t>
  </si>
  <si>
    <t>リドミル銅水和剤</t>
  </si>
  <si>
    <t>銅・有機銅水和剤</t>
  </si>
  <si>
    <t>キンセット水和剤</t>
  </si>
  <si>
    <t>キンセット水和剤８０</t>
  </si>
  <si>
    <t>銅水和剤</t>
  </si>
  <si>
    <t>３１．２％</t>
  </si>
  <si>
    <t>２８．１％</t>
  </si>
  <si>
    <t>ＫＢＷ</t>
  </si>
  <si>
    <t>８１．０％</t>
  </si>
  <si>
    <t>ＭＩＣコサイド３０００</t>
  </si>
  <si>
    <t>４６．１％</t>
  </si>
  <si>
    <t>７６．８％</t>
  </si>
  <si>
    <t>キュプロフィックス４０</t>
  </si>
  <si>
    <t>７１．２％</t>
  </si>
  <si>
    <t>７３．５％</t>
  </si>
  <si>
    <t>クミアイコサイド３０００</t>
  </si>
  <si>
    <t>コサイド３０００</t>
  </si>
  <si>
    <t>８４．１％</t>
  </si>
  <si>
    <t>６７．３％</t>
  </si>
  <si>
    <t>ビティグラン水和剤</t>
  </si>
  <si>
    <t>ホクサンコサイド３０００</t>
  </si>
  <si>
    <t>銅粉剤</t>
  </si>
  <si>
    <t>１１．１％</t>
  </si>
  <si>
    <t>二酸化炭素くん蒸剤</t>
  </si>
  <si>
    <t>ＮＴ炭酸ガス</t>
  </si>
  <si>
    <t>９９．９％</t>
  </si>
  <si>
    <t>エキカ炭酸ガス</t>
  </si>
  <si>
    <t>くん蒸用炭酸ガス</t>
  </si>
  <si>
    <t>炭酸ガス</t>
  </si>
  <si>
    <t>９９．９５％</t>
  </si>
  <si>
    <t>粘着剤</t>
  </si>
  <si>
    <t>カミキリホイホイ</t>
  </si>
  <si>
    <t>１５０ｇ／㎡</t>
  </si>
  <si>
    <t>エコメイト</t>
  </si>
  <si>
    <t>５×１０＾１０ｃｆｕ／ｇ</t>
  </si>
  <si>
    <t>有機銅・ＴＰＮ水和剤</t>
  </si>
  <si>
    <t>有機銅水和剤</t>
  </si>
  <si>
    <t>サンキノリン</t>
  </si>
  <si>
    <t>サンケイ有機銅水和剤８０</t>
  </si>
  <si>
    <t>ドウグリン水和剤</t>
  </si>
  <si>
    <t>ドキリンフロアブル</t>
  </si>
  <si>
    <t>有機銅塗布剤</t>
  </si>
  <si>
    <t>有機銅粒剤</t>
  </si>
  <si>
    <t>硫黄・ブプロフェジン水和剤</t>
  </si>
  <si>
    <t>硫黄・銅水和剤</t>
  </si>
  <si>
    <t>６１．０％</t>
  </si>
  <si>
    <t>硫黄くん煙剤</t>
  </si>
  <si>
    <t>細井硫黄粒剤</t>
  </si>
  <si>
    <t>９９．８５％</t>
  </si>
  <si>
    <t>三光硫黄粒剤</t>
  </si>
  <si>
    <t>硫黄粉剤</t>
  </si>
  <si>
    <t>サンケイ硫黄粉剤５０</t>
  </si>
  <si>
    <t>細井硫黄粉剤５０</t>
  </si>
  <si>
    <t>細井硫黄粉剤８０</t>
  </si>
  <si>
    <t>硫酸銅</t>
  </si>
  <si>
    <t>マルア硫酸銅（粉）</t>
  </si>
  <si>
    <t>三井硫酸銅（粉状）</t>
  </si>
  <si>
    <t>蛇の目印粉状丹礬</t>
  </si>
  <si>
    <t>小名浜硫酸銅</t>
  </si>
  <si>
    <t>燐酸第二鉄粒剤</t>
  </si>
  <si>
    <t>ＭＩＣナメクジ退治</t>
  </si>
  <si>
    <t>０．９８％</t>
  </si>
  <si>
    <t>濃度</t>
    <rPh sb="0" eb="2">
      <t>ノウド</t>
    </rPh>
    <phoneticPr fontId="1"/>
  </si>
  <si>
    <t>備考</t>
    <rPh sb="0" eb="2">
      <t>ビコウ</t>
    </rPh>
    <phoneticPr fontId="1"/>
  </si>
  <si>
    <t>対応農薬マスク</t>
    <rPh sb="0" eb="2">
      <t>タイオウ</t>
    </rPh>
    <rPh sb="2" eb="4">
      <t>ノウヤク</t>
    </rPh>
    <phoneticPr fontId="1"/>
  </si>
  <si>
    <t>　　　　　防護マスク(土壌くん蒸用)</t>
    <phoneticPr fontId="1"/>
  </si>
  <si>
    <t>　　　　農薬用マスク(粉剤・液剤用)</t>
    <phoneticPr fontId="1"/>
  </si>
  <si>
    <t>　　　　　　　防護マスク(粉剤・液剤用)</t>
    <phoneticPr fontId="1"/>
  </si>
  <si>
    <t>農薬名</t>
    <phoneticPr fontId="1"/>
  </si>
  <si>
    <t>ブイゲットフェルテラチェスＬ粒剤</t>
  </si>
  <si>
    <t>丸和ベルベカット乳剤</t>
  </si>
  <si>
    <t>ナイスカップル</t>
  </si>
  <si>
    <t>シバマル</t>
  </si>
  <si>
    <t>ナギナタジャンボ</t>
  </si>
  <si>
    <t>サラブレッドＫＡＩジャンボ</t>
  </si>
  <si>
    <t>ダニダウン水和剤</t>
  </si>
  <si>
    <t>月光ジャンボ</t>
  </si>
  <si>
    <t>テントップ</t>
  </si>
  <si>
    <t>セレストＦＳ</t>
  </si>
  <si>
    <t>チャンスタイムＺ１キロ粒剤</t>
  </si>
  <si>
    <t>ゾエティスバクテサイド水和剤</t>
  </si>
  <si>
    <t>こっぱみじんＷ</t>
  </si>
  <si>
    <t>タスク３９ＤＦ</t>
  </si>
  <si>
    <t>ロロックス</t>
  </si>
  <si>
    <t>グラフテイ顆粒水和剤</t>
  </si>
  <si>
    <t>トライ粉剤ＤＬ</t>
  </si>
  <si>
    <t>トライトレボン粉剤ＤＬ</t>
  </si>
  <si>
    <t>トライメイジン粉剤ＤＬ</t>
  </si>
  <si>
    <t>トライＫ粉剤ＤＬ</t>
  </si>
  <si>
    <t>メタレックスＲＧ粒剤</t>
  </si>
  <si>
    <t>ＭＩＣペンコゼブ顆粒水和剤</t>
  </si>
  <si>
    <t>オキサジクロメホン・ピリミスルファン・ベンゾビシクロン剤</t>
  </si>
  <si>
    <t>９．３％</t>
  </si>
  <si>
    <t>２０００頭／３００ｍＬ</t>
  </si>
  <si>
    <t>５３．７％</t>
  </si>
  <si>
    <t>６９．７％</t>
  </si>
  <si>
    <t>ノバルロン水和剤</t>
  </si>
  <si>
    <t>イプフェンカルバゾン粒剤</t>
  </si>
  <si>
    <t>イプフェンカルバゾン・ブロモブチド・ベンスルフロンメチル粒剤</t>
  </si>
  <si>
    <t>イプフェンカルバゾン・ブロモブチド・ベンスルフロンメチル水和剤</t>
  </si>
  <si>
    <t>まるぼうずΣ</t>
  </si>
  <si>
    <t>葉がくれ１キロ粒剤</t>
  </si>
  <si>
    <t>キクトモ１キロ粒剤</t>
  </si>
  <si>
    <t>キイカブリダニ剤</t>
  </si>
  <si>
    <t>キイトップ</t>
  </si>
  <si>
    <t>ヘッド顆粒水和剤</t>
  </si>
  <si>
    <t>ダイムロン・ピラクロニル・メタゾスルフロン水和剤</t>
  </si>
  <si>
    <t>銀河フロアブル</t>
  </si>
  <si>
    <t>イプロジオン・トリフロキシストロビン水和剤</t>
  </si>
  <si>
    <t>ペノキススラム・ベンゾビシクロン粒剤</t>
  </si>
  <si>
    <t>テッケン１キロ粒剤</t>
  </si>
  <si>
    <t>ペンフルフェン水和剤</t>
  </si>
  <si>
    <t>オブテインフロアブル</t>
  </si>
  <si>
    <t>ジノテフラン水和剤</t>
  </si>
  <si>
    <t>スケルカット顆粒水和剤</t>
  </si>
  <si>
    <t>ミクロブタニル液剤</t>
  </si>
  <si>
    <t>ジメテナミドＰ・リニュロン粉粒剤</t>
  </si>
  <si>
    <t>丸和エコトップＰ細粒剤Ｆ</t>
  </si>
  <si>
    <t>イマゾスルフロン・ピラクロニル粒剤</t>
  </si>
  <si>
    <t>カットダウン１キロ粒剤</t>
  </si>
  <si>
    <t>イプフェンカルバゾン・イマゾスルフロン・ブロモブチド粒剤</t>
  </si>
  <si>
    <t>ゴエモン１キロ粒剤</t>
  </si>
  <si>
    <t>スピノサド・フィプロニル粒剤</t>
  </si>
  <si>
    <t>プリンススピノ粒剤６</t>
  </si>
  <si>
    <t>ワイドパンチ豆つぶ</t>
  </si>
  <si>
    <t>オルフィンプラスフロアブル</t>
  </si>
  <si>
    <t>スピノサド・フィプロニル・オリサストロビン粒剤</t>
  </si>
  <si>
    <t>嵐プリンススピノ箱粒剤１０</t>
  </si>
  <si>
    <t>ヒメカメノコテントウ剤</t>
  </si>
  <si>
    <t>カメノコＳ</t>
  </si>
  <si>
    <t>シアナジン・ＤＣＭＵ・ＭＣＰＰ粒剤</t>
  </si>
  <si>
    <t>フルチアニル水和剤</t>
  </si>
  <si>
    <t>ガッテンフロアブル２</t>
  </si>
  <si>
    <t>２３．１％</t>
  </si>
  <si>
    <t>２２．７％</t>
  </si>
  <si>
    <t>１００頭／３００ｍＬ</t>
  </si>
  <si>
    <t>２６．６％</t>
  </si>
  <si>
    <t>４．２５％</t>
  </si>
  <si>
    <t>バージョン</t>
    <phoneticPr fontId="1"/>
  </si>
  <si>
    <t>Ver.1</t>
    <phoneticPr fontId="1"/>
  </si>
  <si>
    <t>2014.7.1</t>
    <phoneticPr fontId="1"/>
  </si>
  <si>
    <t>農薬登録年月日</t>
    <rPh sb="0" eb="2">
      <t>ノウヤク</t>
    </rPh>
    <rPh sb="2" eb="4">
      <t>トウロク</t>
    </rPh>
    <rPh sb="4" eb="6">
      <t>ネンゲツ</t>
    </rPh>
    <rPh sb="6" eb="7">
      <t>ヒ</t>
    </rPh>
    <phoneticPr fontId="1"/>
  </si>
  <si>
    <t>秋山博志</t>
    <rPh sb="0" eb="2">
      <t>アキヤマ</t>
    </rPh>
    <rPh sb="2" eb="4">
      <t>ヒロシ</t>
    </rPh>
    <phoneticPr fontId="1"/>
  </si>
  <si>
    <t>140325書き込み版</t>
    <rPh sb="6" eb="7">
      <t>カ</t>
    </rPh>
    <rPh sb="8" eb="9">
      <t>コ</t>
    </rPh>
    <rPh sb="10" eb="11">
      <t>バン</t>
    </rPh>
    <phoneticPr fontId="1"/>
  </si>
  <si>
    <t>追跡用日時</t>
    <rPh sb="0" eb="2">
      <t>ツイセキ</t>
    </rPh>
    <rPh sb="2" eb="3">
      <t>ヨウ</t>
    </rPh>
    <rPh sb="3" eb="5">
      <t>ニチジ</t>
    </rPh>
    <phoneticPr fontId="1"/>
  </si>
  <si>
    <t>次に「Enter」キーを押すと対応農薬マスク欄に対応マスクの種類が、識別マーク欄に農薬用保護マスク研究会が定めたマスク識別マーク等が下図のように表示される。</t>
    <rPh sb="0" eb="1">
      <t>ツギ</t>
    </rPh>
    <rPh sb="12" eb="13">
      <t>オ</t>
    </rPh>
    <rPh sb="15" eb="17">
      <t>タイオウ</t>
    </rPh>
    <rPh sb="17" eb="19">
      <t>ノウヤク</t>
    </rPh>
    <rPh sb="22" eb="23">
      <t>ラン</t>
    </rPh>
    <rPh sb="24" eb="26">
      <t>タイオウ</t>
    </rPh>
    <rPh sb="30" eb="32">
      <t>シュルイ</t>
    </rPh>
    <rPh sb="34" eb="36">
      <t>シキベツ</t>
    </rPh>
    <rPh sb="39" eb="40">
      <t>ラン</t>
    </rPh>
    <rPh sb="41" eb="43">
      <t>ノウヤク</t>
    </rPh>
    <rPh sb="43" eb="44">
      <t>ヨウ</t>
    </rPh>
    <rPh sb="44" eb="46">
      <t>ホゴ</t>
    </rPh>
    <rPh sb="49" eb="52">
      <t>ケンキュウカイ</t>
    </rPh>
    <rPh sb="53" eb="54">
      <t>サダ</t>
    </rPh>
    <rPh sb="59" eb="61">
      <t>シキベツ</t>
    </rPh>
    <rPh sb="64" eb="65">
      <t>トウ</t>
    </rPh>
    <rPh sb="66" eb="68">
      <t>カズ</t>
    </rPh>
    <rPh sb="72" eb="74">
      <t>ヒョウジ</t>
    </rPh>
    <phoneticPr fontId="1"/>
  </si>
  <si>
    <t>更新責任者</t>
    <rPh sb="0" eb="2">
      <t>コウシン</t>
    </rPh>
    <rPh sb="2" eb="5">
      <t>セキニンシャ</t>
    </rPh>
    <phoneticPr fontId="1"/>
  </si>
  <si>
    <t>更新年月日</t>
    <rPh sb="0" eb="2">
      <t>コウシン</t>
    </rPh>
    <rPh sb="2" eb="5">
      <t>ネンガッピ</t>
    </rPh>
    <phoneticPr fontId="1"/>
  </si>
  <si>
    <t>2014.2.12時点までの登録農薬</t>
    <rPh sb="9" eb="11">
      <t>ジテン</t>
    </rPh>
    <rPh sb="14" eb="16">
      <t>トウロク</t>
    </rPh>
    <rPh sb="16" eb="18">
      <t>ノウヤク</t>
    </rPh>
    <phoneticPr fontId="1"/>
  </si>
  <si>
    <t>農薬の種類と対応農薬マスクの検索ソフト更新履歴</t>
    <rPh sb="0" eb="2">
      <t>ノウヤク</t>
    </rPh>
    <rPh sb="3" eb="5">
      <t>シュルイ</t>
    </rPh>
    <rPh sb="6" eb="8">
      <t>タイオウ</t>
    </rPh>
    <rPh sb="8" eb="10">
      <t>ノウヤク</t>
    </rPh>
    <rPh sb="14" eb="16">
      <t>ケンサク</t>
    </rPh>
    <rPh sb="19" eb="21">
      <t>コウシン</t>
    </rPh>
    <rPh sb="21" eb="23">
      <t>リレキ</t>
    </rPh>
    <phoneticPr fontId="1"/>
  </si>
  <si>
    <t>〒110-0016 東京都台東区台東1-26-6</t>
  </si>
  <si>
    <t>Tel:03-3833-6923 Fax:03-3833-6925　</t>
  </si>
  <si>
    <t xml:space="preserve">本検索ソフトに関する問い合わせ先：                                                                                                                                                                                                                       </t>
    <rPh sb="0" eb="1">
      <t>ホン</t>
    </rPh>
    <rPh sb="1" eb="3">
      <t>ケンサク</t>
    </rPh>
    <rPh sb="7" eb="8">
      <t>カン</t>
    </rPh>
    <rPh sb="10" eb="11">
      <t>ト</t>
    </rPh>
    <rPh sb="12" eb="13">
      <t>ア</t>
    </rPh>
    <rPh sb="15" eb="16">
      <t>サキ</t>
    </rPh>
    <phoneticPr fontId="1"/>
  </si>
  <si>
    <t>ＢＰＭＣ・ＭＥＰ・カスガマイシン・フサライド粉剤</t>
    <phoneticPr fontId="1"/>
  </si>
  <si>
    <t>１０．０％</t>
    <phoneticPr fontId="1"/>
  </si>
  <si>
    <t>ＢＰＭＣ・ＭＥＰマイクロカプセル剤</t>
    <phoneticPr fontId="1"/>
  </si>
  <si>
    <t>ＢＰＭＣ・ＭＥＰ乳剤</t>
    <rPh sb="8" eb="10">
      <t>ニュウザイ</t>
    </rPh>
    <phoneticPr fontId="1"/>
  </si>
  <si>
    <t>サンケイスミバッサ乳剤</t>
    <rPh sb="9" eb="11">
      <t>ニュウザイ</t>
    </rPh>
    <phoneticPr fontId="1"/>
  </si>
  <si>
    <t>２０．０％</t>
    <phoneticPr fontId="1"/>
  </si>
  <si>
    <t>一農スミバッサ乳剤</t>
    <rPh sb="0" eb="1">
      <t>イチ</t>
    </rPh>
    <rPh sb="1" eb="2">
      <t>ノウ</t>
    </rPh>
    <rPh sb="7" eb="9">
      <t>ニュウザイ</t>
    </rPh>
    <phoneticPr fontId="1"/>
  </si>
  <si>
    <t>３０．０％</t>
    <phoneticPr fontId="1"/>
  </si>
  <si>
    <t>１．５％</t>
    <phoneticPr fontId="1"/>
  </si>
  <si>
    <t>ＢＰＭＣ・ＭＥＰ粉剤</t>
  </si>
  <si>
    <t>一農スミバッサ粉剤</t>
    <rPh sb="0" eb="1">
      <t>イチ</t>
    </rPh>
    <rPh sb="1" eb="2">
      <t>ノウ</t>
    </rPh>
    <rPh sb="7" eb="9">
      <t>フンザイ</t>
    </rPh>
    <phoneticPr fontId="1"/>
  </si>
  <si>
    <t>２．０％</t>
    <phoneticPr fontId="1"/>
  </si>
  <si>
    <t>５．０％</t>
    <phoneticPr fontId="1"/>
  </si>
  <si>
    <t>ＢＰＭＣ・ＰＡＰ粉剤</t>
    <rPh sb="8" eb="10">
      <t>フンザイ</t>
    </rPh>
    <phoneticPr fontId="1"/>
  </si>
  <si>
    <t>日産エルサンバッサ粉剤２０ＤＬ</t>
    <rPh sb="0" eb="2">
      <t>ニッサン</t>
    </rPh>
    <rPh sb="9" eb="11">
      <t>フンザイ</t>
    </rPh>
    <phoneticPr fontId="1"/>
  </si>
  <si>
    <t>ＢＰＭＣ・ＰＡＰ・カスガマイシン粉剤</t>
    <phoneticPr fontId="1"/>
  </si>
  <si>
    <t>日産シマジン粒剤１</t>
    <phoneticPr fontId="1"/>
  </si>
  <si>
    <t>ＤＣ油剤</t>
    <phoneticPr fontId="1"/>
  </si>
  <si>
    <t>ＭＣＰＢ乳剤</t>
    <phoneticPr fontId="1"/>
  </si>
  <si>
    <t>兼商マデックＥＷ</t>
    <phoneticPr fontId="1"/>
  </si>
  <si>
    <t>２０．０％</t>
    <phoneticPr fontId="1"/>
  </si>
  <si>
    <t>３．０％</t>
    <phoneticPr fontId="1"/>
  </si>
  <si>
    <t>ＭＥＰマイクロカプセル剤</t>
    <phoneticPr fontId="1"/>
  </si>
  <si>
    <t>ＭＥＰ乳剤</t>
    <phoneticPr fontId="1"/>
  </si>
  <si>
    <t>ＭＥＰ粉剤</t>
    <phoneticPr fontId="1"/>
  </si>
  <si>
    <t>１．８％</t>
    <phoneticPr fontId="1"/>
  </si>
  <si>
    <t>アシュラム・ＭＤＢＡカリウム塩液剤</t>
    <rPh sb="14" eb="15">
      <t>エン</t>
    </rPh>
    <rPh sb="15" eb="17">
      <t>エキザイ</t>
    </rPh>
    <phoneticPr fontId="1"/>
  </si>
  <si>
    <t>３０．０％</t>
    <phoneticPr fontId="1"/>
  </si>
  <si>
    <t>アシュラム・ＭＤＢＡカリウム塩液剤</t>
    <phoneticPr fontId="1"/>
  </si>
  <si>
    <t>２４．０％</t>
    <phoneticPr fontId="1"/>
  </si>
  <si>
    <t>１２．０％</t>
    <phoneticPr fontId="1"/>
  </si>
  <si>
    <t>ＧＦオルトランＳ</t>
    <phoneticPr fontId="1"/>
  </si>
  <si>
    <t>０．１９％</t>
    <phoneticPr fontId="1"/>
  </si>
  <si>
    <t>オルチオン乳剤</t>
    <rPh sb="5" eb="7">
      <t>ニュウザイ</t>
    </rPh>
    <phoneticPr fontId="1"/>
  </si>
  <si>
    <t>オルトランＤＸ粒剤</t>
    <rPh sb="7" eb="9">
      <t>リュウザイ</t>
    </rPh>
    <phoneticPr fontId="1"/>
  </si>
  <si>
    <t>２．５％</t>
    <phoneticPr fontId="1"/>
  </si>
  <si>
    <t>アレスリンエアゾル</t>
    <phoneticPr fontId="1"/>
  </si>
  <si>
    <t>アレスリン・マシン油エアゾル</t>
    <rPh sb="9" eb="10">
      <t>アブラ</t>
    </rPh>
    <phoneticPr fontId="1"/>
  </si>
  <si>
    <t>０．１％</t>
    <phoneticPr fontId="1"/>
  </si>
  <si>
    <t>イソキサチオン粒剤</t>
    <phoneticPr fontId="1"/>
  </si>
  <si>
    <t>イソキサベン・トリフルラリン粒剤</t>
    <phoneticPr fontId="1"/>
  </si>
  <si>
    <t>イソキサベン・フロラスラム水和剤</t>
    <rPh sb="13" eb="16">
      <t>スイワザイ</t>
    </rPh>
    <phoneticPr fontId="1"/>
  </si>
  <si>
    <t>６０．０％</t>
    <phoneticPr fontId="1"/>
  </si>
  <si>
    <t>イソプロチオラン粒剤</t>
    <phoneticPr fontId="1"/>
  </si>
  <si>
    <t>イプフェンカルバゾン・ブロモブチド・ベンスルフロンメチル水和剤</t>
    <rPh sb="28" eb="31">
      <t>スイワザイ</t>
    </rPh>
    <phoneticPr fontId="1"/>
  </si>
  <si>
    <t>イプフェンカルバゾン・ブロモブチド・ベンスルフロンメチル粒剤</t>
    <rPh sb="28" eb="30">
      <t>リュウザイ</t>
    </rPh>
    <phoneticPr fontId="1"/>
  </si>
  <si>
    <t>イマゾスルフロン・フェントラザミド・ブロモブチド粒剤</t>
    <phoneticPr fontId="1"/>
  </si>
  <si>
    <t>ゴヨウジャンボ</t>
    <phoneticPr fontId="1"/>
  </si>
  <si>
    <t>イマゾスルフロン・ブロモブチド・ペントキサゾン水和剤</t>
    <phoneticPr fontId="1"/>
  </si>
  <si>
    <t>イミダクロプリド粒剤</t>
    <phoneticPr fontId="1"/>
  </si>
  <si>
    <t>イミノクタジンアルベシル酸塩・チウラム水和剤</t>
    <phoneticPr fontId="1"/>
  </si>
  <si>
    <t>インダノファン・ピラクロニル・ベンゾビシクロン粒剤</t>
    <phoneticPr fontId="1"/>
  </si>
  <si>
    <t>２．４％</t>
    <phoneticPr fontId="1"/>
  </si>
  <si>
    <t>日曹エトフィンフロアブル</t>
    <rPh sb="0" eb="2">
      <t>ニッソウ</t>
    </rPh>
    <phoneticPr fontId="1"/>
  </si>
  <si>
    <t>クミアイトライＫ粉剤ＤＬ</t>
    <rPh sb="8" eb="10">
      <t>フンザイ</t>
    </rPh>
    <phoneticPr fontId="1"/>
  </si>
  <si>
    <t>０．５０％</t>
    <phoneticPr fontId="1"/>
  </si>
  <si>
    <t>エトフェンプロックス・ＭＥＰ乳剤</t>
    <phoneticPr fontId="1"/>
  </si>
  <si>
    <t>エトフェンプロックス・テブフロキン粉剤</t>
    <phoneticPr fontId="1"/>
  </si>
  <si>
    <t>ＭＩＣトライトレボン粉剤ＤＬ</t>
    <rPh sb="10" eb="12">
      <t>フンザイ</t>
    </rPh>
    <phoneticPr fontId="1"/>
  </si>
  <si>
    <t>エトフェンプロックス乳剤</t>
    <phoneticPr fontId="1"/>
  </si>
  <si>
    <t>日産トレボン乳剤</t>
    <rPh sb="0" eb="2">
      <t>ニッサン</t>
    </rPh>
    <rPh sb="6" eb="8">
      <t>ニュウザイ</t>
    </rPh>
    <phoneticPr fontId="1"/>
  </si>
  <si>
    <t>サンケイトレボン粒剤</t>
    <phoneticPr fontId="1"/>
  </si>
  <si>
    <t>オキサジクロメホン・ピリミスルファン・ベンゾビシクロン剤</t>
    <phoneticPr fontId="1"/>
  </si>
  <si>
    <t>ナギナタ豆つぶ２５０</t>
    <rPh sb="4" eb="5">
      <t>マメ</t>
    </rPh>
    <phoneticPr fontId="1"/>
  </si>
  <si>
    <t>１．６％</t>
    <phoneticPr fontId="1"/>
  </si>
  <si>
    <t>オキシテトラサイクリン・ストレプトマイシン・銅水和剤</t>
    <phoneticPr fontId="1"/>
  </si>
  <si>
    <t>オリザリン水和剤</t>
    <phoneticPr fontId="1"/>
  </si>
  <si>
    <t>散布</t>
    <rPh sb="0" eb="2">
      <t>サンプ</t>
    </rPh>
    <phoneticPr fontId="1"/>
  </si>
  <si>
    <t>土壌注入</t>
    <rPh sb="0" eb="2">
      <t>ドジョウ</t>
    </rPh>
    <rPh sb="2" eb="4">
      <t>チュウニュウ</t>
    </rPh>
    <phoneticPr fontId="1"/>
  </si>
  <si>
    <t>ＳＤＳキクトモ１キロ粒剤</t>
    <rPh sb="10" eb="12">
      <t>リュウザイ</t>
    </rPh>
    <phoneticPr fontId="1"/>
  </si>
  <si>
    <t>ＳＤＳ月光ジャンボ</t>
    <rPh sb="3" eb="5">
      <t>ゲッコウ</t>
    </rPh>
    <phoneticPr fontId="1"/>
  </si>
  <si>
    <t>７．５％</t>
    <phoneticPr fontId="1"/>
  </si>
  <si>
    <t>カルフェントラゾンエチル水和剤</t>
    <phoneticPr fontId="1"/>
  </si>
  <si>
    <t>理研タスク３９ＤＦ</t>
    <rPh sb="0" eb="2">
      <t>リケン</t>
    </rPh>
    <phoneticPr fontId="1"/>
  </si>
  <si>
    <t>３９．０％</t>
    <phoneticPr fontId="1"/>
  </si>
  <si>
    <t>劇物</t>
    <rPh sb="0" eb="1">
      <t>ゲキ</t>
    </rPh>
    <rPh sb="1" eb="2">
      <t>ブツ</t>
    </rPh>
    <phoneticPr fontId="1"/>
  </si>
  <si>
    <t>１１．５％</t>
    <phoneticPr fontId="1"/>
  </si>
  <si>
    <t>クロルピクリンくん蒸剤</t>
    <phoneticPr fontId="1"/>
  </si>
  <si>
    <t>クロルピリホス水和剤</t>
    <phoneticPr fontId="1"/>
  </si>
  <si>
    <t>１．０％</t>
    <phoneticPr fontId="1"/>
  </si>
  <si>
    <t>シアナジン・ＤＣＭＵ・ＭＣＰＰ粒剤</t>
    <phoneticPr fontId="1"/>
  </si>
  <si>
    <t>クサノンＺ粒剤</t>
    <rPh sb="5" eb="7">
      <t>リュウザイ</t>
    </rPh>
    <phoneticPr fontId="1"/>
  </si>
  <si>
    <t>パランＧ粒剤</t>
    <rPh sb="4" eb="6">
      <t>リュウザイ</t>
    </rPh>
    <phoneticPr fontId="1"/>
  </si>
  <si>
    <t>住友化学ブラストップフロアブル</t>
    <phoneticPr fontId="1"/>
  </si>
  <si>
    <t>ジクロシメット・フェリムゾン粉剤</t>
    <phoneticPr fontId="1"/>
  </si>
  <si>
    <t>かねつぐ１キロ粒剤</t>
    <rPh sb="7" eb="9">
      <t>リュウザイ</t>
    </rPh>
    <phoneticPr fontId="1"/>
  </si>
  <si>
    <t>０．４０％</t>
    <phoneticPr fontId="1"/>
  </si>
  <si>
    <t>ジノテフラン・テブフロキン粉剤</t>
    <phoneticPr fontId="1"/>
  </si>
  <si>
    <t>０．３５％</t>
    <phoneticPr fontId="1"/>
  </si>
  <si>
    <t>ジノテフラン・ペンチオピラド水和剤</t>
    <phoneticPr fontId="1"/>
  </si>
  <si>
    <t>０．０１０％</t>
    <phoneticPr fontId="1"/>
  </si>
  <si>
    <t>ジノテフラン水和剤</t>
    <rPh sb="6" eb="9">
      <t>スイワザイ</t>
    </rPh>
    <phoneticPr fontId="1"/>
  </si>
  <si>
    <t>スケルノック顆粒水和剤</t>
    <rPh sb="6" eb="8">
      <t>カリュウ</t>
    </rPh>
    <rPh sb="8" eb="11">
      <t>スイワザイ</t>
    </rPh>
    <phoneticPr fontId="1"/>
  </si>
  <si>
    <t>４０．０％</t>
    <phoneticPr fontId="1"/>
  </si>
  <si>
    <t>ジフルベンズロン水和剤</t>
    <phoneticPr fontId="1"/>
  </si>
  <si>
    <t>兼商デミリン水和剤</t>
    <rPh sb="0" eb="2">
      <t>カネショウ</t>
    </rPh>
    <rPh sb="6" eb="9">
      <t>スイワザイ</t>
    </rPh>
    <phoneticPr fontId="1"/>
  </si>
  <si>
    <t>２３．５％</t>
    <phoneticPr fontId="1"/>
  </si>
  <si>
    <t>ジメテナミドＰ・リニュロン粉粒剤</t>
    <rPh sb="13" eb="14">
      <t>フン</t>
    </rPh>
    <rPh sb="14" eb="16">
      <t>リュウザイ</t>
    </rPh>
    <phoneticPr fontId="1"/>
  </si>
  <si>
    <t>日産エコトップＰ細粒剤Ｆ</t>
    <rPh sb="0" eb="2">
      <t>ニッサン</t>
    </rPh>
    <rPh sb="8" eb="10">
      <t>サイリュウ</t>
    </rPh>
    <rPh sb="10" eb="11">
      <t>ザイ</t>
    </rPh>
    <phoneticPr fontId="1"/>
  </si>
  <si>
    <t>ジラム水和剤</t>
    <phoneticPr fontId="1"/>
  </si>
  <si>
    <t>凍結乾燥前バルク容量で溶解した希釈液０．３ｍＬ中ウイルス含有量１０＾３．３ＩＤ５０以上</t>
    <phoneticPr fontId="1"/>
  </si>
  <si>
    <t>スピノサド・フィプロニル・オリサストロビン粒剤</t>
    <phoneticPr fontId="1"/>
  </si>
  <si>
    <t>嵐プリンススピノ箱粒剤６</t>
    <phoneticPr fontId="1"/>
  </si>
  <si>
    <t>０．７５％</t>
    <phoneticPr fontId="1"/>
  </si>
  <si>
    <t>スピノサド・フィプロニル粒剤</t>
    <rPh sb="12" eb="14">
      <t>リュウザイ</t>
    </rPh>
    <phoneticPr fontId="1"/>
  </si>
  <si>
    <t>コナガコン</t>
    <phoneticPr fontId="1"/>
  </si>
  <si>
    <t>１５．０％</t>
    <phoneticPr fontId="1"/>
  </si>
  <si>
    <t>３５．０％</t>
    <phoneticPr fontId="1"/>
  </si>
  <si>
    <t>空散</t>
    <rPh sb="0" eb="1">
      <t>クウ</t>
    </rPh>
    <rPh sb="1" eb="2">
      <t>サン</t>
    </rPh>
    <phoneticPr fontId="1"/>
  </si>
  <si>
    <t>テブチウロン・ＤＢＮ・ＤＣＭＵ粒剤</t>
    <phoneticPr fontId="1"/>
  </si>
  <si>
    <t>草退治Ｖ粒剤</t>
    <rPh sb="0" eb="1">
      <t>クサ</t>
    </rPh>
    <rPh sb="1" eb="3">
      <t>タイジ</t>
    </rPh>
    <rPh sb="4" eb="6">
      <t>リュウザイ</t>
    </rPh>
    <phoneticPr fontId="1"/>
  </si>
  <si>
    <t>０．７０％</t>
    <phoneticPr fontId="1"/>
  </si>
  <si>
    <t>テブフロキン粉剤</t>
    <phoneticPr fontId="1"/>
  </si>
  <si>
    <t>クミアイトライ粉剤ＤＬ</t>
    <rPh sb="7" eb="9">
      <t>フンザイ</t>
    </rPh>
    <phoneticPr fontId="1"/>
  </si>
  <si>
    <t>１３．７％</t>
    <phoneticPr fontId="1"/>
  </si>
  <si>
    <t>トリフルラリン乳剤</t>
    <phoneticPr fontId="1"/>
  </si>
  <si>
    <t>トレファノサイド乳剤</t>
    <phoneticPr fontId="1"/>
  </si>
  <si>
    <t>ＳＴトレファノサイド乳剤</t>
    <phoneticPr fontId="1"/>
  </si>
  <si>
    <t>４４．５％</t>
    <phoneticPr fontId="1"/>
  </si>
  <si>
    <t>２齢２００頭／６００ml</t>
    <rPh sb="1" eb="2">
      <t>レイ</t>
    </rPh>
    <phoneticPr fontId="1"/>
  </si>
  <si>
    <t>ノバルロン水和剤</t>
    <phoneticPr fontId="1"/>
  </si>
  <si>
    <t>９．０％</t>
    <phoneticPr fontId="1"/>
  </si>
  <si>
    <t>ビフェントリン水和剤</t>
    <rPh sb="7" eb="10">
      <t>スイワザイ</t>
    </rPh>
    <phoneticPr fontId="1"/>
  </si>
  <si>
    <t>ビフェントリン水和剤</t>
    <phoneticPr fontId="1"/>
  </si>
  <si>
    <t>７．２％</t>
    <phoneticPr fontId="1"/>
  </si>
  <si>
    <t>パンチショットフロアブル</t>
    <phoneticPr fontId="1"/>
  </si>
  <si>
    <t>ピラクロニル・ベンゾビシクロン・ベンゾフェナップ粒剤</t>
    <rPh sb="24" eb="26">
      <t>リュウザイ</t>
    </rPh>
    <phoneticPr fontId="1"/>
  </si>
  <si>
    <t>１４．５％</t>
    <phoneticPr fontId="1"/>
  </si>
  <si>
    <t>ピリオフェノン水和剤</t>
    <rPh sb="7" eb="10">
      <t>スイワザイ</t>
    </rPh>
    <phoneticPr fontId="1"/>
  </si>
  <si>
    <t>プロパティフロアブル</t>
    <phoneticPr fontId="1"/>
  </si>
  <si>
    <t>２６．８％</t>
    <phoneticPr fontId="1"/>
  </si>
  <si>
    <t>ピリミスルファン・ベンゾビシクロン剤</t>
    <phoneticPr fontId="1"/>
  </si>
  <si>
    <t>ＳＤＳザンテツ豆つぶ２５０</t>
    <rPh sb="7" eb="8">
      <t>マメ</t>
    </rPh>
    <phoneticPr fontId="1"/>
  </si>
  <si>
    <t>５．８％</t>
    <phoneticPr fontId="1"/>
  </si>
  <si>
    <t>フェントラザミド・ベンスルフロンメチル・ベンゾビシクロン粒剤</t>
    <rPh sb="28" eb="30">
      <t>リュウザイ</t>
    </rPh>
    <phoneticPr fontId="1"/>
  </si>
  <si>
    <t>１０．０％</t>
    <phoneticPr fontId="1"/>
  </si>
  <si>
    <t>フェンプロパトリン液剤</t>
    <rPh sb="9" eb="11">
      <t>エキザイ</t>
    </rPh>
    <phoneticPr fontId="1"/>
  </si>
  <si>
    <t>ペノキススラム・ベンゾビシクロン粒剤</t>
    <phoneticPr fontId="1"/>
  </si>
  <si>
    <t>ニトウリュウ１キロ粒剤</t>
    <rPh sb="9" eb="11">
      <t>リュウザイ</t>
    </rPh>
    <phoneticPr fontId="1"/>
  </si>
  <si>
    <t>ペルメトリン乳剤</t>
    <phoneticPr fontId="1"/>
  </si>
  <si>
    <t>ペルメトリン粒剤</t>
    <rPh sb="6" eb="8">
      <t>リュウザイ</t>
    </rPh>
    <phoneticPr fontId="1"/>
  </si>
  <si>
    <t>０．１％</t>
    <phoneticPr fontId="1"/>
  </si>
  <si>
    <t>野菜ひろばＮ</t>
    <rPh sb="0" eb="2">
      <t>ヤサイ</t>
    </rPh>
    <phoneticPr fontId="1"/>
  </si>
  <si>
    <t>ベンゾビシクロン・ペントキサゾン水和剤</t>
    <phoneticPr fontId="1"/>
  </si>
  <si>
    <t>ペンチオピラド・マンゼブ水和剤</t>
    <phoneticPr fontId="1"/>
  </si>
  <si>
    <t>ユニゾン水和剤</t>
    <phoneticPr fontId="1"/>
  </si>
  <si>
    <t>理研ユニゾン水和剤</t>
    <rPh sb="0" eb="2">
      <t>リケン</t>
    </rPh>
    <phoneticPr fontId="1"/>
  </si>
  <si>
    <t>４．２５％</t>
    <phoneticPr fontId="1"/>
  </si>
  <si>
    <t>ペンディメタリン乳剤</t>
    <phoneticPr fontId="1"/>
  </si>
  <si>
    <t>マンゼブ水和剤</t>
    <phoneticPr fontId="1"/>
  </si>
  <si>
    <t>フルピカくん煙剤</t>
    <phoneticPr fontId="1"/>
  </si>
  <si>
    <t>ヨウ化メチルくん蒸剤</t>
    <phoneticPr fontId="1"/>
  </si>
  <si>
    <t>防毒マスク(全面又は半面面体　隔離式吸収缶ヨウ化メチル用)</t>
    <rPh sb="0" eb="2">
      <t>ボウドク</t>
    </rPh>
    <rPh sb="6" eb="8">
      <t>ゼンメン</t>
    </rPh>
    <rPh sb="8" eb="9">
      <t>マタ</t>
    </rPh>
    <rPh sb="10" eb="12">
      <t>ハンメン</t>
    </rPh>
    <rPh sb="12" eb="14">
      <t>メンタイ</t>
    </rPh>
    <rPh sb="15" eb="17">
      <t>カクリ</t>
    </rPh>
    <rPh sb="17" eb="18">
      <t>シキ</t>
    </rPh>
    <rPh sb="18" eb="19">
      <t>キュウ</t>
    </rPh>
    <rPh sb="19" eb="20">
      <t>シュウ</t>
    </rPh>
    <rPh sb="20" eb="21">
      <t>カン</t>
    </rPh>
    <rPh sb="27" eb="28">
      <t>ヨウ</t>
    </rPh>
    <phoneticPr fontId="1"/>
  </si>
  <si>
    <t>リニュロン水和剤</t>
    <phoneticPr fontId="1"/>
  </si>
  <si>
    <t>ロロックス</t>
    <phoneticPr fontId="1"/>
  </si>
  <si>
    <t>５０．０％</t>
    <phoneticPr fontId="1"/>
  </si>
  <si>
    <t>ロロックス粒剤</t>
    <phoneticPr fontId="1"/>
  </si>
  <si>
    <t>展着剤</t>
    <phoneticPr fontId="1"/>
  </si>
  <si>
    <t>スラゴ</t>
    <phoneticPr fontId="1"/>
  </si>
  <si>
    <t>燐酸第二鉄粒剤</t>
    <rPh sb="0" eb="2">
      <t>リンサン</t>
    </rPh>
    <rPh sb="2" eb="4">
      <t>ダイニ</t>
    </rPh>
    <rPh sb="4" eb="5">
      <t>テツ</t>
    </rPh>
    <rPh sb="5" eb="7">
      <t>リュウザイ</t>
    </rPh>
    <phoneticPr fontId="1"/>
  </si>
  <si>
    <t>０．９８％</t>
    <phoneticPr fontId="1"/>
  </si>
  <si>
    <t>スクミンベイト３</t>
    <phoneticPr fontId="1"/>
  </si>
  <si>
    <t>メタリジウム　アニソプリエ粒剤</t>
    <rPh sb="13" eb="15">
      <t>リュウザイ</t>
    </rPh>
    <phoneticPr fontId="1"/>
  </si>
  <si>
    <t>1×10^7CFU/g</t>
    <phoneticPr fontId="1"/>
  </si>
  <si>
    <t>DCMU水和剤</t>
    <rPh sb="4" eb="7">
      <t>スイワザイ</t>
    </rPh>
    <phoneticPr fontId="1"/>
  </si>
  <si>
    <t>８０．０％</t>
    <phoneticPr fontId="1"/>
  </si>
  <si>
    <t>０．４０％</t>
    <phoneticPr fontId="1"/>
  </si>
  <si>
    <t>１１．５％</t>
    <phoneticPr fontId="1"/>
  </si>
  <si>
    <t>シアナジン・DCBN・DCMU粒剤</t>
    <rPh sb="15" eb="17">
      <t>リュウザイ</t>
    </rPh>
    <phoneticPr fontId="1"/>
  </si>
  <si>
    <t>ワイドウェイEX粒剤</t>
    <phoneticPr fontId="1"/>
  </si>
  <si>
    <t>１．０％</t>
    <phoneticPr fontId="1"/>
  </si>
  <si>
    <t>０．３０％</t>
    <phoneticPr fontId="1"/>
  </si>
  <si>
    <t>０．７５％</t>
    <phoneticPr fontId="1"/>
  </si>
  <si>
    <t>ジメテナミドP・ペンディメタリン・リニュロン乳剤</t>
    <rPh sb="22" eb="24">
      <t>ニュウザイ</t>
    </rPh>
    <phoneticPr fontId="1"/>
  </si>
  <si>
    <t>６．７％</t>
    <phoneticPr fontId="1"/>
  </si>
  <si>
    <t>テブチウロン・DBN・DCMU粒剤</t>
    <rPh sb="15" eb="17">
      <t>リュウザイ</t>
    </rPh>
    <phoneticPr fontId="1"/>
  </si>
  <si>
    <t>０．８０％</t>
    <phoneticPr fontId="1"/>
  </si>
  <si>
    <t>カルボスルファン粒剤</t>
    <rPh sb="8" eb="10">
      <t>リュウザイ</t>
    </rPh>
    <phoneticPr fontId="1"/>
  </si>
  <si>
    <t>ISKガゼット粒剤</t>
    <rPh sb="7" eb="9">
      <t>リュウザイ</t>
    </rPh>
    <phoneticPr fontId="1"/>
  </si>
  <si>
    <t>展着剤</t>
    <rPh sb="0" eb="1">
      <t>テン</t>
    </rPh>
    <rPh sb="1" eb="2">
      <t>チャク</t>
    </rPh>
    <rPh sb="2" eb="3">
      <t>ザイ</t>
    </rPh>
    <phoneticPr fontId="1"/>
  </si>
  <si>
    <t>ステッケル</t>
    <phoneticPr fontId="1"/>
  </si>
  <si>
    <t>クロルフェナピル水和剤</t>
    <rPh sb="8" eb="11">
      <t>スイワザイ</t>
    </rPh>
    <phoneticPr fontId="1"/>
  </si>
  <si>
    <t>協友コテツフロアブル</t>
    <rPh sb="0" eb="2">
      <t>キョウユウ</t>
    </rPh>
    <phoneticPr fontId="1"/>
  </si>
  <si>
    <t>１０．０％</t>
    <phoneticPr fontId="1"/>
  </si>
  <si>
    <t>ノシメシャット</t>
    <phoneticPr fontId="1"/>
  </si>
  <si>
    <t>２６．７％</t>
    <phoneticPr fontId="1"/>
  </si>
  <si>
    <t>パナライン</t>
    <phoneticPr fontId="1"/>
  </si>
  <si>
    <t>カルフェントラゾンエチル乳剤</t>
    <rPh sb="12" eb="14">
      <t>ニュウザイ</t>
    </rPh>
    <phoneticPr fontId="1"/>
  </si>
  <si>
    <t>トリグラス乳剤</t>
    <rPh sb="5" eb="7">
      <t>ニュウザイ</t>
    </rPh>
    <phoneticPr fontId="1"/>
  </si>
  <si>
    <t>６．４％</t>
    <phoneticPr fontId="1"/>
  </si>
  <si>
    <t>カズサホスマイクロカプセル剤</t>
    <rPh sb="13" eb="14">
      <t>ザイ</t>
    </rPh>
    <phoneticPr fontId="1"/>
  </si>
  <si>
    <t>３．０％</t>
    <phoneticPr fontId="1"/>
  </si>
  <si>
    <t>１．５％</t>
    <phoneticPr fontId="1"/>
  </si>
  <si>
    <t>アピログロウＭＸ１キロ粒剤</t>
    <rPh sb="11" eb="13">
      <t>リュウザイ</t>
    </rPh>
    <phoneticPr fontId="1"/>
  </si>
  <si>
    <t>０．３０％</t>
    <phoneticPr fontId="1"/>
  </si>
  <si>
    <t>アピログロウＭＸジャンボ</t>
    <phoneticPr fontId="1"/>
  </si>
  <si>
    <t>２．２５％</t>
    <phoneticPr fontId="1"/>
  </si>
  <si>
    <t>ペンフルフェン水和剤</t>
    <phoneticPr fontId="1"/>
  </si>
  <si>
    <t>エメストプライムフロアブル</t>
    <phoneticPr fontId="1"/>
  </si>
  <si>
    <t>２２．７％</t>
    <phoneticPr fontId="1"/>
  </si>
  <si>
    <t>イミダクロプリド・イソチアニル・ペンフルフェン粒剤</t>
    <rPh sb="23" eb="25">
      <t>リュウザイ</t>
    </rPh>
    <phoneticPr fontId="1"/>
  </si>
  <si>
    <t>２．０％</t>
    <phoneticPr fontId="1"/>
  </si>
  <si>
    <t>アメトクトラジン水和剤</t>
    <rPh sb="8" eb="11">
      <t>スイワザイ</t>
    </rPh>
    <phoneticPr fontId="1"/>
  </si>
  <si>
    <t>ザンプロフロアブル</t>
    <phoneticPr fontId="1"/>
  </si>
  <si>
    <t>１８．９％</t>
    <phoneticPr fontId="1"/>
  </si>
  <si>
    <t>アメトクトラジン・ジメトモルフ水和剤</t>
    <rPh sb="15" eb="18">
      <t>スイワザイ</t>
    </rPh>
    <phoneticPr fontId="1"/>
  </si>
  <si>
    <t>ザンプロDMフロアブル</t>
    <phoneticPr fontId="1"/>
  </si>
  <si>
    <t>２７．０％</t>
    <phoneticPr fontId="1"/>
  </si>
  <si>
    <t>ペンフルフェン粒剤</t>
    <rPh sb="7" eb="9">
      <t>リュウザイ</t>
    </rPh>
    <phoneticPr fontId="1"/>
  </si>
  <si>
    <t>１５．０％</t>
    <phoneticPr fontId="1"/>
  </si>
  <si>
    <t>１８．０％</t>
    <phoneticPr fontId="1"/>
  </si>
  <si>
    <t>協友トリフミン乳剤</t>
    <rPh sb="0" eb="2">
      <t>キョウユウ</t>
    </rPh>
    <rPh sb="7" eb="9">
      <t>ニュウザイ</t>
    </rPh>
    <phoneticPr fontId="1"/>
  </si>
  <si>
    <t>ジャンボたにしくん</t>
    <phoneticPr fontId="1"/>
  </si>
  <si>
    <t>メタアルデヒド粒剤</t>
    <rPh sb="7" eb="9">
      <t>リュウザイ</t>
    </rPh>
    <phoneticPr fontId="1"/>
  </si>
  <si>
    <t>スクミノンメイト</t>
    <phoneticPr fontId="1"/>
  </si>
  <si>
    <t>６．０％</t>
    <phoneticPr fontId="1"/>
  </si>
  <si>
    <t>エスペランサ</t>
    <phoneticPr fontId="1"/>
  </si>
  <si>
    <t>１８．７％</t>
    <phoneticPr fontId="1"/>
  </si>
  <si>
    <t>ツインアタック顆粒水和剤</t>
    <rPh sb="7" eb="9">
      <t>カリュウ</t>
    </rPh>
    <rPh sb="9" eb="12">
      <t>スイワザイ</t>
    </rPh>
    <phoneticPr fontId="1"/>
  </si>
  <si>
    <t>フェノキサスルホン水和剤</t>
    <rPh sb="9" eb="12">
      <t>スイワザイ</t>
    </rPh>
    <phoneticPr fontId="1"/>
  </si>
  <si>
    <t>７５．０％</t>
    <phoneticPr fontId="1"/>
  </si>
  <si>
    <t>バチルス　アミロリクエファシエンス水和剤</t>
    <rPh sb="17" eb="20">
      <t>スイワザイ</t>
    </rPh>
    <phoneticPr fontId="1"/>
  </si>
  <si>
    <t>インプレッションクリア</t>
    <phoneticPr fontId="1"/>
  </si>
  <si>
    <t>5×10^9CFU/g</t>
    <phoneticPr fontId="1"/>
  </si>
  <si>
    <t>フルミオキサジン水和剤</t>
    <phoneticPr fontId="1"/>
  </si>
  <si>
    <t>５０．０％</t>
    <phoneticPr fontId="1"/>
  </si>
  <si>
    <t>リン化アルミニウムくん蒸剤</t>
    <rPh sb="2" eb="3">
      <t>ケ</t>
    </rPh>
    <phoneticPr fontId="1"/>
  </si>
  <si>
    <t>５５．０％</t>
    <phoneticPr fontId="1"/>
  </si>
  <si>
    <t>エタボキサム水和剤</t>
    <rPh sb="6" eb="9">
      <t>スイワザイ</t>
    </rPh>
    <phoneticPr fontId="1"/>
  </si>
  <si>
    <t>エトフィンフロアブル</t>
    <phoneticPr fontId="1"/>
  </si>
  <si>
    <t>淡黄色</t>
    <rPh sb="0" eb="3">
      <t>タンオウショク</t>
    </rPh>
    <phoneticPr fontId="1"/>
  </si>
  <si>
    <t>１２．５％</t>
    <phoneticPr fontId="1"/>
  </si>
  <si>
    <t>イマザピル液剤</t>
    <rPh sb="5" eb="7">
      <t>エキザイ</t>
    </rPh>
    <phoneticPr fontId="1"/>
  </si>
  <si>
    <t>２６．７％</t>
    <phoneticPr fontId="1"/>
  </si>
  <si>
    <t>ピリベンカルブ・メパニピリム水和剤</t>
    <rPh sb="14" eb="17">
      <t>スイワザイ</t>
    </rPh>
    <phoneticPr fontId="1"/>
  </si>
  <si>
    <t>オルパ顆粒水和剤</t>
    <rPh sb="3" eb="5">
      <t>カリュウ</t>
    </rPh>
    <rPh sb="5" eb="8">
      <t>スイワザイ</t>
    </rPh>
    <phoneticPr fontId="1"/>
  </si>
  <si>
    <t>２０．０％</t>
    <phoneticPr fontId="1"/>
  </si>
  <si>
    <t>日曹オルパ顆粒水和剤</t>
    <rPh sb="0" eb="2">
      <t>ニッソウ</t>
    </rPh>
    <rPh sb="5" eb="7">
      <t>カリュウ</t>
    </rPh>
    <rPh sb="7" eb="10">
      <t>スイワザイ</t>
    </rPh>
    <phoneticPr fontId="1"/>
  </si>
  <si>
    <t>１－メチルシクロプロペンくん蒸剤</t>
    <rPh sb="14" eb="16">
      <t>ジョウザイ</t>
    </rPh>
    <phoneticPr fontId="1"/>
  </si>
  <si>
    <t>０．６３％</t>
    <phoneticPr fontId="1"/>
  </si>
  <si>
    <t>燐酸第二鉄粒剤</t>
    <phoneticPr fontId="1"/>
  </si>
  <si>
    <t>Nスクミンベイト３</t>
    <phoneticPr fontId="1"/>
  </si>
  <si>
    <t>３．０％</t>
    <phoneticPr fontId="1"/>
  </si>
  <si>
    <t>還元澱粉糖化物液剤</t>
    <phoneticPr fontId="1"/>
  </si>
  <si>
    <t>キモンブロック液剤</t>
    <rPh sb="7" eb="9">
      <t>エキザイ</t>
    </rPh>
    <phoneticPr fontId="1"/>
  </si>
  <si>
    <t>６０．０％</t>
    <phoneticPr fontId="1"/>
  </si>
  <si>
    <t>Nスラゴ</t>
    <phoneticPr fontId="1"/>
  </si>
  <si>
    <t>０．９８％</t>
    <phoneticPr fontId="1"/>
  </si>
  <si>
    <t>NSスラゴ</t>
    <phoneticPr fontId="1"/>
  </si>
  <si>
    <t>クロチアニジン・ミクロブタニル液剤</t>
    <rPh sb="15" eb="17">
      <t>エキザイ</t>
    </rPh>
    <phoneticPr fontId="1"/>
  </si>
  <si>
    <t>０．００８％</t>
    <phoneticPr fontId="1"/>
  </si>
  <si>
    <t>プロピリスルフロン粒剤</t>
    <phoneticPr fontId="1"/>
  </si>
  <si>
    <t>２．２５％</t>
    <phoneticPr fontId="1"/>
  </si>
  <si>
    <t>テブチウロン・DBN粒剤</t>
    <rPh sb="10" eb="12">
      <t>リュウザイ</t>
    </rPh>
    <phoneticPr fontId="1"/>
  </si>
  <si>
    <t>草退治J粒剤</t>
    <rPh sb="0" eb="1">
      <t>クサ</t>
    </rPh>
    <rPh sb="1" eb="3">
      <t>タイジ</t>
    </rPh>
    <rPh sb="4" eb="6">
      <t>リュウザイ</t>
    </rPh>
    <phoneticPr fontId="1"/>
  </si>
  <si>
    <t>０．８０％</t>
    <phoneticPr fontId="1"/>
  </si>
  <si>
    <t>ピロキサスルホン水和剤</t>
    <rPh sb="8" eb="11">
      <t>スイワザイ</t>
    </rPh>
    <phoneticPr fontId="1"/>
  </si>
  <si>
    <t>ソリスト顆粒水和剤</t>
    <rPh sb="4" eb="6">
      <t>カリュウ</t>
    </rPh>
    <rPh sb="6" eb="9">
      <t>スイワザイ</t>
    </rPh>
    <phoneticPr fontId="1"/>
  </si>
  <si>
    <t>８５．０％</t>
    <phoneticPr fontId="1"/>
  </si>
  <si>
    <t>理研ソリスト顆粒水和剤</t>
    <rPh sb="0" eb="2">
      <t>リケン</t>
    </rPh>
    <rPh sb="6" eb="11">
      <t>カリュウスイワザイ</t>
    </rPh>
    <phoneticPr fontId="1"/>
  </si>
  <si>
    <t>８５．０％</t>
    <phoneticPr fontId="1"/>
  </si>
  <si>
    <t>リムスルフロン水和剤</t>
    <phoneticPr fontId="1"/>
  </si>
  <si>
    <t>２５．０％</t>
    <phoneticPr fontId="1"/>
  </si>
  <si>
    <t>２．５０％</t>
    <phoneticPr fontId="1"/>
  </si>
  <si>
    <t>協友トリフミン水和剤</t>
    <rPh sb="0" eb="2">
      <t>キョウユウ</t>
    </rPh>
    <rPh sb="7" eb="10">
      <t>スイワザイ</t>
    </rPh>
    <phoneticPr fontId="1"/>
  </si>
  <si>
    <t>３０．０％</t>
    <phoneticPr fontId="1"/>
  </si>
  <si>
    <t>リベロ水和剤</t>
    <rPh sb="3" eb="6">
      <t>スイワザイ</t>
    </rPh>
    <phoneticPr fontId="1"/>
  </si>
  <si>
    <t>１８．０％</t>
    <phoneticPr fontId="1"/>
  </si>
  <si>
    <t>協友マブリックＥＷ</t>
    <rPh sb="0" eb="2">
      <t>キョウユウ</t>
    </rPh>
    <phoneticPr fontId="1"/>
  </si>
  <si>
    <t>１９．０％</t>
    <phoneticPr fontId="1"/>
  </si>
  <si>
    <t>０．５０％</t>
    <phoneticPr fontId="1"/>
  </si>
  <si>
    <t>アシュラム・ＭＣＰＰ液剤</t>
    <rPh sb="10" eb="12">
      <t>エキザイ</t>
    </rPh>
    <phoneticPr fontId="1"/>
  </si>
  <si>
    <t>０．１０％</t>
    <phoneticPr fontId="1"/>
  </si>
  <si>
    <t>８．０％</t>
    <phoneticPr fontId="1"/>
  </si>
  <si>
    <t>シエノピラフェン・ピリダベン水和剤</t>
    <rPh sb="14" eb="17">
      <t>スイワザイ</t>
    </rPh>
    <phoneticPr fontId="1"/>
  </si>
  <si>
    <t>１５．０％</t>
    <phoneticPr fontId="1"/>
  </si>
  <si>
    <t>ジノテフラン液剤</t>
    <rPh sb="6" eb="8">
      <t>エキザイ</t>
    </rPh>
    <phoneticPr fontId="1"/>
  </si>
  <si>
    <t>０．０１０％</t>
    <phoneticPr fontId="1"/>
  </si>
  <si>
    <t>有機銅水和剤</t>
    <rPh sb="0" eb="2">
      <t>ユウキ</t>
    </rPh>
    <rPh sb="2" eb="3">
      <t>ドウ</t>
    </rPh>
    <rPh sb="3" eb="6">
      <t>スイワザイ</t>
    </rPh>
    <phoneticPr fontId="1"/>
  </si>
  <si>
    <t>マシン油乳剤</t>
    <rPh sb="3" eb="4">
      <t>アブラ</t>
    </rPh>
    <rPh sb="4" eb="6">
      <t>ニュウザイ</t>
    </rPh>
    <phoneticPr fontId="1"/>
  </si>
  <si>
    <t>協友機械油乳剤９５</t>
    <rPh sb="0" eb="2">
      <t>キョウユウ</t>
    </rPh>
    <rPh sb="2" eb="5">
      <t>キカイアブラ</t>
    </rPh>
    <rPh sb="5" eb="7">
      <t>ニュウザイ</t>
    </rPh>
    <phoneticPr fontId="1"/>
  </si>
  <si>
    <t>９５．０％</t>
    <phoneticPr fontId="1"/>
  </si>
  <si>
    <t>プロクロラズ乳剤</t>
    <rPh sb="6" eb="8">
      <t>ニュウザイ</t>
    </rPh>
    <phoneticPr fontId="1"/>
  </si>
  <si>
    <t>協友スポルタック乳剤</t>
    <rPh sb="0" eb="2">
      <t>キョウユウ</t>
    </rPh>
    <rPh sb="8" eb="10">
      <t>ニュウザイ</t>
    </rPh>
    <phoneticPr fontId="1"/>
  </si>
  <si>
    <t>クロチアニジン・フェンプロパトリンエゾル</t>
    <phoneticPr fontId="1"/>
  </si>
  <si>
    <t>０．０３０％</t>
    <phoneticPr fontId="1"/>
  </si>
  <si>
    <t>イマゾスルフロン・オキサジクロメホン・ピラクロニル・ブロモブチド水和剤</t>
    <rPh sb="32" eb="35">
      <t>スイワザイ</t>
    </rPh>
    <phoneticPr fontId="1"/>
  </si>
  <si>
    <t>バッチリＬＸフロアブル</t>
    <phoneticPr fontId="1"/>
  </si>
  <si>
    <t>１．７％</t>
    <phoneticPr fontId="1"/>
  </si>
  <si>
    <t>イマゾスルフロン・オキサジクロメホン・ピラクロニル・ブロモブチド粒剤</t>
    <rPh sb="32" eb="34">
      <t>リュウザイ</t>
    </rPh>
    <phoneticPr fontId="1"/>
  </si>
  <si>
    <t>バッチリＬＸジャンボ</t>
    <phoneticPr fontId="1"/>
  </si>
  <si>
    <t>バッチリＬＸ１キロ粒剤</t>
    <rPh sb="9" eb="11">
      <t>リュウザイ</t>
    </rPh>
    <phoneticPr fontId="1"/>
  </si>
  <si>
    <t>０．９０％</t>
    <phoneticPr fontId="1"/>
  </si>
  <si>
    <t>テフリルトリオン・ピラクロニル・メタゾスルフロン水和剤</t>
    <rPh sb="24" eb="27">
      <t>スイワザイ</t>
    </rPh>
    <phoneticPr fontId="1"/>
  </si>
  <si>
    <t>コメットフロアブル</t>
    <phoneticPr fontId="1"/>
  </si>
  <si>
    <t>４．０％</t>
    <phoneticPr fontId="1"/>
  </si>
  <si>
    <t>０．６０％</t>
    <phoneticPr fontId="1"/>
  </si>
  <si>
    <t>クロチアニジン・スピネトラム・イソチアニル粒剤</t>
    <rPh sb="21" eb="23">
      <t>リュウザイ</t>
    </rPh>
    <phoneticPr fontId="1"/>
  </si>
  <si>
    <t>箱王子粒剤</t>
    <rPh sb="0" eb="1">
      <t>ハコ</t>
    </rPh>
    <rPh sb="1" eb="3">
      <t>オウジ</t>
    </rPh>
    <rPh sb="3" eb="5">
      <t>リュウザイ</t>
    </rPh>
    <phoneticPr fontId="1"/>
  </si>
  <si>
    <t>２．０％</t>
    <phoneticPr fontId="1"/>
  </si>
  <si>
    <t>イプフェンカルバゾン・テフリルトリオン・ベンスルフロンメチル水和剤</t>
    <rPh sb="30" eb="33">
      <t>スイワザイ</t>
    </rPh>
    <phoneticPr fontId="1"/>
  </si>
  <si>
    <t>カチボシＬフロアブル</t>
    <phoneticPr fontId="1"/>
  </si>
  <si>
    <t>５．０％</t>
    <phoneticPr fontId="1"/>
  </si>
  <si>
    <t>カチボシフロアブル</t>
    <phoneticPr fontId="1"/>
  </si>
  <si>
    <t>イプフェンカルバゾン・テフリルトリオン・ベンスルフロンメチル粒剤</t>
    <rPh sb="30" eb="32">
      <t>リュウザイ</t>
    </rPh>
    <phoneticPr fontId="1"/>
  </si>
  <si>
    <t>カチボシ１キロ粒剤５１</t>
    <rPh sb="7" eb="9">
      <t>リュウザイ</t>
    </rPh>
    <phoneticPr fontId="1"/>
  </si>
  <si>
    <t>カチボシ１キロ粒剤７５</t>
    <rPh sb="7" eb="9">
      <t>リュウザイ</t>
    </rPh>
    <phoneticPr fontId="1"/>
  </si>
  <si>
    <t>カチボシＬジャンボ</t>
    <phoneticPr fontId="1"/>
  </si>
  <si>
    <t>８．３０％</t>
    <phoneticPr fontId="1"/>
  </si>
  <si>
    <t>カチボシジャンボ</t>
    <phoneticPr fontId="1"/>
  </si>
  <si>
    <t>ダイムロン・ペントキサゾン・メタゾスルフロン粒剤</t>
    <phoneticPr fontId="1"/>
  </si>
  <si>
    <t>マンゼブ・ミクロブタニル水和剤</t>
    <phoneticPr fontId="1"/>
  </si>
  <si>
    <t>クロステクト水和剤</t>
    <rPh sb="6" eb="9">
      <t>スイワザイ</t>
    </rPh>
    <phoneticPr fontId="1"/>
  </si>
  <si>
    <t>６５．０％</t>
    <phoneticPr fontId="1"/>
  </si>
  <si>
    <t>０．７５％</t>
    <phoneticPr fontId="1"/>
  </si>
  <si>
    <t>バズ顆粒水和剤</t>
    <rPh sb="2" eb="4">
      <t>カリュウ</t>
    </rPh>
    <rPh sb="4" eb="7">
      <t>スイワザイ</t>
    </rPh>
    <phoneticPr fontId="1"/>
  </si>
  <si>
    <t>３７．５％</t>
    <phoneticPr fontId="1"/>
  </si>
  <si>
    <t>日産プリロッソ粒剤</t>
    <rPh sb="0" eb="2">
      <t>ニッサン</t>
    </rPh>
    <rPh sb="7" eb="9">
      <t>リュウザイ</t>
    </rPh>
    <phoneticPr fontId="1"/>
  </si>
  <si>
    <t>丸和プリロッソ</t>
    <rPh sb="0" eb="2">
      <t>マルワ</t>
    </rPh>
    <phoneticPr fontId="1"/>
  </si>
  <si>
    <t>１８．７％</t>
    <phoneticPr fontId="1"/>
  </si>
  <si>
    <t>１０．２％</t>
    <phoneticPr fontId="1"/>
  </si>
  <si>
    <t>クミアイエクシレルＳＥ</t>
    <phoneticPr fontId="1"/>
  </si>
  <si>
    <t>日産エクシレルＳＥ</t>
    <rPh sb="0" eb="2">
      <t>ニッサン</t>
    </rPh>
    <phoneticPr fontId="1"/>
  </si>
  <si>
    <t>１０．３％</t>
    <phoneticPr fontId="1"/>
  </si>
  <si>
    <t>クミアイベネビアＯＤ</t>
    <phoneticPr fontId="1"/>
  </si>
  <si>
    <t>ピラクロニル・ピリミスルファン・フェノキサスルホン剤</t>
    <rPh sb="25" eb="26">
      <t>ザイ</t>
    </rPh>
    <phoneticPr fontId="1"/>
  </si>
  <si>
    <t>ヤブサメ豆つぶ２５０</t>
    <rPh sb="4" eb="5">
      <t>マメ</t>
    </rPh>
    <phoneticPr fontId="1"/>
  </si>
  <si>
    <t>ピリミスルファン・フェノキサスルホン・ベンゾビシクロン粒剤</t>
    <rPh sb="27" eb="29">
      <t>リュウザイ</t>
    </rPh>
    <phoneticPr fontId="1"/>
  </si>
  <si>
    <t>ベンケイ１キロ粒剤</t>
    <rPh sb="7" eb="9">
      <t>リュウザイ</t>
    </rPh>
    <phoneticPr fontId="1"/>
  </si>
  <si>
    <t>フェノキサスルホン・ブロモブチド・ベンスルフロンメチル水和剤</t>
    <rPh sb="27" eb="30">
      <t>スイワザイ</t>
    </rPh>
    <phoneticPr fontId="1"/>
  </si>
  <si>
    <t>３．７％</t>
    <phoneticPr fontId="1"/>
  </si>
  <si>
    <t>フェノキサスルホン・ブロモブチド・ベンスルフロンメチル剤</t>
    <rPh sb="27" eb="28">
      <t>ザイ</t>
    </rPh>
    <phoneticPr fontId="1"/>
  </si>
  <si>
    <t>フェノキサスルホン粒剤</t>
    <rPh sb="9" eb="11">
      <t>リュウザイ</t>
    </rPh>
    <phoneticPr fontId="1"/>
  </si>
  <si>
    <t>ヒエカット１キロ粒剤</t>
    <rPh sb="8" eb="10">
      <t>リュウザイ</t>
    </rPh>
    <phoneticPr fontId="1"/>
  </si>
  <si>
    <t>フェノキサスルホン・ブロモブチド・ベンスルフロンメチル粒剤</t>
    <rPh sb="27" eb="29">
      <t>リュウザイ</t>
    </rPh>
    <phoneticPr fontId="1"/>
  </si>
  <si>
    <t>ピリミスルファン・フェノキサスルホン剤</t>
    <rPh sb="18" eb="19">
      <t>ザイ</t>
    </rPh>
    <phoneticPr fontId="1"/>
  </si>
  <si>
    <t>ガンガン豆つぶ２５０</t>
    <rPh sb="4" eb="5">
      <t>マメ</t>
    </rPh>
    <phoneticPr fontId="1"/>
  </si>
  <si>
    <t>ガンガンジャンボ</t>
    <phoneticPr fontId="1"/>
  </si>
  <si>
    <t>ピリミスルファン・フェノキサスルホン粒剤</t>
    <rPh sb="18" eb="20">
      <t>リュウザイ</t>
    </rPh>
    <phoneticPr fontId="1"/>
  </si>
  <si>
    <t>ガンガン１キロ粒剤</t>
    <rPh sb="7" eb="9">
      <t>リュウザイ</t>
    </rPh>
    <phoneticPr fontId="1"/>
  </si>
  <si>
    <t>ゲキテツ１キロ粒剤</t>
    <rPh sb="7" eb="9">
      <t>リュウザイ</t>
    </rPh>
    <phoneticPr fontId="1"/>
  </si>
  <si>
    <t>０．３０％</t>
    <phoneticPr fontId="1"/>
  </si>
  <si>
    <t>プリンススピノ粒剤１０</t>
    <rPh sb="7" eb="9">
      <t>リュウザイ</t>
    </rPh>
    <phoneticPr fontId="1"/>
  </si>
  <si>
    <t>１．０％</t>
    <phoneticPr fontId="1"/>
  </si>
  <si>
    <t>ポリオキシン水和剤</t>
    <rPh sb="6" eb="9">
      <t>スイワザイ</t>
    </rPh>
    <phoneticPr fontId="1"/>
  </si>
  <si>
    <t>ジオゼット水和剤</t>
    <rPh sb="5" eb="8">
      <t>スイワザイ</t>
    </rPh>
    <phoneticPr fontId="1"/>
  </si>
  <si>
    <t>１．２％</t>
    <phoneticPr fontId="1"/>
  </si>
  <si>
    <t>クサノンＴ粒剤</t>
    <rPh sb="5" eb="7">
      <t>リュウザイ</t>
    </rPh>
    <phoneticPr fontId="1"/>
  </si>
  <si>
    <t>イプフェンカルバゾン・イマゾスルフロン・ブロモブチド水和剤</t>
    <rPh sb="26" eb="29">
      <t>スイワザイ</t>
    </rPh>
    <phoneticPr fontId="1"/>
  </si>
  <si>
    <t>ゴエモンフロアブル</t>
    <phoneticPr fontId="1"/>
  </si>
  <si>
    <t>４．６％</t>
    <phoneticPr fontId="1"/>
  </si>
  <si>
    <t>テフリルトリオン・ペノキススラム粒剤</t>
    <rPh sb="16" eb="18">
      <t>リュウザイ</t>
    </rPh>
    <phoneticPr fontId="1"/>
  </si>
  <si>
    <t>ワイドショット１キロ粒剤</t>
    <rPh sb="10" eb="12">
      <t>リュウザイ</t>
    </rPh>
    <phoneticPr fontId="1"/>
  </si>
  <si>
    <t>４．５％</t>
    <phoneticPr fontId="1"/>
  </si>
  <si>
    <t>イマゾスルフロン・ダイムロン・ペントキサゾン粒剤</t>
    <rPh sb="22" eb="24">
      <t>リュウザイ</t>
    </rPh>
    <phoneticPr fontId="1"/>
  </si>
  <si>
    <t>ジフルフェニカン・フルフェナセット水和剤</t>
    <rPh sb="17" eb="20">
      <t>スイワザイ</t>
    </rPh>
    <phoneticPr fontId="1"/>
  </si>
  <si>
    <t>８．４％</t>
    <phoneticPr fontId="1"/>
  </si>
  <si>
    <t>ＤＣＢＮ粒剤</t>
    <rPh sb="4" eb="6">
      <t>リュウザイ</t>
    </rPh>
    <phoneticPr fontId="1"/>
  </si>
  <si>
    <t>キノキサリン系水和剤</t>
    <rPh sb="6" eb="7">
      <t>ケイ</t>
    </rPh>
    <rPh sb="7" eb="10">
      <t>スイワザイ</t>
    </rPh>
    <phoneticPr fontId="1"/>
  </si>
  <si>
    <t>パルミノ</t>
    <phoneticPr fontId="1"/>
  </si>
  <si>
    <t>サイコセルＰＲＯ</t>
    <phoneticPr fontId="1"/>
  </si>
  <si>
    <t>６５．８％</t>
    <phoneticPr fontId="1"/>
  </si>
  <si>
    <t>シフルメトフェン・トルフェンピラド水和剤</t>
    <rPh sb="17" eb="20">
      <t>スイワザイ</t>
    </rPh>
    <phoneticPr fontId="1"/>
  </si>
  <si>
    <t>ダニハチフロアブル</t>
    <phoneticPr fontId="1"/>
  </si>
  <si>
    <t>シフルメトフェン液剤</t>
    <rPh sb="8" eb="10">
      <t>エキザイ</t>
    </rPh>
    <phoneticPr fontId="1"/>
  </si>
  <si>
    <t>１０．０％</t>
    <phoneticPr fontId="1"/>
  </si>
  <si>
    <t>フルチアニル・ＴＰＮ水和剤</t>
    <rPh sb="10" eb="13">
      <t>スイワザイ</t>
    </rPh>
    <phoneticPr fontId="1"/>
  </si>
  <si>
    <t>０．８０％</t>
    <phoneticPr fontId="1"/>
  </si>
  <si>
    <t>フルチアニル・メパニピリム水和剤</t>
    <rPh sb="13" eb="16">
      <t>スイワザイ</t>
    </rPh>
    <phoneticPr fontId="1"/>
  </si>
  <si>
    <t>ショウチノスケフロアブル</t>
    <phoneticPr fontId="1"/>
  </si>
  <si>
    <t>１．８％</t>
    <phoneticPr fontId="1"/>
  </si>
  <si>
    <t>Ｄｒ．オリゼプリンススピノ粒剤６</t>
    <phoneticPr fontId="1"/>
  </si>
  <si>
    <t>Ｄｒ．オリゼプリンススピノ粒剤１０</t>
    <phoneticPr fontId="1"/>
  </si>
  <si>
    <t>ベンタゾン液剤</t>
    <rPh sb="5" eb="7">
      <t>エキザイ</t>
    </rPh>
    <phoneticPr fontId="1"/>
  </si>
  <si>
    <t>協友バサグラン液剤（ナトリウム塩）</t>
    <rPh sb="0" eb="2">
      <t>キョウユウ</t>
    </rPh>
    <rPh sb="7" eb="9">
      <t>エキザイ</t>
    </rPh>
    <rPh sb="15" eb="16">
      <t>エン</t>
    </rPh>
    <phoneticPr fontId="1"/>
  </si>
  <si>
    <t>４０．０％</t>
    <phoneticPr fontId="1"/>
  </si>
  <si>
    <t>１１．０％</t>
    <phoneticPr fontId="1"/>
  </si>
  <si>
    <t>ミクロブタニル乳剤</t>
    <rPh sb="7" eb="9">
      <t>ニュウザイ</t>
    </rPh>
    <phoneticPr fontId="1"/>
  </si>
  <si>
    <t>クロチアニジン・メトキシフェノジド・バリダマイシン・フェリムゾン・フサライド粉剤</t>
    <phoneticPr fontId="1"/>
  </si>
  <si>
    <t>クロチアニジン・バリダマイシン・フサライド粉剤</t>
    <rPh sb="21" eb="23">
      <t>フンザイ</t>
    </rPh>
    <phoneticPr fontId="1"/>
  </si>
  <si>
    <t>ベンフラカルブ・チアジニル粒剤</t>
    <phoneticPr fontId="1"/>
  </si>
  <si>
    <t>ＯＡＴブイゲットグランドオンコル粒剤</t>
    <rPh sb="16" eb="18">
      <t>リュウザイ</t>
    </rPh>
    <phoneticPr fontId="1"/>
  </si>
  <si>
    <t>ＯＡＴシェリフ１キロ粒剤</t>
    <rPh sb="10" eb="12">
      <t>リュウザイ</t>
    </rPh>
    <phoneticPr fontId="1"/>
  </si>
  <si>
    <t>フルセトスルフロン粒剤</t>
    <rPh sb="9" eb="11">
      <t>リュウザイ</t>
    </rPh>
    <phoneticPr fontId="1"/>
  </si>
  <si>
    <t>０．３３％</t>
    <phoneticPr fontId="1"/>
  </si>
  <si>
    <t>ピラクロストロビン乳剤</t>
    <rPh sb="9" eb="11">
      <t>ニュウザイ</t>
    </rPh>
    <phoneticPr fontId="1"/>
  </si>
  <si>
    <t>カブリオ乳剤</t>
    <rPh sb="4" eb="6">
      <t>ニュウザイ</t>
    </rPh>
    <phoneticPr fontId="1"/>
  </si>
  <si>
    <t>１９．２％</t>
    <phoneticPr fontId="1"/>
  </si>
  <si>
    <t>クロチアニジン・イソチアニル粒剤</t>
    <rPh sb="14" eb="16">
      <t>リュウザイ</t>
    </rPh>
    <phoneticPr fontId="1"/>
  </si>
  <si>
    <t>１．５％</t>
    <phoneticPr fontId="1"/>
  </si>
  <si>
    <t>ペンシクロン粉剤</t>
    <rPh sb="6" eb="8">
      <t>フンザイ</t>
    </rPh>
    <phoneticPr fontId="1"/>
  </si>
  <si>
    <t>協友モンセレン粉剤DL</t>
    <rPh sb="0" eb="2">
      <t>キョウユウ</t>
    </rPh>
    <rPh sb="7" eb="9">
      <t>フンザイ</t>
    </rPh>
    <phoneticPr fontId="1"/>
  </si>
  <si>
    <t>ネコソギメガ粒剤</t>
    <rPh sb="6" eb="8">
      <t>リュウザイ</t>
    </rPh>
    <phoneticPr fontId="1"/>
  </si>
  <si>
    <t>アベイル粒剤</t>
    <rPh sb="4" eb="6">
      <t>リュウザイ</t>
    </rPh>
    <phoneticPr fontId="1"/>
  </si>
  <si>
    <t>クロルピクリンくん蒸剤</t>
    <rPh sb="9" eb="10">
      <t>ジョウ</t>
    </rPh>
    <rPh sb="10" eb="11">
      <t>ザイ</t>
    </rPh>
    <phoneticPr fontId="1"/>
  </si>
  <si>
    <t>吸収缶（活性炭入り）付き防護マスク</t>
    <rPh sb="0" eb="2">
      <t>キュウシュウ</t>
    </rPh>
    <rPh sb="2" eb="3">
      <t>カン</t>
    </rPh>
    <rPh sb="4" eb="7">
      <t>カッセイタン</t>
    </rPh>
    <rPh sb="7" eb="8">
      <t>イ</t>
    </rPh>
    <rPh sb="10" eb="11">
      <t>ツ</t>
    </rPh>
    <rPh sb="12" eb="14">
      <t>ボウゴ</t>
    </rPh>
    <phoneticPr fontId="1"/>
  </si>
  <si>
    <t>８０．０％</t>
    <phoneticPr fontId="1"/>
  </si>
  <si>
    <t>ピフルブミド水和剤</t>
    <rPh sb="6" eb="9">
      <t>スイワザイ</t>
    </rPh>
    <phoneticPr fontId="1"/>
  </si>
  <si>
    <t>ダニコングフロアブル</t>
    <phoneticPr fontId="1"/>
  </si>
  <si>
    <t>テブフロキン水和剤</t>
    <rPh sb="6" eb="9">
      <t>スイワザイ</t>
    </rPh>
    <phoneticPr fontId="1"/>
  </si>
  <si>
    <t>テプロスフロアブル</t>
    <phoneticPr fontId="1"/>
  </si>
  <si>
    <t>クミアイテプロスフロアブル</t>
    <phoneticPr fontId="1"/>
  </si>
  <si>
    <t>シャフト１０顆粒水和剤</t>
    <rPh sb="6" eb="8">
      <t>カリュウ</t>
    </rPh>
    <rPh sb="8" eb="11">
      <t>スイワザイ</t>
    </rPh>
    <phoneticPr fontId="1"/>
  </si>
  <si>
    <t>コッシンルア剤</t>
    <rPh sb="6" eb="7">
      <t>ザイ</t>
    </rPh>
    <phoneticPr fontId="1"/>
  </si>
  <si>
    <t>７４．１％</t>
    <phoneticPr fontId="1"/>
  </si>
  <si>
    <t>イミダクロプリド・スピノサド・イソチアニル・ペンフルフェン粒剤</t>
    <rPh sb="29" eb="31">
      <t>リュウザイ</t>
    </rPh>
    <phoneticPr fontId="1"/>
  </si>
  <si>
    <t>オキソリニック酸粉剤</t>
    <rPh sb="7" eb="8">
      <t>サン</t>
    </rPh>
    <rPh sb="8" eb="10">
      <t>フンザイ</t>
    </rPh>
    <phoneticPr fontId="1"/>
  </si>
  <si>
    <t>クロチアニジン複合肥料</t>
    <rPh sb="7" eb="11">
      <t>フクゴウヒリョウ</t>
    </rPh>
    <phoneticPr fontId="1"/>
  </si>
  <si>
    <t>０．０６６％</t>
    <phoneticPr fontId="1"/>
  </si>
  <si>
    <t>酒石酸モランテル液剤</t>
    <phoneticPr fontId="1"/>
  </si>
  <si>
    <t>ブロマシル粒剤</t>
    <rPh sb="5" eb="7">
      <t>リュウザイ</t>
    </rPh>
    <phoneticPr fontId="1"/>
  </si>
  <si>
    <t>コストカット粒剤</t>
    <rPh sb="6" eb="8">
      <t>リュウザイ</t>
    </rPh>
    <phoneticPr fontId="1"/>
  </si>
  <si>
    <t>石灰硫黄合剤</t>
    <rPh sb="0" eb="2">
      <t>セッカイ</t>
    </rPh>
    <rPh sb="2" eb="4">
      <t>イオウ</t>
    </rPh>
    <rPh sb="4" eb="6">
      <t>ゴウザイ</t>
    </rPh>
    <phoneticPr fontId="1"/>
  </si>
  <si>
    <t>ＯＡＴ石灰硫黄合剤</t>
    <rPh sb="3" eb="5">
      <t>セッカイ</t>
    </rPh>
    <rPh sb="5" eb="7">
      <t>イオウ</t>
    </rPh>
    <rPh sb="7" eb="9">
      <t>ゴウザイ</t>
    </rPh>
    <phoneticPr fontId="1"/>
  </si>
  <si>
    <t>２７．５％</t>
    <phoneticPr fontId="1"/>
  </si>
  <si>
    <t>水和硫黄剤</t>
    <rPh sb="0" eb="2">
      <t>スイワ</t>
    </rPh>
    <rPh sb="2" eb="4">
      <t>イオウ</t>
    </rPh>
    <rPh sb="4" eb="5">
      <t>ザイ</t>
    </rPh>
    <phoneticPr fontId="1"/>
  </si>
  <si>
    <t>ＯＡＴイオウフロアブル</t>
    <phoneticPr fontId="1"/>
  </si>
  <si>
    <t>５２．０％</t>
    <phoneticPr fontId="1"/>
  </si>
  <si>
    <t>ペイオフＭＥ液剤</t>
    <rPh sb="6" eb="8">
      <t>エキザイ</t>
    </rPh>
    <phoneticPr fontId="1"/>
  </si>
  <si>
    <t>４．４％</t>
    <phoneticPr fontId="1"/>
  </si>
  <si>
    <t>ダイアジノン水和剤</t>
    <rPh sb="6" eb="9">
      <t>スイワザイ</t>
    </rPh>
    <phoneticPr fontId="1"/>
  </si>
  <si>
    <t>協友ダイアジノン水和剤３４</t>
    <rPh sb="0" eb="2">
      <t>キョウユウ</t>
    </rPh>
    <rPh sb="8" eb="11">
      <t>スイワザイ</t>
    </rPh>
    <phoneticPr fontId="1"/>
  </si>
  <si>
    <t>３４．０％</t>
    <phoneticPr fontId="1"/>
  </si>
  <si>
    <t>オキソリニック酸・ストレプトマイシン水和剤</t>
    <rPh sb="7" eb="8">
      <t>サン</t>
    </rPh>
    <rPh sb="18" eb="21">
      <t>スイワザイ</t>
    </rPh>
    <phoneticPr fontId="1"/>
  </si>
  <si>
    <t>ベンチオピラド・ＴＰＮ水和剤</t>
    <rPh sb="11" eb="14">
      <t>スイワザイ</t>
    </rPh>
    <phoneticPr fontId="1"/>
  </si>
  <si>
    <t>６．４％</t>
    <phoneticPr fontId="1"/>
  </si>
  <si>
    <t>イミノクタジンアルベシル酸塩・ピリオフェノン水和剤</t>
    <rPh sb="12" eb="13">
      <t>サン</t>
    </rPh>
    <rPh sb="13" eb="14">
      <t>エン</t>
    </rPh>
    <rPh sb="22" eb="25">
      <t>スイワザイ</t>
    </rPh>
    <phoneticPr fontId="1"/>
  </si>
  <si>
    <t>石原ラミック顆粒水和剤</t>
    <rPh sb="0" eb="2">
      <t>イシハラ</t>
    </rPh>
    <rPh sb="6" eb="8">
      <t>カリュウ</t>
    </rPh>
    <rPh sb="8" eb="11">
      <t>スイワザイ</t>
    </rPh>
    <phoneticPr fontId="1"/>
  </si>
  <si>
    <t>日曹ラミック顆粒水和剤</t>
    <rPh sb="0" eb="2">
      <t>ニッソウ</t>
    </rPh>
    <rPh sb="6" eb="11">
      <t>カリュウスイワザイ</t>
    </rPh>
    <phoneticPr fontId="1"/>
  </si>
  <si>
    <t>ブレイクショット</t>
    <phoneticPr fontId="1"/>
  </si>
  <si>
    <t>ナメナイト</t>
    <phoneticPr fontId="1"/>
  </si>
  <si>
    <t>リモニカスカブリダニ剤</t>
    <rPh sb="10" eb="11">
      <t>ザイ</t>
    </rPh>
    <phoneticPr fontId="1"/>
  </si>
  <si>
    <t>リモニカ</t>
    <phoneticPr fontId="1"/>
  </si>
  <si>
    <t>ベンジルアミノプリン液剤</t>
    <rPh sb="10" eb="12">
      <t>エキザイ</t>
    </rPh>
    <phoneticPr fontId="1"/>
  </si>
  <si>
    <t>セトキシジム乳剤</t>
    <rPh sb="6" eb="8">
      <t>ニュウザイ</t>
    </rPh>
    <phoneticPr fontId="1"/>
  </si>
  <si>
    <t>協友ナブ乳剤</t>
    <rPh sb="0" eb="2">
      <t>キョウユウ</t>
    </rPh>
    <rPh sb="4" eb="6">
      <t>ニュウザイ</t>
    </rPh>
    <phoneticPr fontId="1"/>
  </si>
  <si>
    <t>チアメトキサム・テフルトリン粒剤</t>
    <rPh sb="14" eb="16">
      <t>リュウザイ</t>
    </rPh>
    <phoneticPr fontId="1"/>
  </si>
  <si>
    <t>ラクトバチルス　プランタラム水和剤</t>
    <rPh sb="14" eb="17">
      <t>スイワザイ</t>
    </rPh>
    <phoneticPr fontId="1"/>
  </si>
  <si>
    <t>1×10＾10cfu/g</t>
    <phoneticPr fontId="1"/>
  </si>
  <si>
    <t>アカメガシワクダアザミウマ剤</t>
    <rPh sb="13" eb="14">
      <t>ザイ</t>
    </rPh>
    <phoneticPr fontId="1"/>
  </si>
  <si>
    <t>アカメ</t>
    <phoneticPr fontId="1"/>
  </si>
  <si>
    <t>5,000頭/ℓ</t>
    <rPh sb="5" eb="6">
      <t>アタマ</t>
    </rPh>
    <phoneticPr fontId="1"/>
  </si>
  <si>
    <t>イマゾスルフロン・エスプロカルブ・ダイムロン粒剤</t>
    <phoneticPr fontId="1"/>
  </si>
  <si>
    <t>７．０％</t>
    <phoneticPr fontId="1"/>
  </si>
  <si>
    <t>オキサミル粒剤</t>
    <rPh sb="5" eb="7">
      <t>リュウザイ</t>
    </rPh>
    <phoneticPr fontId="1"/>
  </si>
  <si>
    <t>７０．０％</t>
    <phoneticPr fontId="1"/>
  </si>
  <si>
    <t>イミノクタジンアルベシル酸塩水和剤</t>
    <rPh sb="12" eb="13">
      <t>サン</t>
    </rPh>
    <rPh sb="13" eb="14">
      <t>エン</t>
    </rPh>
    <rPh sb="14" eb="17">
      <t>スイワザイ</t>
    </rPh>
    <phoneticPr fontId="1"/>
  </si>
  <si>
    <t>ＯＡＴジャッジ箱粒剤</t>
    <rPh sb="7" eb="8">
      <t>ハコ</t>
    </rPh>
    <rPh sb="8" eb="10">
      <t>リュウザイ</t>
    </rPh>
    <phoneticPr fontId="1"/>
  </si>
  <si>
    <t>ヘキサジノン・ＤＣＭＵ粒剤</t>
    <rPh sb="11" eb="13">
      <t>リュウザイ</t>
    </rPh>
    <phoneticPr fontId="1"/>
  </si>
  <si>
    <t>０．７０％</t>
    <phoneticPr fontId="1"/>
  </si>
  <si>
    <t>草退治Ｇ粒剤</t>
    <rPh sb="0" eb="1">
      <t>クサ</t>
    </rPh>
    <rPh sb="1" eb="3">
      <t>タイジ</t>
    </rPh>
    <phoneticPr fontId="1"/>
  </si>
  <si>
    <t>プルトンＸ粒剤</t>
    <rPh sb="5" eb="7">
      <t>リュウザイ</t>
    </rPh>
    <phoneticPr fontId="1"/>
  </si>
  <si>
    <t>クサノンＸ粒剤</t>
    <phoneticPr fontId="1"/>
  </si>
  <si>
    <t>タチガレファイト液剤</t>
    <rPh sb="8" eb="10">
      <t>エキザイ</t>
    </rPh>
    <phoneticPr fontId="1"/>
  </si>
  <si>
    <t>２２．８４％</t>
    <phoneticPr fontId="1"/>
  </si>
  <si>
    <t>２８．０％</t>
    <phoneticPr fontId="1"/>
  </si>
  <si>
    <t>ストレプトマイシン・有機銅水和剤</t>
    <rPh sb="10" eb="12">
      <t>ユウキ</t>
    </rPh>
    <rPh sb="12" eb="13">
      <t>ドウ</t>
    </rPh>
    <rPh sb="13" eb="16">
      <t>スイワザイ</t>
    </rPh>
    <phoneticPr fontId="1"/>
  </si>
  <si>
    <t>６．３％</t>
    <phoneticPr fontId="1"/>
  </si>
  <si>
    <t>クサバルカン１キロ粒剤</t>
    <rPh sb="9" eb="11">
      <t>リュウザイ</t>
    </rPh>
    <phoneticPr fontId="1"/>
  </si>
  <si>
    <t>クサバルカンジャンボ</t>
    <phoneticPr fontId="1"/>
  </si>
  <si>
    <t>クサバルカンフロアブル</t>
    <phoneticPr fontId="1"/>
  </si>
  <si>
    <t>ネキリベイト</t>
    <phoneticPr fontId="1"/>
  </si>
  <si>
    <t>ジノテフラン複合肥料</t>
    <rPh sb="6" eb="8">
      <t>フクゴウ</t>
    </rPh>
    <rPh sb="8" eb="10">
      <t>ヒリョウ</t>
    </rPh>
    <phoneticPr fontId="1"/>
  </si>
  <si>
    <t>ハイポネックス原液　殺虫剤入り</t>
    <rPh sb="7" eb="9">
      <t>ゲンエキ</t>
    </rPh>
    <rPh sb="10" eb="13">
      <t>サッチュウザイ</t>
    </rPh>
    <rPh sb="13" eb="14">
      <t>イ</t>
    </rPh>
    <phoneticPr fontId="1"/>
  </si>
  <si>
    <t>アドニスＧＴ箱粒剤</t>
    <rPh sb="6" eb="7">
      <t>ハコ</t>
    </rPh>
    <rPh sb="7" eb="9">
      <t>リュウザイ</t>
    </rPh>
    <phoneticPr fontId="1"/>
  </si>
  <si>
    <t>ダイムロン・ピラクロニル・ベンゾビシクロン・メタゾスルフロン粒剤</t>
    <rPh sb="30" eb="32">
      <t>リュウザイ</t>
    </rPh>
    <phoneticPr fontId="1"/>
  </si>
  <si>
    <t>ジメタメトリン・ダイムロン・テフリルトリオン・メタゾスルフロン粒剤</t>
    <rPh sb="31" eb="33">
      <t>リュウザイ</t>
    </rPh>
    <phoneticPr fontId="1"/>
  </si>
  <si>
    <t>レブラス１キロ粒剤</t>
    <rPh sb="7" eb="9">
      <t>リュウザイ</t>
    </rPh>
    <phoneticPr fontId="1"/>
  </si>
  <si>
    <t>ノンブラスバリダフロアブル</t>
    <phoneticPr fontId="1"/>
  </si>
  <si>
    <t>3.0×10^9spore/g</t>
    <phoneticPr fontId="1"/>
  </si>
  <si>
    <t>ジメトモルフ水和剤</t>
    <rPh sb="6" eb="9">
      <t>スイワザイ</t>
    </rPh>
    <phoneticPr fontId="1"/>
  </si>
  <si>
    <t>協友フェスティバル水和剤</t>
    <rPh sb="0" eb="2">
      <t>キョウユウ</t>
    </rPh>
    <rPh sb="9" eb="12">
      <t>スイワザイ</t>
    </rPh>
    <phoneticPr fontId="1"/>
  </si>
  <si>
    <t>５０％</t>
    <phoneticPr fontId="1"/>
  </si>
  <si>
    <t>デルタアタックフロアブル</t>
    <phoneticPr fontId="1"/>
  </si>
  <si>
    <t>デルタアタックジャンボ</t>
    <phoneticPr fontId="1"/>
  </si>
  <si>
    <t>デルタアタック１キロ粒剤</t>
    <rPh sb="10" eb="12">
      <t>リュウザイ</t>
    </rPh>
    <phoneticPr fontId="1"/>
  </si>
  <si>
    <t>ナミテントウ剤</t>
    <rPh sb="6" eb="7">
      <t>ザイ</t>
    </rPh>
    <phoneticPr fontId="1"/>
  </si>
  <si>
    <t>テントップ</t>
    <phoneticPr fontId="1"/>
  </si>
  <si>
    <t>2,3齢200頭/600㎖</t>
    <rPh sb="3" eb="4">
      <t>レイ</t>
    </rPh>
    <rPh sb="7" eb="8">
      <t>アタマ</t>
    </rPh>
    <phoneticPr fontId="1"/>
  </si>
  <si>
    <t>８０％</t>
    <phoneticPr fontId="1"/>
  </si>
  <si>
    <t>マンデストロビン水和剤</t>
    <rPh sb="8" eb="11">
      <t>スイワザイ</t>
    </rPh>
    <phoneticPr fontId="1"/>
  </si>
  <si>
    <t>スクレアフロアブル</t>
    <phoneticPr fontId="1"/>
  </si>
  <si>
    <t>シバコン</t>
    <phoneticPr fontId="1"/>
  </si>
  <si>
    <t>シュナイデンジャンボ</t>
    <phoneticPr fontId="1"/>
  </si>
  <si>
    <t>１．１％</t>
    <phoneticPr fontId="1"/>
  </si>
  <si>
    <t>シュナイデンフロアブル</t>
    <phoneticPr fontId="1"/>
  </si>
  <si>
    <t>ジラム水和剤</t>
    <rPh sb="3" eb="6">
      <t>スイワザイ</t>
    </rPh>
    <phoneticPr fontId="1"/>
  </si>
  <si>
    <t>ピラクロニル・プロピリスルフロン・ブロモブチド粒剤</t>
    <rPh sb="23" eb="25">
      <t>リュウザイ</t>
    </rPh>
    <phoneticPr fontId="1"/>
  </si>
  <si>
    <t>アッパレＺ１キロ粒剤</t>
    <rPh sb="8" eb="10">
      <t>リュウザイ</t>
    </rPh>
    <phoneticPr fontId="1"/>
  </si>
  <si>
    <t>アッパレＺジャンボ</t>
    <phoneticPr fontId="1"/>
  </si>
  <si>
    <t>デジタルミネクト箱粒剤</t>
    <rPh sb="8" eb="9">
      <t>ハコ</t>
    </rPh>
    <rPh sb="9" eb="11">
      <t>リュウザイ</t>
    </rPh>
    <phoneticPr fontId="1"/>
  </si>
  <si>
    <t>トルプロカルブ粒剤</t>
    <rPh sb="7" eb="9">
      <t>リュウザイ</t>
    </rPh>
    <phoneticPr fontId="1"/>
  </si>
  <si>
    <t>サンブラス粒剤</t>
    <rPh sb="5" eb="7">
      <t>リュウザイ</t>
    </rPh>
    <phoneticPr fontId="1"/>
  </si>
  <si>
    <t>ゴウケツ粒剤</t>
    <rPh sb="4" eb="6">
      <t>リュウザイ</t>
    </rPh>
    <phoneticPr fontId="1"/>
  </si>
  <si>
    <t>ジノテフラン・トルプロカルブ粒剤</t>
    <rPh sb="14" eb="16">
      <t>リュウザイ</t>
    </rPh>
    <phoneticPr fontId="1"/>
  </si>
  <si>
    <t>１２．０％</t>
    <phoneticPr fontId="1"/>
  </si>
  <si>
    <t>サントリプル箱粒剤</t>
    <rPh sb="6" eb="7">
      <t>ハコ</t>
    </rPh>
    <rPh sb="7" eb="9">
      <t>リュウザイ</t>
    </rPh>
    <phoneticPr fontId="1"/>
  </si>
  <si>
    <t>フェンプロパトリン乳剤</t>
    <rPh sb="9" eb="11">
      <t>ニュウザイ</t>
    </rPh>
    <phoneticPr fontId="1"/>
  </si>
  <si>
    <t>ベニカＲ乳剤</t>
    <rPh sb="4" eb="6">
      <t>ニュウザイ</t>
    </rPh>
    <phoneticPr fontId="1"/>
  </si>
  <si>
    <t>ピリミスルファン・フェノキサスルフォン・ベンゾビシクロン剤</t>
    <rPh sb="28" eb="29">
      <t>ザイ</t>
    </rPh>
    <phoneticPr fontId="1"/>
  </si>
  <si>
    <t>ベンケイ豆つぶ２５０</t>
    <rPh sb="4" eb="5">
      <t>マメ</t>
    </rPh>
    <phoneticPr fontId="1"/>
  </si>
  <si>
    <t>ベンケイジャンボ</t>
    <phoneticPr fontId="1"/>
  </si>
  <si>
    <t>フェノキサスルホン・ベンゾビシクロン・ベンゾフェナップ水和剤</t>
    <rPh sb="27" eb="30">
      <t>スイワザイ</t>
    </rPh>
    <phoneticPr fontId="1"/>
  </si>
  <si>
    <t>クサビフロアブル</t>
    <phoneticPr fontId="1"/>
  </si>
  <si>
    <t>２．７％</t>
    <phoneticPr fontId="1"/>
  </si>
  <si>
    <t>シュナイデン１キロ粒剤</t>
    <rPh sb="9" eb="11">
      <t>リュウザイ</t>
    </rPh>
    <phoneticPr fontId="1"/>
  </si>
  <si>
    <t>テフリルトリオン・フェントラザミド剤</t>
    <rPh sb="17" eb="18">
      <t>ザイ</t>
    </rPh>
    <phoneticPr fontId="1"/>
  </si>
  <si>
    <t>１２％</t>
    <phoneticPr fontId="1"/>
  </si>
  <si>
    <t>イプフェンカルバゾン・テフリルトリオン粒剤</t>
    <rPh sb="19" eb="21">
      <t>リュウザイ</t>
    </rPh>
    <phoneticPr fontId="1"/>
  </si>
  <si>
    <t>キマリテジャンボ</t>
    <phoneticPr fontId="1"/>
  </si>
  <si>
    <t>イプフェンカルバゾン・テフリルトリオン水和剤</t>
    <rPh sb="19" eb="22">
      <t>スイワザイ</t>
    </rPh>
    <phoneticPr fontId="1"/>
  </si>
  <si>
    <t>キマリテフロアブル</t>
    <phoneticPr fontId="1"/>
  </si>
  <si>
    <t>６．０％</t>
    <phoneticPr fontId="1"/>
  </si>
  <si>
    <t>ヘキサジノン液剤</t>
    <rPh sb="6" eb="8">
      <t>エキザイ</t>
    </rPh>
    <phoneticPr fontId="1"/>
  </si>
  <si>
    <t>０．４０％</t>
    <phoneticPr fontId="1"/>
  </si>
  <si>
    <t>ＢＴ水和剤</t>
    <rPh sb="2" eb="5">
      <t>スイワザイ</t>
    </rPh>
    <phoneticPr fontId="1"/>
  </si>
  <si>
    <t>ライトアップフロアブル</t>
    <phoneticPr fontId="1"/>
  </si>
  <si>
    <t>イタコン酸水和剤</t>
    <rPh sb="4" eb="5">
      <t>サン</t>
    </rPh>
    <rPh sb="5" eb="8">
      <t>スイワザイ</t>
    </rPh>
    <phoneticPr fontId="1"/>
  </si>
  <si>
    <t>サンショット</t>
    <phoneticPr fontId="1"/>
  </si>
  <si>
    <t>グリセリン酢酸脂肪酸エステル乳剤</t>
    <rPh sb="5" eb="7">
      <t>サクサン</t>
    </rPh>
    <rPh sb="7" eb="10">
      <t>シボウサン</t>
    </rPh>
    <rPh sb="14" eb="16">
      <t>ニュウザイ</t>
    </rPh>
    <phoneticPr fontId="1"/>
  </si>
  <si>
    <t>ベミデタッチ</t>
    <phoneticPr fontId="1"/>
  </si>
  <si>
    <t>クロチアニジン・イソプロチオラン粒剤</t>
    <rPh sb="16" eb="18">
      <t>リュウザイ</t>
    </rPh>
    <phoneticPr fontId="1"/>
  </si>
  <si>
    <t>フジワンダントツ粒剤</t>
    <rPh sb="8" eb="10">
      <t>リュウザイ</t>
    </rPh>
    <phoneticPr fontId="1"/>
  </si>
  <si>
    <t>ピラクロニル粒剤</t>
    <rPh sb="6" eb="8">
      <t>リュウザイ</t>
    </rPh>
    <phoneticPr fontId="1"/>
  </si>
  <si>
    <t>ピラクロンジャンボ</t>
    <phoneticPr fontId="1"/>
  </si>
  <si>
    <t>兆ジャンボ</t>
    <rPh sb="0" eb="1">
      <t>チョウ</t>
    </rPh>
    <phoneticPr fontId="1"/>
  </si>
  <si>
    <t>６．０％</t>
    <phoneticPr fontId="1"/>
  </si>
  <si>
    <t>プロピリスルフロン・ブロモブチド・ペントキサゾン水和剤</t>
    <rPh sb="24" eb="27">
      <t>スイワザイ</t>
    </rPh>
    <phoneticPr fontId="1"/>
  </si>
  <si>
    <t>１６．８％</t>
    <phoneticPr fontId="1"/>
  </si>
  <si>
    <t>０．６０％</t>
    <phoneticPr fontId="1"/>
  </si>
  <si>
    <t>ネコソギメガロングＦＬ</t>
    <phoneticPr fontId="1"/>
  </si>
  <si>
    <t>ポリグリセリン脂肪酸エステル乳剤</t>
    <rPh sb="7" eb="10">
      <t>シボウサン</t>
    </rPh>
    <rPh sb="14" eb="16">
      <t>ニュウザイ</t>
    </rPh>
    <phoneticPr fontId="1"/>
  </si>
  <si>
    <t>８２．５％</t>
    <phoneticPr fontId="1"/>
  </si>
  <si>
    <t>トルクロホスメチル・マンデストロビン水和剤</t>
    <rPh sb="18" eb="21">
      <t>スイワザイ</t>
    </rPh>
    <phoneticPr fontId="1"/>
  </si>
  <si>
    <t>ディアマンテ</t>
    <phoneticPr fontId="1"/>
  </si>
  <si>
    <t>エマメクチン安息香酸塩液剤</t>
    <rPh sb="6" eb="10">
      <t>アンソクコウサン</t>
    </rPh>
    <rPh sb="10" eb="11">
      <t>エン</t>
    </rPh>
    <rPh sb="11" eb="13">
      <t>エキザイ</t>
    </rPh>
    <phoneticPr fontId="1"/>
  </si>
  <si>
    <t>リバイブ</t>
    <phoneticPr fontId="1"/>
  </si>
  <si>
    <t>１．９％</t>
    <phoneticPr fontId="1"/>
  </si>
  <si>
    <t>エマメクチン安息香酸塩・ルフェヌロン水和剤</t>
    <rPh sb="6" eb="10">
      <t>アンソクコウサン</t>
    </rPh>
    <rPh sb="10" eb="11">
      <t>エン</t>
    </rPh>
    <rPh sb="18" eb="21">
      <t>スイワザイ</t>
    </rPh>
    <phoneticPr fontId="1"/>
  </si>
  <si>
    <t>デニムフィット４５顆粒水和剤</t>
    <rPh sb="9" eb="11">
      <t>カリュウ</t>
    </rPh>
    <rPh sb="11" eb="14">
      <t>スイワザイ</t>
    </rPh>
    <phoneticPr fontId="1"/>
  </si>
  <si>
    <t>イプフェンカルバゾン・イマゾスルフロン・ブロモブチド粒剤</t>
    <rPh sb="26" eb="28">
      <t>リュウザイ</t>
    </rPh>
    <phoneticPr fontId="1"/>
  </si>
  <si>
    <t>ゴエモンジャンボ</t>
    <phoneticPr fontId="1"/>
  </si>
  <si>
    <t>８．３３％</t>
    <phoneticPr fontId="1"/>
  </si>
  <si>
    <t>プロピリスルフロン・ペントキサゾン粒剤</t>
    <rPh sb="17" eb="19">
      <t>リュウザイ</t>
    </rPh>
    <phoneticPr fontId="1"/>
  </si>
  <si>
    <t>プロピリスルフロン・ブロモブチド・ペントキサゾン粒剤</t>
    <rPh sb="24" eb="26">
      <t>リュウザイ</t>
    </rPh>
    <phoneticPr fontId="1"/>
  </si>
  <si>
    <t>フルフェナセット水和剤</t>
    <rPh sb="8" eb="11">
      <t>スイワザイ</t>
    </rPh>
    <phoneticPr fontId="1"/>
  </si>
  <si>
    <t>ティアラフロアブル</t>
    <phoneticPr fontId="1"/>
  </si>
  <si>
    <t>４２．４％</t>
    <phoneticPr fontId="1"/>
  </si>
  <si>
    <t>ＭＩＣベネビアＯＤ</t>
    <phoneticPr fontId="1"/>
  </si>
  <si>
    <t>ダイムロン・ペントキサゾン・メタゾスルフロン水和剤</t>
    <rPh sb="22" eb="25">
      <t>スイワザイ</t>
    </rPh>
    <phoneticPr fontId="1"/>
  </si>
  <si>
    <t>クロチアニジン・スピネトラム・イソチアニル・フラメトピル粒剤</t>
    <rPh sb="28" eb="30">
      <t>リュウザイ</t>
    </rPh>
    <phoneticPr fontId="1"/>
  </si>
  <si>
    <t>フルピラジフロン粒剤</t>
    <rPh sb="8" eb="10">
      <t>リュウザイ</t>
    </rPh>
    <phoneticPr fontId="1"/>
  </si>
  <si>
    <t>シバント箱粒剤</t>
    <rPh sb="4" eb="5">
      <t>ハコ</t>
    </rPh>
    <rPh sb="5" eb="7">
      <t>リュウザイ</t>
    </rPh>
    <phoneticPr fontId="1"/>
  </si>
  <si>
    <t>クミアイシバント箱粒剤</t>
    <rPh sb="8" eb="9">
      <t>ハコ</t>
    </rPh>
    <rPh sb="9" eb="11">
      <t>リュウザイ</t>
    </rPh>
    <phoneticPr fontId="1"/>
  </si>
  <si>
    <t>スラゴＸ</t>
    <phoneticPr fontId="1"/>
  </si>
  <si>
    <t>塩素酸塩粒剤</t>
    <rPh sb="0" eb="3">
      <t>エンソサン</t>
    </rPh>
    <rPh sb="3" eb="4">
      <t>エン</t>
    </rPh>
    <rPh sb="4" eb="6">
      <t>リュウザイ</t>
    </rPh>
    <phoneticPr fontId="1"/>
  </si>
  <si>
    <t>５０．０％</t>
    <phoneticPr fontId="1"/>
  </si>
  <si>
    <t>楽一番２８Ｎ</t>
    <rPh sb="0" eb="1">
      <t>ラク</t>
    </rPh>
    <rPh sb="1" eb="3">
      <t>イチバン</t>
    </rPh>
    <phoneticPr fontId="1"/>
  </si>
  <si>
    <t>０．００３０％</t>
    <phoneticPr fontId="1"/>
  </si>
  <si>
    <t>登熟一番２８Ｎ</t>
    <rPh sb="0" eb="2">
      <t>トウジュク</t>
    </rPh>
    <rPh sb="2" eb="4">
      <t>イチバン</t>
    </rPh>
    <phoneticPr fontId="1"/>
  </si>
  <si>
    <t>ダブルショットＡ２８Ｎ</t>
    <phoneticPr fontId="1"/>
  </si>
  <si>
    <t>ピラクロニル・フルセトスルフロン・メソトリオン粒剤</t>
    <phoneticPr fontId="1"/>
  </si>
  <si>
    <t>センイチＭＸジャンボ</t>
    <phoneticPr fontId="1"/>
  </si>
  <si>
    <t>キマリテ１キロ粒剤</t>
    <rPh sb="7" eb="9">
      <t>リュウザイ</t>
    </rPh>
    <phoneticPr fontId="1"/>
  </si>
  <si>
    <t>炭酸カルシウム水和剤</t>
    <rPh sb="0" eb="2">
      <t>タンサン</t>
    </rPh>
    <phoneticPr fontId="1"/>
  </si>
  <si>
    <t>クレント</t>
    <phoneticPr fontId="1"/>
  </si>
  <si>
    <t>９１．０％</t>
    <phoneticPr fontId="1"/>
  </si>
  <si>
    <t>ギフアブラバチ剤</t>
    <rPh sb="7" eb="8">
      <t>ザイ</t>
    </rPh>
    <phoneticPr fontId="1"/>
  </si>
  <si>
    <t>羽化成虫250頭/瓶</t>
    <rPh sb="0" eb="2">
      <t>ウカ</t>
    </rPh>
    <rPh sb="2" eb="4">
      <t>セイチュウ</t>
    </rPh>
    <rPh sb="7" eb="8">
      <t>アタマ</t>
    </rPh>
    <rPh sb="9" eb="10">
      <t>ビン</t>
    </rPh>
    <phoneticPr fontId="1"/>
  </si>
  <si>
    <t>ミルベメクチン乳剤</t>
    <rPh sb="7" eb="9">
      <t>ニュウザイ</t>
    </rPh>
    <phoneticPr fontId="1"/>
  </si>
  <si>
    <t>スピノサド水和剤</t>
    <rPh sb="5" eb="8">
      <t>スイワザイ</t>
    </rPh>
    <phoneticPr fontId="1"/>
  </si>
  <si>
    <t>システムスワルくん</t>
    <phoneticPr fontId="1"/>
  </si>
  <si>
    <t>ピラクロニル・プロピリスルフロン・ブロモブチド水和剤</t>
    <rPh sb="23" eb="26">
      <t>スイワザイ</t>
    </rPh>
    <phoneticPr fontId="1"/>
  </si>
  <si>
    <t>アッパレＺフロアブル</t>
    <phoneticPr fontId="1"/>
  </si>
  <si>
    <t>１６．８％</t>
    <phoneticPr fontId="1"/>
  </si>
  <si>
    <t>フェンプロパトリンエアゾル</t>
    <phoneticPr fontId="1"/>
  </si>
  <si>
    <t>０．０２０％</t>
    <phoneticPr fontId="1"/>
  </si>
  <si>
    <t>ミネクトデュオ粒剤</t>
    <rPh sb="7" eb="9">
      <t>リュウザイ</t>
    </rPh>
    <phoneticPr fontId="1"/>
  </si>
  <si>
    <t>ミヤコカブリダニ剤</t>
    <phoneticPr fontId="1"/>
  </si>
  <si>
    <t>システムミヤコくん</t>
    <phoneticPr fontId="1"/>
  </si>
  <si>
    <t>ペンチオピラド・メパニピリム水和剤</t>
    <rPh sb="14" eb="17">
      <t>スイワザイ</t>
    </rPh>
    <phoneticPr fontId="1"/>
  </si>
  <si>
    <t>ピカットフロアブル</t>
    <phoneticPr fontId="1"/>
  </si>
  <si>
    <t>1.</t>
    <phoneticPr fontId="1"/>
  </si>
  <si>
    <t>本検索ソフトは「Excel 2007」「Excel 2010」及び「Excel 2013」で動作することを確認済みです。</t>
    <rPh sb="0" eb="1">
      <t>ホン</t>
    </rPh>
    <rPh sb="1" eb="3">
      <t>ケンサク</t>
    </rPh>
    <rPh sb="31" eb="32">
      <t>オヨ</t>
    </rPh>
    <rPh sb="46" eb="48">
      <t>ドウサ</t>
    </rPh>
    <rPh sb="53" eb="55">
      <t>カクニン</t>
    </rPh>
    <rPh sb="55" eb="56">
      <t>ス</t>
    </rPh>
    <phoneticPr fontId="1"/>
  </si>
  <si>
    <t>2..</t>
    <phoneticPr fontId="1"/>
  </si>
  <si>
    <t>農薬の種類と対応農薬マスクの検索シートを表示し(下図)、検索ワードの右側の空欄「セル」に検索しようとする農薬商品名を全角で入力します。ひらがな、カタカナ、漢字を区別して、農薬商品名を農薬ラベルのとおりに入力する。農薬商品名の一部の入力でも検索できます。</t>
    <rPh sb="0" eb="2">
      <t>ノウヤク</t>
    </rPh>
    <rPh sb="3" eb="5">
      <t>シュルイ</t>
    </rPh>
    <rPh sb="6" eb="8">
      <t>タイオウ</t>
    </rPh>
    <rPh sb="8" eb="10">
      <t>ノウヤク</t>
    </rPh>
    <rPh sb="24" eb="26">
      <t>カズ</t>
    </rPh>
    <rPh sb="28" eb="30">
      <t>ケンサク</t>
    </rPh>
    <rPh sb="34" eb="35">
      <t>ミギ</t>
    </rPh>
    <rPh sb="35" eb="36">
      <t>ガワ</t>
    </rPh>
    <rPh sb="37" eb="39">
      <t>クウラン</t>
    </rPh>
    <rPh sb="44" eb="46">
      <t>ケンサク</t>
    </rPh>
    <rPh sb="52" eb="54">
      <t>ノウヤク</t>
    </rPh>
    <rPh sb="54" eb="57">
      <t>ショウヒンメイ</t>
    </rPh>
    <rPh sb="58" eb="60">
      <t>ゼンカク</t>
    </rPh>
    <rPh sb="61" eb="63">
      <t>ニュウリョク</t>
    </rPh>
    <rPh sb="77" eb="79">
      <t>カンジ</t>
    </rPh>
    <rPh sb="80" eb="82">
      <t>クベツ</t>
    </rPh>
    <rPh sb="85" eb="87">
      <t>ノウヤク</t>
    </rPh>
    <rPh sb="87" eb="90">
      <t>ショウヒンメイ</t>
    </rPh>
    <rPh sb="91" eb="93">
      <t>ノウヤク</t>
    </rPh>
    <rPh sb="101" eb="103">
      <t>ニュウリョク</t>
    </rPh>
    <rPh sb="106" eb="108">
      <t>ノウヤク</t>
    </rPh>
    <rPh sb="108" eb="111">
      <t>ショウヒンメイ</t>
    </rPh>
    <rPh sb="112" eb="114">
      <t>イチブ</t>
    </rPh>
    <rPh sb="115" eb="117">
      <t>ニュウリョク</t>
    </rPh>
    <rPh sb="119" eb="121">
      <t>ケンサク</t>
    </rPh>
    <phoneticPr fontId="1"/>
  </si>
  <si>
    <t>3.</t>
    <phoneticPr fontId="1"/>
  </si>
  <si>
    <t>5.</t>
    <phoneticPr fontId="1"/>
  </si>
  <si>
    <t>6.</t>
    <phoneticPr fontId="1"/>
  </si>
  <si>
    <t xml:space="preserve">別の農薬を続けて検索する場合は、検索ワード（農薬商品名）の欄を「Delete」キーでクリアしてから入力します。
</t>
    <rPh sb="0" eb="1">
      <t>ベツ</t>
    </rPh>
    <rPh sb="2" eb="4">
      <t>ノウヤク</t>
    </rPh>
    <rPh sb="5" eb="6">
      <t>ツヅ</t>
    </rPh>
    <rPh sb="8" eb="10">
      <t>ケンサク</t>
    </rPh>
    <rPh sb="12" eb="14">
      <t>バアイ</t>
    </rPh>
    <rPh sb="16" eb="18">
      <t>ケンサク</t>
    </rPh>
    <rPh sb="22" eb="24">
      <t>ノウヤク</t>
    </rPh>
    <rPh sb="24" eb="27">
      <t>ショウヒンメイ</t>
    </rPh>
    <rPh sb="29" eb="30">
      <t>ラン</t>
    </rPh>
    <rPh sb="49" eb="51">
      <t>ニュウリョク</t>
    </rPh>
    <phoneticPr fontId="1"/>
  </si>
  <si>
    <t>7.</t>
    <phoneticPr fontId="1"/>
  </si>
  <si>
    <t>混合剤の「濃度」は当該農薬名の最初に示されている成分の濃度を示しています。</t>
    <rPh sb="0" eb="2">
      <t>コンゴウ</t>
    </rPh>
    <rPh sb="2" eb="3">
      <t>ザイ</t>
    </rPh>
    <rPh sb="5" eb="7">
      <t>ノウド</t>
    </rPh>
    <rPh sb="9" eb="11">
      <t>トウガイ</t>
    </rPh>
    <rPh sb="11" eb="13">
      <t>ノウヤク</t>
    </rPh>
    <rPh sb="13" eb="14">
      <t>メイ</t>
    </rPh>
    <rPh sb="15" eb="17">
      <t>サイショ</t>
    </rPh>
    <rPh sb="18" eb="19">
      <t>シメ</t>
    </rPh>
    <rPh sb="24" eb="26">
      <t>セイブン</t>
    </rPh>
    <rPh sb="27" eb="29">
      <t>ノウド</t>
    </rPh>
    <rPh sb="30" eb="31">
      <t>シメ</t>
    </rPh>
    <phoneticPr fontId="1"/>
  </si>
  <si>
    <t>8.</t>
    <phoneticPr fontId="1"/>
  </si>
  <si>
    <t>Ver2</t>
    <phoneticPr fontId="1"/>
  </si>
  <si>
    <t>2015.5.1</t>
    <phoneticPr fontId="1"/>
  </si>
  <si>
    <t>2015.3.10時点までの登録農薬</t>
    <rPh sb="9" eb="11">
      <t>ジテン</t>
    </rPh>
    <rPh sb="14" eb="16">
      <t>トウロク</t>
    </rPh>
    <rPh sb="16" eb="18">
      <t>ノウヤク</t>
    </rPh>
    <phoneticPr fontId="1"/>
  </si>
  <si>
    <t>大村克己</t>
    <rPh sb="0" eb="2">
      <t>オオムラ</t>
    </rPh>
    <rPh sb="2" eb="4">
      <t>カツミ</t>
    </rPh>
    <phoneticPr fontId="1"/>
  </si>
  <si>
    <t>Ver.3</t>
    <phoneticPr fontId="1"/>
  </si>
  <si>
    <t>2016.5.1</t>
    <phoneticPr fontId="1"/>
  </si>
  <si>
    <t>2016.3.16時点までの登録農薬</t>
    <rPh sb="9" eb="11">
      <t>ジテン</t>
    </rPh>
    <rPh sb="14" eb="16">
      <t>トウロク</t>
    </rPh>
    <rPh sb="16" eb="18">
      <t>ノウヤク</t>
    </rPh>
    <phoneticPr fontId="1"/>
  </si>
  <si>
    <t>ロビンフッド</t>
    <phoneticPr fontId="1"/>
  </si>
  <si>
    <t>Ver.1の見直し/確認</t>
    <rPh sb="6" eb="8">
      <t>ミナオ</t>
    </rPh>
    <rPh sb="10" eb="12">
      <t>カクニン</t>
    </rPh>
    <phoneticPr fontId="1"/>
  </si>
  <si>
    <t>2015.2.12時点までの登録農薬</t>
    <rPh sb="9" eb="11">
      <t>ジテン</t>
    </rPh>
    <rPh sb="14" eb="16">
      <t>トウロク</t>
    </rPh>
    <rPh sb="16" eb="18">
      <t>ノウヤク</t>
    </rPh>
    <phoneticPr fontId="1"/>
  </si>
  <si>
    <t>2014.9.1</t>
    <phoneticPr fontId="1"/>
  </si>
  <si>
    <t>ヒオモン水溶剤</t>
    <phoneticPr fontId="1"/>
  </si>
  <si>
    <t>モゲトンジャンボ</t>
    <phoneticPr fontId="1"/>
  </si>
  <si>
    <t>モゲトン粒剤</t>
    <phoneticPr fontId="1"/>
  </si>
  <si>
    <t>カスラブスミバッサ粉剤５０ＤＬ</t>
    <phoneticPr fontId="1"/>
  </si>
  <si>
    <t>三共ラブサイドスミバッサ粉剤ＤＬ</t>
    <phoneticPr fontId="1"/>
  </si>
  <si>
    <t>シラバックＭＣ</t>
    <phoneticPr fontId="1"/>
  </si>
  <si>
    <t>カスエルバッサ粉剤ＤＬ</t>
    <phoneticPr fontId="1"/>
  </si>
  <si>
    <t>アストロ乳剤</t>
    <phoneticPr fontId="1"/>
  </si>
  <si>
    <t>日農オマイト水和剤</t>
    <phoneticPr fontId="1"/>
  </si>
  <si>
    <t>日農オマイト乳剤</t>
    <phoneticPr fontId="1"/>
  </si>
  <si>
    <t>エスマルクＤＦ</t>
    <phoneticPr fontId="1"/>
  </si>
  <si>
    <t>サブリナフロアブル</t>
    <phoneticPr fontId="1"/>
  </si>
  <si>
    <t>サンケイサブリナフロアブル</t>
    <phoneticPr fontId="1"/>
  </si>
  <si>
    <t>ジャックポット顆粒水和剤</t>
    <phoneticPr fontId="1"/>
  </si>
  <si>
    <t>デルフィン顆粒水和剤</t>
    <phoneticPr fontId="1"/>
  </si>
  <si>
    <t>バイオマックスＤＦ</t>
    <phoneticPr fontId="1"/>
  </si>
  <si>
    <t>バシレックス水和剤</t>
    <phoneticPr fontId="1"/>
  </si>
  <si>
    <t>シマジン</t>
    <phoneticPr fontId="1"/>
  </si>
  <si>
    <t>シマジンフロアブル</t>
    <phoneticPr fontId="1"/>
  </si>
  <si>
    <t>シマジン粒剤１</t>
    <phoneticPr fontId="1"/>
  </si>
  <si>
    <t>三共サイアノックス水和剤</t>
    <phoneticPr fontId="1"/>
  </si>
  <si>
    <t>協友サイアノックス水和剤</t>
    <phoneticPr fontId="1"/>
  </si>
  <si>
    <t>住友サイアノックス水和剤</t>
    <phoneticPr fontId="1"/>
  </si>
  <si>
    <t>ホクサンサイアノックス乳剤</t>
    <phoneticPr fontId="1"/>
  </si>
  <si>
    <t>協友サイアノックス乳剤</t>
    <phoneticPr fontId="1"/>
  </si>
  <si>
    <t>三共サイアノックス乳剤</t>
    <phoneticPr fontId="1"/>
  </si>
  <si>
    <t>住化サイアノックス乳剤</t>
    <phoneticPr fontId="1"/>
  </si>
  <si>
    <t>ホクサンサイアノックス粉剤</t>
    <phoneticPr fontId="1"/>
  </si>
  <si>
    <t>ヤシマサイアノックス粉剤</t>
    <phoneticPr fontId="1"/>
  </si>
  <si>
    <t>住化サイアノックス粉剤</t>
    <phoneticPr fontId="1"/>
  </si>
  <si>
    <t>協友サイアノックス粉剤</t>
    <phoneticPr fontId="1"/>
  </si>
  <si>
    <t>こっぱＨＤ粒剤</t>
    <phoneticPr fontId="1"/>
  </si>
  <si>
    <t>カソロン粒剤</t>
    <phoneticPr fontId="1"/>
  </si>
  <si>
    <t>カソロン粒剤４．５</t>
    <phoneticPr fontId="1"/>
  </si>
  <si>
    <t>カソロン粒剤６．７</t>
    <phoneticPr fontId="1"/>
  </si>
  <si>
    <t>カペレン粒剤２．５</t>
    <phoneticPr fontId="1"/>
  </si>
  <si>
    <t>アグロスダイロンゾル</t>
    <phoneticPr fontId="1"/>
  </si>
  <si>
    <t>サンケイＤＣＭＵ</t>
    <phoneticPr fontId="1"/>
  </si>
  <si>
    <t>ダイロン</t>
    <phoneticPr fontId="1"/>
  </si>
  <si>
    <t>ダイロンゾル</t>
    <phoneticPr fontId="1"/>
  </si>
  <si>
    <t>一農ＤＣＭＵ水和剤</t>
    <phoneticPr fontId="1"/>
  </si>
  <si>
    <t>ＧＦダイロン微粒剤</t>
    <phoneticPr fontId="1"/>
  </si>
  <si>
    <t>家庭園芸用ダイロン微粒剤</t>
    <phoneticPr fontId="1"/>
  </si>
  <si>
    <t>テロン</t>
    <phoneticPr fontId="1"/>
  </si>
  <si>
    <t>テロン９２</t>
    <phoneticPr fontId="1"/>
  </si>
  <si>
    <t>クロロＩＰＣ「石原」</t>
    <phoneticPr fontId="1"/>
  </si>
  <si>
    <t>クロロＩＰＣ「日産」</t>
    <phoneticPr fontId="1"/>
  </si>
  <si>
    <t>ホクサンクロロＩＰＣ乳剤</t>
    <phoneticPr fontId="1"/>
  </si>
  <si>
    <t>ブラスコンＭ液剤</t>
    <phoneticPr fontId="1"/>
  </si>
  <si>
    <t>粒状水中ＭＣＰ「石原」</t>
    <phoneticPr fontId="1"/>
  </si>
  <si>
    <t>石原粉状ＭＣＰ水溶剤</t>
    <phoneticPr fontId="1"/>
  </si>
  <si>
    <t>トリメックＦ液剤</t>
    <phoneticPr fontId="1"/>
  </si>
  <si>
    <t>ホクサンＭＣＰＰ液剤</t>
    <phoneticPr fontId="1"/>
  </si>
  <si>
    <t>理研ＭＣＰＰ液剤</t>
    <phoneticPr fontId="1"/>
  </si>
  <si>
    <t>ＭＣＰＰ微粒剤</t>
    <phoneticPr fontId="1"/>
  </si>
  <si>
    <t>ＳＤＳクズコロン液剤</t>
    <phoneticPr fontId="1"/>
  </si>
  <si>
    <t>サンケイスミチオンＭＣ</t>
    <phoneticPr fontId="1"/>
  </si>
  <si>
    <t>スミパインＭＣ</t>
    <phoneticPr fontId="1"/>
  </si>
  <si>
    <t>ガットサイドＳ</t>
    <phoneticPr fontId="1"/>
  </si>
  <si>
    <t>クミアイスミチオン乳剤</t>
    <phoneticPr fontId="1"/>
  </si>
  <si>
    <t>サンケイスミチオン乳剤</t>
    <phoneticPr fontId="1"/>
  </si>
  <si>
    <t>サンケイスミチオン乳剤７０</t>
    <phoneticPr fontId="1"/>
  </si>
  <si>
    <t>サンケイスミパイン乳剤</t>
    <phoneticPr fontId="1"/>
  </si>
  <si>
    <t>ホクサンスミチオン乳剤</t>
    <phoneticPr fontId="1"/>
  </si>
  <si>
    <t>一農スミチオン乳剤</t>
    <phoneticPr fontId="1"/>
  </si>
  <si>
    <t>協友スミチオン乳剤７０</t>
    <phoneticPr fontId="1"/>
  </si>
  <si>
    <t>家庭園芸用スミチオン乳剤</t>
    <phoneticPr fontId="1"/>
  </si>
  <si>
    <t>協友スミチオン乳剤</t>
    <phoneticPr fontId="1"/>
  </si>
  <si>
    <t>住化スミチオン乳剤</t>
    <phoneticPr fontId="1"/>
  </si>
  <si>
    <t>住化スミパイン乳剤</t>
    <phoneticPr fontId="1"/>
  </si>
  <si>
    <t>日産スミチオン乳剤</t>
    <phoneticPr fontId="1"/>
  </si>
  <si>
    <t>日農スミチオン乳剤</t>
    <phoneticPr fontId="1"/>
  </si>
  <si>
    <t>理研スミチオン乳剤</t>
    <phoneticPr fontId="1"/>
  </si>
  <si>
    <t>緑化用スミチオン乳剤</t>
    <phoneticPr fontId="1"/>
  </si>
  <si>
    <t>スミチオン粉剤２ＤＬ</t>
    <phoneticPr fontId="1"/>
  </si>
  <si>
    <t>スミチオン粉剤３ＤＬ</t>
    <phoneticPr fontId="1"/>
  </si>
  <si>
    <t>サンケイスミチオン微粒剤Ｆ</t>
    <phoneticPr fontId="1"/>
  </si>
  <si>
    <t>パインサイドＳ油剤Ｃ</t>
    <phoneticPr fontId="1"/>
  </si>
  <si>
    <t>パインサイドＳ油剤Ｄ</t>
    <phoneticPr fontId="1"/>
  </si>
  <si>
    <t>イモゾウベイト</t>
    <phoneticPr fontId="1"/>
  </si>
  <si>
    <t>クミアイバイジット乳剤</t>
    <phoneticPr fontId="1"/>
  </si>
  <si>
    <t>日産エルサン乳剤</t>
    <phoneticPr fontId="1"/>
  </si>
  <si>
    <t>日農エルサン乳剤</t>
    <phoneticPr fontId="1"/>
  </si>
  <si>
    <t>日産エルサン粉剤２</t>
    <phoneticPr fontId="1"/>
  </si>
  <si>
    <t>カダン殺虫肥料</t>
    <phoneticPr fontId="1"/>
  </si>
  <si>
    <t>モスピラン粒剤</t>
    <phoneticPr fontId="1"/>
  </si>
  <si>
    <t>オルトランカプセル</t>
    <phoneticPr fontId="1"/>
  </si>
  <si>
    <t>オルトラン水和剤</t>
    <phoneticPr fontId="1"/>
  </si>
  <si>
    <t>打ち込み上手</t>
    <phoneticPr fontId="1"/>
  </si>
  <si>
    <t>オラクル粉剤</t>
    <phoneticPr fontId="1"/>
  </si>
  <si>
    <t>カダンＫ</t>
    <phoneticPr fontId="1"/>
  </si>
  <si>
    <t>マイネックス</t>
    <phoneticPr fontId="1"/>
  </si>
  <si>
    <t>ワイドウェイ粒剤</t>
    <phoneticPr fontId="1"/>
  </si>
  <si>
    <t>日曹モンカットベフランフロアブル</t>
    <phoneticPr fontId="1"/>
  </si>
  <si>
    <t>石原エスレル１０</t>
    <phoneticPr fontId="1"/>
  </si>
  <si>
    <t>クミアイトレボン粉剤ＤＬ</t>
    <phoneticPr fontId="1"/>
  </si>
  <si>
    <t>デルカット乳剤</t>
    <phoneticPr fontId="1"/>
  </si>
  <si>
    <t>ホクサンバクテサイド水和剤</t>
    <phoneticPr fontId="1"/>
  </si>
  <si>
    <t>嵐粒剤</t>
    <phoneticPr fontId="1"/>
  </si>
  <si>
    <t>クサノンＱ微粒剤</t>
    <phoneticPr fontId="1"/>
  </si>
  <si>
    <t>ブイゲットフェルテラ粒剤</t>
    <phoneticPr fontId="1"/>
  </si>
  <si>
    <t>シンジェンタフェルテラチェス箱粒剤</t>
    <phoneticPr fontId="1"/>
  </si>
  <si>
    <t>丸和エコトップＰ乳剤</t>
    <phoneticPr fontId="1"/>
  </si>
  <si>
    <t>（感染態３期幼虫）２０万頭／ｇ</t>
    <rPh sb="1" eb="3">
      <t>カンセン</t>
    </rPh>
    <rPh sb="3" eb="4">
      <t>タイ</t>
    </rPh>
    <rPh sb="5" eb="6">
      <t>キ</t>
    </rPh>
    <rPh sb="6" eb="8">
      <t>ヨウチュウ</t>
    </rPh>
    <phoneticPr fontId="1"/>
  </si>
  <si>
    <t>バイオトピア</t>
    <phoneticPr fontId="1"/>
  </si>
  <si>
    <t>アグロスダイアジノン水和剤３４</t>
    <phoneticPr fontId="1"/>
  </si>
  <si>
    <t>アグロスダイアジノン乳剤４０</t>
    <phoneticPr fontId="1"/>
  </si>
  <si>
    <t>ホクサンリゾレックスＨ粉剤</t>
    <phoneticPr fontId="1"/>
  </si>
  <si>
    <t>エイゲン水和剤</t>
    <phoneticPr fontId="1"/>
  </si>
  <si>
    <t>日農フジワンプリンス粒剤</t>
    <phoneticPr fontId="1"/>
  </si>
  <si>
    <t>ホクサンフロンサイドＳＣ</t>
    <phoneticPr fontId="1"/>
  </si>
  <si>
    <t>石原フロンサイドＳＣ</t>
    <phoneticPr fontId="1"/>
  </si>
  <si>
    <t>ホクサンフロンサイド水和剤</t>
    <phoneticPr fontId="1"/>
  </si>
  <si>
    <t>モンカット粒剤</t>
    <phoneticPr fontId="1"/>
  </si>
  <si>
    <t>住化ダコレックス水和剤</t>
    <phoneticPr fontId="1"/>
  </si>
  <si>
    <t>トクチオン水和剤</t>
    <phoneticPr fontId="1"/>
  </si>
  <si>
    <t>ウララ５０ＤＦ</t>
    <phoneticPr fontId="1"/>
  </si>
  <si>
    <t>カダンＰ</t>
    <phoneticPr fontId="1"/>
  </si>
  <si>
    <t>石原グラスジンＭナトリウム粒剤</t>
    <phoneticPr fontId="1"/>
  </si>
  <si>
    <t>ＢＡＳＦバサグラン液剤（ナトリウム塩）</t>
    <phoneticPr fontId="1"/>
  </si>
  <si>
    <t>住化バサグラン粒剤（ナトリウム塩）</t>
    <phoneticPr fontId="1"/>
  </si>
  <si>
    <t>ＭＩＣペンコゼブフロアブル</t>
    <phoneticPr fontId="1"/>
  </si>
  <si>
    <t>ＭＩＣペンコゼブ水和剤</t>
    <phoneticPr fontId="1"/>
  </si>
  <si>
    <t>サンケイマイマイペレット</t>
    <phoneticPr fontId="1"/>
  </si>
  <si>
    <t>クニ印石灰窒素５０</t>
    <phoneticPr fontId="1"/>
  </si>
  <si>
    <t>クニ印石灰窒素５５</t>
    <phoneticPr fontId="1"/>
  </si>
  <si>
    <t>サントクテン４０</t>
    <phoneticPr fontId="1"/>
  </si>
  <si>
    <t>日農銅ストマイ水和剤</t>
    <phoneticPr fontId="1"/>
  </si>
  <si>
    <t>ＮＳスラゴ</t>
    <phoneticPr fontId="1"/>
  </si>
  <si>
    <t>２．４８％</t>
    <phoneticPr fontId="1"/>
  </si>
  <si>
    <t>テフリルトリオン・トリアファモン粒剤</t>
    <rPh sb="16" eb="18">
      <t>リュウザイ</t>
    </rPh>
    <phoneticPr fontId="1"/>
  </si>
  <si>
    <t>５．８％</t>
    <phoneticPr fontId="1"/>
  </si>
  <si>
    <t>フェンプロパトリン乳剤</t>
    <rPh sb="9" eb="11">
      <t>ニュウザイ</t>
    </rPh>
    <phoneticPr fontId="1"/>
  </si>
  <si>
    <t>０．０１０％</t>
    <phoneticPr fontId="1"/>
  </si>
  <si>
    <t>住友化学ジャンボたにしくん</t>
    <rPh sb="0" eb="2">
      <t>スミトモ</t>
    </rPh>
    <rPh sb="2" eb="4">
      <t>カガク</t>
    </rPh>
    <phoneticPr fontId="1"/>
  </si>
  <si>
    <t>メタアルデヒド粒剤</t>
    <rPh sb="7" eb="9">
      <t>リュウザイ</t>
    </rPh>
    <phoneticPr fontId="1"/>
  </si>
  <si>
    <t>トリオレイン酸ソルビタン乳剤</t>
    <rPh sb="6" eb="7">
      <t>サン</t>
    </rPh>
    <rPh sb="12" eb="14">
      <t>ニュウザイ</t>
    </rPh>
    <phoneticPr fontId="1"/>
  </si>
  <si>
    <t>６６．５％</t>
    <phoneticPr fontId="1"/>
  </si>
  <si>
    <t>フェンメディファム水和剤</t>
    <phoneticPr fontId="1"/>
  </si>
  <si>
    <t>１６．０％</t>
    <phoneticPr fontId="1"/>
  </si>
  <si>
    <t>１６．０％</t>
    <phoneticPr fontId="1"/>
  </si>
  <si>
    <t>ピコキシストロビン水和剤</t>
    <rPh sb="9" eb="12">
      <t>スイワザイ</t>
    </rPh>
    <phoneticPr fontId="1"/>
  </si>
  <si>
    <t>２２．５％</t>
    <phoneticPr fontId="1"/>
  </si>
  <si>
    <t>草サラバ</t>
    <rPh sb="0" eb="1">
      <t>クサ</t>
    </rPh>
    <phoneticPr fontId="1"/>
  </si>
  <si>
    <t>７８．０％</t>
    <phoneticPr fontId="1"/>
  </si>
  <si>
    <t>２２．５％</t>
    <phoneticPr fontId="1"/>
  </si>
  <si>
    <t>スワマイト</t>
    <phoneticPr fontId="1"/>
  </si>
  <si>
    <t>メチオゾリン乳剤</t>
    <rPh sb="6" eb="8">
      <t>ニュウザイ</t>
    </rPh>
    <phoneticPr fontId="1"/>
  </si>
  <si>
    <t>２５．０％</t>
    <phoneticPr fontId="1"/>
  </si>
  <si>
    <t>３６．３％</t>
    <phoneticPr fontId="1"/>
  </si>
  <si>
    <t>理研ソリストSC</t>
    <rPh sb="0" eb="2">
      <t>リケン</t>
    </rPh>
    <phoneticPr fontId="1"/>
  </si>
  <si>
    <t>３６．３％</t>
    <phoneticPr fontId="1"/>
  </si>
  <si>
    <t>ＩＰＣ乳剤</t>
    <rPh sb="3" eb="5">
      <t>ニュウザイ</t>
    </rPh>
    <phoneticPr fontId="1"/>
  </si>
  <si>
    <t>５０．０％</t>
    <phoneticPr fontId="1"/>
  </si>
  <si>
    <t>クロチアニジン水和剤</t>
    <rPh sb="7" eb="10">
      <t>スイワザイ</t>
    </rPh>
    <phoneticPr fontId="1"/>
  </si>
  <si>
    <t>２０．０％</t>
    <phoneticPr fontId="1"/>
  </si>
  <si>
    <t>テフリルトリオン・フェントラザミド・メタゾスルフロン水和剤</t>
    <rPh sb="26" eb="29">
      <t>スイワザイ</t>
    </rPh>
    <phoneticPr fontId="1"/>
  </si>
  <si>
    <t>シグナスジャンボ</t>
    <phoneticPr fontId="1"/>
  </si>
  <si>
    <t>フェントラザミド・ベンゾビシクロン・メタゾスルフロン水和剤</t>
    <rPh sb="26" eb="29">
      <t>スイワザイ</t>
    </rPh>
    <phoneticPr fontId="1"/>
  </si>
  <si>
    <t>天空フロアブル</t>
    <rPh sb="0" eb="2">
      <t>テンクウ</t>
    </rPh>
    <phoneticPr fontId="1"/>
  </si>
  <si>
    <t>フェントラザミド・ベンゾビシクロン・メタゾスルフロン粒剤</t>
    <rPh sb="26" eb="28">
      <t>リュウザイ</t>
    </rPh>
    <phoneticPr fontId="1"/>
  </si>
  <si>
    <t>天空ジャンボ</t>
    <rPh sb="0" eb="2">
      <t>テンクウ</t>
    </rPh>
    <phoneticPr fontId="1"/>
  </si>
  <si>
    <t>ピラクロニル・ピリミスルファン・フェノキサスルホン粒剤</t>
    <rPh sb="25" eb="27">
      <t>リュウザイ</t>
    </rPh>
    <phoneticPr fontId="1"/>
  </si>
  <si>
    <t>ヤブサメ１キロ粒剤</t>
    <rPh sb="7" eb="9">
      <t>リュウザイ</t>
    </rPh>
    <phoneticPr fontId="1"/>
  </si>
  <si>
    <t>ピラクロニル・ピリミスルファン・フェノキサスルホン剤</t>
    <rPh sb="25" eb="26">
      <t>ザイ</t>
    </rPh>
    <phoneticPr fontId="1"/>
  </si>
  <si>
    <t>ヤブサメジャンボ</t>
    <phoneticPr fontId="1"/>
  </si>
  <si>
    <t>６．７％</t>
    <phoneticPr fontId="1"/>
  </si>
  <si>
    <t>１．２％</t>
    <phoneticPr fontId="1"/>
  </si>
  <si>
    <t>２．０％</t>
    <phoneticPr fontId="1"/>
  </si>
  <si>
    <t>０．３０％</t>
    <phoneticPr fontId="1"/>
  </si>
  <si>
    <t>アドニス箱粒剤</t>
    <rPh sb="4" eb="5">
      <t>ハコ</t>
    </rPh>
    <rPh sb="5" eb="7">
      <t>リュウザイ</t>
    </rPh>
    <phoneticPr fontId="1"/>
  </si>
  <si>
    <t>ペントキサゾン粒剤</t>
    <rPh sb="7" eb="9">
      <t>リュウザイ</t>
    </rPh>
    <phoneticPr fontId="1"/>
  </si>
  <si>
    <t>０．７５％</t>
    <phoneticPr fontId="1"/>
  </si>
  <si>
    <t>８．３％</t>
    <phoneticPr fontId="1"/>
  </si>
  <si>
    <t>パルカット</t>
    <phoneticPr fontId="1"/>
  </si>
  <si>
    <t>クサノンＥＸ粒剤</t>
    <rPh sb="6" eb="8">
      <t>リュウザイ</t>
    </rPh>
    <phoneticPr fontId="1"/>
  </si>
  <si>
    <t>２．０％</t>
    <phoneticPr fontId="1"/>
  </si>
  <si>
    <t>ソリストSC</t>
    <phoneticPr fontId="1"/>
  </si>
  <si>
    <t>ヘキサジノン・ＭＣＰＰ粒剤</t>
    <rPh sb="11" eb="13">
      <t>リュウザイ</t>
    </rPh>
    <phoneticPr fontId="1"/>
  </si>
  <si>
    <t>こっぱＨＸ粒剤</t>
    <rPh sb="5" eb="7">
      <t>リュウザイ</t>
    </rPh>
    <phoneticPr fontId="1"/>
  </si>
  <si>
    <t>ブロマシル水和剤</t>
    <rPh sb="5" eb="8">
      <t>スイワザイ</t>
    </rPh>
    <phoneticPr fontId="1"/>
  </si>
  <si>
    <t>１０．０％</t>
    <phoneticPr fontId="1"/>
  </si>
  <si>
    <t>０．５０％</t>
    <phoneticPr fontId="1"/>
  </si>
  <si>
    <t>２．５％</t>
    <phoneticPr fontId="1"/>
  </si>
  <si>
    <t>８０．０％</t>
    <phoneticPr fontId="1"/>
  </si>
  <si>
    <t>グットクル水和剤</t>
    <rPh sb="5" eb="8">
      <t>スイワザイ</t>
    </rPh>
    <phoneticPr fontId="1"/>
  </si>
  <si>
    <t>ブロモブチド・ペントキサゾン粒剤</t>
    <rPh sb="14" eb="16">
      <t>リュウザイ</t>
    </rPh>
    <phoneticPr fontId="1"/>
  </si>
  <si>
    <t>イネショット１キロ粒剤</t>
    <rPh sb="9" eb="11">
      <t>リュウザイ</t>
    </rPh>
    <phoneticPr fontId="1"/>
  </si>
  <si>
    <t>サンフェスタ箱粒剤</t>
    <rPh sb="6" eb="7">
      <t>ハコ</t>
    </rPh>
    <rPh sb="7" eb="9">
      <t>リュウザイ</t>
    </rPh>
    <phoneticPr fontId="1"/>
  </si>
  <si>
    <t>９．０％</t>
    <phoneticPr fontId="1"/>
  </si>
  <si>
    <t>３．０％</t>
    <phoneticPr fontId="1"/>
  </si>
  <si>
    <t>９．０％</t>
    <phoneticPr fontId="1"/>
  </si>
  <si>
    <t>１０．０％</t>
    <phoneticPr fontId="1"/>
  </si>
  <si>
    <t>プロバイドＥＣ</t>
    <phoneticPr fontId="1"/>
  </si>
  <si>
    <t>シグナスフロアブル</t>
    <phoneticPr fontId="1"/>
  </si>
  <si>
    <t>プリミスルファン剤</t>
    <rPh sb="8" eb="9">
      <t>ザイ</t>
    </rPh>
    <phoneticPr fontId="1"/>
  </si>
  <si>
    <t>アトトリ豆つぶ２５０</t>
    <rPh sb="4" eb="5">
      <t>マメ</t>
    </rPh>
    <phoneticPr fontId="1"/>
  </si>
  <si>
    <t>オキサジクロメホン・テフリルトリオン・ピラクロニル粒剤</t>
    <rPh sb="25" eb="27">
      <t>リュウザイ</t>
    </rPh>
    <phoneticPr fontId="1"/>
  </si>
  <si>
    <t>ジェイフレンド１キロ粒剤</t>
    <rPh sb="10" eb="12">
      <t>リュウザイ</t>
    </rPh>
    <phoneticPr fontId="1"/>
  </si>
  <si>
    <t>オキサジクロメホン・テフリルトリオン・ピラクロニル水和剤</t>
    <rPh sb="25" eb="28">
      <t>スイワザイ</t>
    </rPh>
    <phoneticPr fontId="1"/>
  </si>
  <si>
    <t>ジェイフレンドフロアブル</t>
    <phoneticPr fontId="1"/>
  </si>
  <si>
    <t>フルセトスルフロン水和剤</t>
    <rPh sb="9" eb="12">
      <t>スイワザイ</t>
    </rPh>
    <phoneticPr fontId="1"/>
  </si>
  <si>
    <t>ランケア顆粒水和剤</t>
    <rPh sb="4" eb="6">
      <t>カリュウ</t>
    </rPh>
    <rPh sb="6" eb="9">
      <t>スイワザイ</t>
    </rPh>
    <phoneticPr fontId="1"/>
  </si>
  <si>
    <t>５０．０％</t>
    <phoneticPr fontId="1"/>
  </si>
  <si>
    <t>３．０％</t>
    <phoneticPr fontId="1"/>
  </si>
  <si>
    <t>５．７％</t>
    <phoneticPr fontId="1"/>
  </si>
  <si>
    <t>０．７５％</t>
    <phoneticPr fontId="1"/>
  </si>
  <si>
    <t>アミカルバゾン水和剤</t>
    <phoneticPr fontId="1"/>
  </si>
  <si>
    <t>アミカルバゾン水和剤</t>
    <phoneticPr fontId="1"/>
  </si>
  <si>
    <t>アミカル顆粒水和剤</t>
    <rPh sb="4" eb="6">
      <t>カリュウ</t>
    </rPh>
    <rPh sb="6" eb="9">
      <t>スイワザイ</t>
    </rPh>
    <phoneticPr fontId="1"/>
  </si>
  <si>
    <t>アミカルバゾン・トリアジフラム水和剤</t>
    <rPh sb="15" eb="18">
      <t>スイワザイ</t>
    </rPh>
    <phoneticPr fontId="1"/>
  </si>
  <si>
    <t>ファルクス</t>
    <phoneticPr fontId="1"/>
  </si>
  <si>
    <t>アミカルバゾン・トリアジフラム粒剤</t>
    <rPh sb="15" eb="17">
      <t>リュウザイ</t>
    </rPh>
    <phoneticPr fontId="1"/>
  </si>
  <si>
    <t>アミカルバゾン・ブロマシル粒剤</t>
    <rPh sb="13" eb="15">
      <t>リュウザイ</t>
    </rPh>
    <phoneticPr fontId="1"/>
  </si>
  <si>
    <t>フルオキサストロビン水和剤</t>
    <rPh sb="10" eb="13">
      <t>スイワザイ</t>
    </rPh>
    <phoneticPr fontId="1"/>
  </si>
  <si>
    <t>７０．０％</t>
    <phoneticPr fontId="1"/>
  </si>
  <si>
    <t>１．０％</t>
    <phoneticPr fontId="1"/>
  </si>
  <si>
    <t>１０．４％</t>
    <phoneticPr fontId="1"/>
  </si>
  <si>
    <t>４０．３％</t>
    <phoneticPr fontId="1"/>
  </si>
  <si>
    <t>２０．０％</t>
    <phoneticPr fontId="1"/>
  </si>
  <si>
    <t>醸造酢液剤</t>
    <rPh sb="0" eb="2">
      <t>ジョウゾウ</t>
    </rPh>
    <rPh sb="2" eb="3">
      <t>ス</t>
    </rPh>
    <rPh sb="3" eb="5">
      <t>エキザイ</t>
    </rPh>
    <phoneticPr fontId="1"/>
  </si>
  <si>
    <t>ピラクロストロビン乳剤</t>
    <rPh sb="9" eb="11">
      <t>ニュウザイ</t>
    </rPh>
    <phoneticPr fontId="1"/>
  </si>
  <si>
    <t>アジムスルフロン・ペノキススラム・メソトリオン粒剤</t>
    <rPh sb="23" eb="25">
      <t>リュウザイ</t>
    </rPh>
    <phoneticPr fontId="1"/>
  </si>
  <si>
    <t>アトカラＳジャンボＭＸ</t>
    <phoneticPr fontId="1"/>
  </si>
  <si>
    <t>エコフィット</t>
    <phoneticPr fontId="1"/>
  </si>
  <si>
    <t>１５．０％</t>
    <phoneticPr fontId="1"/>
  </si>
  <si>
    <t>１０．０％</t>
    <phoneticPr fontId="1"/>
  </si>
  <si>
    <t>０．３６％</t>
    <phoneticPr fontId="1"/>
  </si>
  <si>
    <t>０．３６％</t>
    <phoneticPr fontId="1"/>
  </si>
  <si>
    <t>ファルクスＧ</t>
    <phoneticPr fontId="1"/>
  </si>
  <si>
    <t>ピラクロニル・プロピリスルフロン粒剤</t>
    <phoneticPr fontId="1"/>
  </si>
  <si>
    <t>ピラクロニル・プロピリスルフロン水和剤</t>
    <phoneticPr fontId="1"/>
  </si>
  <si>
    <t>ピラクロニル・プロピリスルフロン粒剤</t>
    <phoneticPr fontId="1"/>
  </si>
  <si>
    <t>クロチアニジン・スピネトラム粒剤</t>
    <phoneticPr fontId="1"/>
  </si>
  <si>
    <t>プロピリスルフロン・ブロモブチド・ペントキサゾン水和剤</t>
    <phoneticPr fontId="1"/>
  </si>
  <si>
    <t>プロピリスルフロン・ブロモブチド・ペントキサゾン粒剤</t>
    <phoneticPr fontId="1"/>
  </si>
  <si>
    <t>プロピリスルフロン・ブロモブチド・ペントキサゾン粒剤</t>
    <phoneticPr fontId="1"/>
  </si>
  <si>
    <t>２．２５％</t>
    <phoneticPr fontId="1"/>
  </si>
  <si>
    <t>１．７％</t>
    <phoneticPr fontId="1"/>
  </si>
  <si>
    <t>０．９０％</t>
    <phoneticPr fontId="1"/>
  </si>
  <si>
    <t>０．５０％</t>
    <phoneticPr fontId="1"/>
  </si>
  <si>
    <t>１．７％</t>
    <phoneticPr fontId="1"/>
  </si>
  <si>
    <t>０．９０％</t>
    <phoneticPr fontId="1"/>
  </si>
  <si>
    <t>プロピリスルフロン・ペントキサゾン水和剤</t>
    <phoneticPr fontId="1"/>
  </si>
  <si>
    <t>プロピリスルフロン・ペントキサゾン粒剤</t>
    <phoneticPr fontId="1"/>
  </si>
  <si>
    <t>ヘキサジノン・ＤＢＮ・ＤＣＭＵ粒剤</t>
    <phoneticPr fontId="1"/>
  </si>
  <si>
    <t>ヘキサジノン・ＤＢＮ・ＤＣＭＵ粒剤</t>
    <phoneticPr fontId="1"/>
  </si>
  <si>
    <t>１．７％</t>
    <phoneticPr fontId="1"/>
  </si>
  <si>
    <t>４．５％</t>
    <phoneticPr fontId="1"/>
  </si>
  <si>
    <t>８９．５％</t>
    <phoneticPr fontId="1"/>
  </si>
  <si>
    <t>兼商デルフィン顆粒水和剤</t>
    <phoneticPr fontId="1"/>
  </si>
  <si>
    <t>ワイドウェイＶ２粒剤</t>
    <phoneticPr fontId="1"/>
  </si>
  <si>
    <t>９７．１％</t>
    <phoneticPr fontId="1"/>
  </si>
  <si>
    <t>日農ダイアジノン乳剤４０</t>
    <phoneticPr fontId="1"/>
  </si>
  <si>
    <t>セカンドショットＳジャンボＭＸ</t>
    <phoneticPr fontId="1"/>
  </si>
  <si>
    <t>ダイアジノン乳剤</t>
    <phoneticPr fontId="1"/>
  </si>
  <si>
    <t>劇物</t>
    <phoneticPr fontId="1"/>
  </si>
  <si>
    <t>４０．０％</t>
    <phoneticPr fontId="1"/>
  </si>
  <si>
    <t>０．７５％</t>
    <phoneticPr fontId="1"/>
  </si>
  <si>
    <t>スピノサド粒剤</t>
    <phoneticPr fontId="1"/>
  </si>
  <si>
    <t>１．０％</t>
    <phoneticPr fontId="1"/>
  </si>
  <si>
    <t>ゼロカウント粒剤</t>
    <phoneticPr fontId="1"/>
  </si>
  <si>
    <t>コラトップ豆つぶ</t>
    <phoneticPr fontId="1"/>
  </si>
  <si>
    <t>ピロキロン剤</t>
    <phoneticPr fontId="1"/>
  </si>
  <si>
    <t>４８．０％</t>
    <phoneticPr fontId="1"/>
  </si>
  <si>
    <t>クロチアニジン・イソチアニル・フラメトピル粒剤</t>
    <phoneticPr fontId="1"/>
  </si>
  <si>
    <t>２．０％</t>
    <phoneticPr fontId="1"/>
  </si>
  <si>
    <t>フルポキサム・メコプロップＰカリウム塩乳剤</t>
    <phoneticPr fontId="1"/>
  </si>
  <si>
    <t>９．０％</t>
    <phoneticPr fontId="1"/>
  </si>
  <si>
    <t>アミカルバゾン・ブロマシル粒剤</t>
    <phoneticPr fontId="1"/>
  </si>
  <si>
    <t>０．５０％</t>
    <phoneticPr fontId="1"/>
  </si>
  <si>
    <t>ピカルブトラゾクス水和剤</t>
    <phoneticPr fontId="1"/>
  </si>
  <si>
    <t>２０．０％</t>
    <phoneticPr fontId="1"/>
  </si>
  <si>
    <t>ダイシルア剤</t>
    <phoneticPr fontId="1"/>
  </si>
  <si>
    <t>０．３０％</t>
    <phoneticPr fontId="1"/>
  </si>
  <si>
    <t>６．０％</t>
    <phoneticPr fontId="1"/>
  </si>
  <si>
    <t>６．０％</t>
    <phoneticPr fontId="1"/>
  </si>
  <si>
    <t>０．８０％</t>
    <phoneticPr fontId="1"/>
  </si>
  <si>
    <t>１．５％</t>
    <phoneticPr fontId="1"/>
  </si>
  <si>
    <t>２．０％</t>
    <phoneticPr fontId="1"/>
  </si>
  <si>
    <t>ネコソギワイドＧ粒剤</t>
    <phoneticPr fontId="1"/>
  </si>
  <si>
    <t>トライトラムフロアブル</t>
    <phoneticPr fontId="1"/>
  </si>
  <si>
    <t>アミカルバゾン・ブロマシル・ＤＣＭＵ粒剤</t>
    <phoneticPr fontId="1"/>
  </si>
  <si>
    <t>アミカルバゾン・ブロマシル・ＤＣＭＵ粒剤</t>
    <phoneticPr fontId="1"/>
  </si>
  <si>
    <t>アミカルバゾン・ブロマシル粒剤</t>
    <phoneticPr fontId="1"/>
  </si>
  <si>
    <t>草取り名人Ａ</t>
    <phoneticPr fontId="1"/>
  </si>
  <si>
    <t>アミカルバゾン・ブロマシル粒剤</t>
    <phoneticPr fontId="1"/>
  </si>
  <si>
    <t>テフリルトリオン・フェントラザミド・メタゾスルフロン粒剤</t>
    <phoneticPr fontId="1"/>
  </si>
  <si>
    <t>シグナス１キロ粒剤</t>
    <phoneticPr fontId="1"/>
  </si>
  <si>
    <t>フェントラザミド・ベンゾビシクロン・メタゾスルフロン粒剤</t>
    <phoneticPr fontId="1"/>
  </si>
  <si>
    <t>フルオピラム水和剤</t>
    <phoneticPr fontId="1"/>
  </si>
  <si>
    <t>イソピラザム水和剤</t>
    <phoneticPr fontId="1"/>
  </si>
  <si>
    <t>トライＫフロアブル</t>
    <phoneticPr fontId="1"/>
  </si>
  <si>
    <t>１５．０％</t>
    <phoneticPr fontId="1"/>
  </si>
  <si>
    <t>４８．０％</t>
    <phoneticPr fontId="1"/>
  </si>
  <si>
    <t>６６．５％</t>
    <phoneticPr fontId="1"/>
  </si>
  <si>
    <t>０．５０％</t>
    <phoneticPr fontId="1"/>
  </si>
  <si>
    <t>０．５０％</t>
    <phoneticPr fontId="1"/>
  </si>
  <si>
    <t>２．０％</t>
    <phoneticPr fontId="1"/>
  </si>
  <si>
    <t>０．６０％</t>
    <phoneticPr fontId="1"/>
  </si>
  <si>
    <t>４１．７％</t>
    <phoneticPr fontId="1"/>
  </si>
  <si>
    <t>１８．７％</t>
    <phoneticPr fontId="1"/>
  </si>
  <si>
    <t>１８．７％</t>
    <phoneticPr fontId="1"/>
  </si>
  <si>
    <t>草取り名人Ｗ</t>
    <phoneticPr fontId="1"/>
  </si>
  <si>
    <t>クインテクト顆粒水和剤</t>
    <phoneticPr fontId="1"/>
  </si>
  <si>
    <t>ネコソギロング液剤</t>
    <phoneticPr fontId="1"/>
  </si>
  <si>
    <t>ネコソギトップＡ</t>
    <phoneticPr fontId="1"/>
  </si>
  <si>
    <t>こっぱみじんＡ</t>
    <phoneticPr fontId="1"/>
  </si>
  <si>
    <t>天空１キロ粒剤</t>
    <phoneticPr fontId="1"/>
  </si>
  <si>
    <t>ハイジャンプフロアブル</t>
    <phoneticPr fontId="1"/>
  </si>
  <si>
    <t>ピコキシストロビン水和剤</t>
    <phoneticPr fontId="1"/>
  </si>
  <si>
    <t>オキサジクロメホン・テフリルトリオン・ピラクロニル粒剤</t>
    <phoneticPr fontId="1"/>
  </si>
  <si>
    <t>２２．５％</t>
    <phoneticPr fontId="1"/>
  </si>
  <si>
    <t>ジェイフレンドジャンボ</t>
    <phoneticPr fontId="1"/>
  </si>
  <si>
    <t>７．５％</t>
    <phoneticPr fontId="1"/>
  </si>
  <si>
    <t>－</t>
  </si>
  <si>
    <t>２，４－Ｄ「石原」アミン塩</t>
  </si>
  <si>
    <t>粒状水中２，４－Ｄ「石原」</t>
  </si>
  <si>
    <t>粒状水中２，４－Ｄ「日産」</t>
  </si>
  <si>
    <t>Ｄ－Ｄ</t>
  </si>
  <si>
    <t>ＨＣＣ－クロロＩＰＣ乳剤</t>
  </si>
  <si>
    <t>ＭＣＰＰ－ＡＬ</t>
  </si>
  <si>
    <t>バンベル－Ｄ液剤</t>
  </si>
  <si>
    <t>バンベル－Ｄ粒剤</t>
  </si>
  <si>
    <t>コナガコン－プラス</t>
  </si>
  <si>
    <t>ハマキコン－Ｎ</t>
  </si>
  <si>
    <t>ベタリン－Ａ</t>
  </si>
  <si>
    <t>かねつぐ－ラジカルジャンボ</t>
  </si>
  <si>
    <t>ボクトウコン－Ｈ</t>
  </si>
  <si>
    <t>シンクイコン－Ｌ</t>
  </si>
  <si>
    <t>－</t>
    <phoneticPr fontId="1"/>
  </si>
  <si>
    <t>マッチョフロアブル</t>
    <phoneticPr fontId="1"/>
  </si>
  <si>
    <t>－</t>
    <phoneticPr fontId="1"/>
  </si>
  <si>
    <t>ポアキュア</t>
    <phoneticPr fontId="1"/>
  </si>
  <si>
    <t>－</t>
    <phoneticPr fontId="1"/>
  </si>
  <si>
    <t>－</t>
    <phoneticPr fontId="1"/>
  </si>
  <si>
    <t>ネコソギキングＳ</t>
    <phoneticPr fontId="1"/>
  </si>
  <si>
    <t>ネコソギトップＷ</t>
    <phoneticPr fontId="1"/>
  </si>
  <si>
    <t>－</t>
    <phoneticPr fontId="1"/>
  </si>
  <si>
    <t>劇物</t>
    <rPh sb="0" eb="2">
      <t>ゲキブツ</t>
    </rPh>
    <phoneticPr fontId="1"/>
  </si>
  <si>
    <t>トリプルキック箱粒剤</t>
    <phoneticPr fontId="1"/>
  </si>
  <si>
    <t>箱大臣粒剤</t>
    <phoneticPr fontId="1"/>
  </si>
  <si>
    <t>ケブカコン</t>
    <phoneticPr fontId="1"/>
  </si>
  <si>
    <t>ネコソギワイドＳ粒剤</t>
    <phoneticPr fontId="1"/>
  </si>
  <si>
    <t>劇物</t>
    <rPh sb="0" eb="2">
      <t>ゲキブツ</t>
    </rPh>
    <phoneticPr fontId="1"/>
  </si>
  <si>
    <t>Ver.4</t>
    <phoneticPr fontId="1"/>
  </si>
  <si>
    <t>2017.3. 8 時点までの登録農薬</t>
    <rPh sb="10" eb="12">
      <t>ジテン</t>
    </rPh>
    <rPh sb="15" eb="17">
      <t>トウロク</t>
    </rPh>
    <rPh sb="17" eb="19">
      <t>ノウヤク</t>
    </rPh>
    <phoneticPr fontId="1"/>
  </si>
  <si>
    <t>大村克己</t>
    <rPh sb="0" eb="2">
      <t>オオムラ</t>
    </rPh>
    <rPh sb="2" eb="4">
      <t>カツミ</t>
    </rPh>
    <phoneticPr fontId="1"/>
  </si>
  <si>
    <t>銅・ベンチアバリカルブイソプロピル水和剤</t>
    <phoneticPr fontId="1"/>
  </si>
  <si>
    <t>５０．０％</t>
    <phoneticPr fontId="1"/>
  </si>
  <si>
    <t>デリシャス水和剤</t>
    <phoneticPr fontId="1"/>
  </si>
  <si>
    <t>銅水和剤</t>
    <phoneticPr fontId="1"/>
  </si>
  <si>
    <t>２６．９％</t>
    <phoneticPr fontId="1"/>
  </si>
  <si>
    <t>イマゾスルフロン・ピラクロニル・ベンゾビシクロン粒剤</t>
    <phoneticPr fontId="1"/>
  </si>
  <si>
    <t>イマゾスルフロン・ピラクロニル・ベンゾビシクロン水和剤</t>
    <phoneticPr fontId="1"/>
  </si>
  <si>
    <t>テイクイット１キロ粒剤</t>
    <phoneticPr fontId="1"/>
  </si>
  <si>
    <t>０．９０％</t>
    <phoneticPr fontId="1"/>
  </si>
  <si>
    <t>テイクイットフロアブル</t>
    <phoneticPr fontId="1"/>
  </si>
  <si>
    <t>テイクイットジャンボ</t>
    <phoneticPr fontId="1"/>
  </si>
  <si>
    <t>フルエンスルホン粒剤</t>
    <phoneticPr fontId="1"/>
  </si>
  <si>
    <t>ネマショット粒剤</t>
    <phoneticPr fontId="1"/>
  </si>
  <si>
    <t>ＳＤＳネマショット粒剤</t>
    <phoneticPr fontId="1"/>
  </si>
  <si>
    <t>チフルザミド水和剤</t>
    <phoneticPr fontId="1"/>
  </si>
  <si>
    <t>チフルザミド水和剤</t>
    <phoneticPr fontId="1"/>
  </si>
  <si>
    <t>２１．１％</t>
    <phoneticPr fontId="1"/>
  </si>
  <si>
    <t>２１．１％</t>
    <phoneticPr fontId="1"/>
  </si>
  <si>
    <t>ベニカベジフル乳剤</t>
    <phoneticPr fontId="1"/>
  </si>
  <si>
    <t>３．０％</t>
    <phoneticPr fontId="1"/>
  </si>
  <si>
    <t>ピリミノバックメチル・ベンタゾン粒剤</t>
    <phoneticPr fontId="1"/>
  </si>
  <si>
    <t>ピカルブトラゾクス水和剤</t>
    <phoneticPr fontId="1"/>
  </si>
  <si>
    <t>ピカルブトラゾクス粉剤</t>
    <phoneticPr fontId="1"/>
  </si>
  <si>
    <t>メタミホップ乳剤</t>
    <phoneticPr fontId="1"/>
  </si>
  <si>
    <t>ピゼロ乳剤</t>
    <phoneticPr fontId="1"/>
  </si>
  <si>
    <t>メタミホップ粒剤</t>
    <phoneticPr fontId="1"/>
  </si>
  <si>
    <t>メタミホップ粒剤</t>
    <phoneticPr fontId="1"/>
  </si>
  <si>
    <t>トドメＭＦ乳剤</t>
    <phoneticPr fontId="1"/>
  </si>
  <si>
    <t>草刈くん</t>
    <phoneticPr fontId="1"/>
  </si>
  <si>
    <t>０．１３５％</t>
    <phoneticPr fontId="1"/>
  </si>
  <si>
    <t>ピシロック顆粒水和剤</t>
    <phoneticPr fontId="1"/>
  </si>
  <si>
    <t>ナエファイン粉剤</t>
    <phoneticPr fontId="1"/>
  </si>
  <si>
    <t>ナエファインフロアブル</t>
    <phoneticPr fontId="1"/>
  </si>
  <si>
    <t>１０．０％</t>
    <phoneticPr fontId="1"/>
  </si>
  <si>
    <t>３．３％</t>
    <phoneticPr fontId="1"/>
  </si>
  <si>
    <t>ピゼロ１キロ粒剤</t>
    <phoneticPr fontId="1"/>
  </si>
  <si>
    <t>トドメＭＦ１キロ粒剤</t>
    <phoneticPr fontId="1"/>
  </si>
  <si>
    <t>１．３５％</t>
    <phoneticPr fontId="1"/>
  </si>
  <si>
    <t>４．９％</t>
    <phoneticPr fontId="1"/>
  </si>
  <si>
    <t>ピシロックフロアブル</t>
    <phoneticPr fontId="1"/>
  </si>
  <si>
    <t>タイリクヒメハナカメムシ剤</t>
    <phoneticPr fontId="1"/>
  </si>
  <si>
    <t>フルオピラム粒剤</t>
    <phoneticPr fontId="1"/>
  </si>
  <si>
    <t>オルフィンフロアブル</t>
    <phoneticPr fontId="1"/>
  </si>
  <si>
    <t>フルオピラム粒剤</t>
    <phoneticPr fontId="1"/>
  </si>
  <si>
    <t>ベンタゾン粒剤</t>
    <phoneticPr fontId="1"/>
  </si>
  <si>
    <t>ベンタゾン液剤</t>
    <phoneticPr fontId="1"/>
  </si>
  <si>
    <t>日農バサグラン液剤(ナトリウム塩)</t>
    <phoneticPr fontId="1"/>
  </si>
  <si>
    <t>タイリクヒメハナカメムシ成虫(250頭/250ｍｌ)</t>
  </si>
  <si>
    <t>０．５０％</t>
    <phoneticPr fontId="1"/>
  </si>
  <si>
    <t>１１．０％</t>
    <phoneticPr fontId="1"/>
  </si>
  <si>
    <t>１８．５％</t>
    <phoneticPr fontId="1"/>
  </si>
  <si>
    <t>アミカルバゾン・フルポキサム・ブロマシル粒剤</t>
  </si>
  <si>
    <t>０．２５％</t>
    <phoneticPr fontId="1"/>
  </si>
  <si>
    <t>０．００２５％</t>
    <phoneticPr fontId="1"/>
  </si>
  <si>
    <t>トルプロカルブ粒剤</t>
  </si>
  <si>
    <t>バスタ　プロ液剤</t>
    <rPh sb="6" eb="8">
      <t>エキザイ</t>
    </rPh>
    <phoneticPr fontId="1"/>
  </si>
  <si>
    <t>ネコソギDCM粒剤</t>
    <rPh sb="7" eb="9">
      <t>リュウザイ</t>
    </rPh>
    <phoneticPr fontId="1"/>
  </si>
  <si>
    <t>トップチョイスフロアブル</t>
    <phoneticPr fontId="1"/>
  </si>
  <si>
    <t>サンブラス１キロ粒剤</t>
    <rPh sb="8" eb="10">
      <t>リュウザイ</t>
    </rPh>
    <phoneticPr fontId="1"/>
  </si>
  <si>
    <t>ゴウケツ１キロ粒剤</t>
    <rPh sb="7" eb="9">
      <t>リュウザイ</t>
    </rPh>
    <phoneticPr fontId="1"/>
  </si>
  <si>
    <t>サンブラス粒剤１８</t>
    <rPh sb="5" eb="7">
      <t>リュウザイ</t>
    </rPh>
    <phoneticPr fontId="1"/>
  </si>
  <si>
    <t>ゴウケツ粒剤５００</t>
    <rPh sb="4" eb="6">
      <t>リュウザイ</t>
    </rPh>
    <phoneticPr fontId="1"/>
  </si>
  <si>
    <t>日農バサグラン粒剤(ナトリウム塩)</t>
    <phoneticPr fontId="1"/>
  </si>
  <si>
    <t>９．１％</t>
    <phoneticPr fontId="1"/>
  </si>
  <si>
    <t>劇物</t>
    <rPh sb="0" eb="2">
      <t>ゲキブツ</t>
    </rPh>
    <phoneticPr fontId="1"/>
  </si>
  <si>
    <t>９．０％</t>
    <phoneticPr fontId="1"/>
  </si>
  <si>
    <t>１８．０％</t>
    <phoneticPr fontId="1"/>
  </si>
  <si>
    <t>２５．０％</t>
    <phoneticPr fontId="1"/>
  </si>
  <si>
    <t>５０．０％</t>
    <phoneticPr fontId="1"/>
  </si>
  <si>
    <t>イプフェンカルバゾン・ベンゾビシクロン・ベンゾフェナップ粒剤</t>
    <phoneticPr fontId="1"/>
  </si>
  <si>
    <t>イプフェンカルバゾン・ベンゾビシクロン・ベンゾフェナップ水和剤</t>
    <phoneticPr fontId="1"/>
  </si>
  <si>
    <t>ジャイロフロアブル</t>
    <phoneticPr fontId="1"/>
  </si>
  <si>
    <t>イプフェンカルバゾン・イマゾスルフロン・ベンゾビシクロン粒剤</t>
    <phoneticPr fontId="1"/>
  </si>
  <si>
    <t>イプフェンカルバゾン・イマゾスルフロン・ベンゾビシクロン水和剤</t>
    <phoneticPr fontId="1"/>
  </si>
  <si>
    <t>ジャイロ１キロ粒剤</t>
    <phoneticPr fontId="1"/>
  </si>
  <si>
    <t>４．５％</t>
    <phoneticPr fontId="1"/>
  </si>
  <si>
    <t>ツルギ１キロ粒剤</t>
    <phoneticPr fontId="1"/>
  </si>
  <si>
    <t>２．５％</t>
    <phoneticPr fontId="1"/>
  </si>
  <si>
    <t>ツルギフロアブル</t>
    <phoneticPr fontId="1"/>
  </si>
  <si>
    <t>ダイムロン・ピラクロニル・ベンゾビシクロン・メタゾスルフロン粒剤</t>
    <phoneticPr fontId="1"/>
  </si>
  <si>
    <t>フレピオンＬ液剤</t>
    <phoneticPr fontId="1"/>
  </si>
  <si>
    <t>ペノキススラム・ベンゾビシクロン粒剤</t>
    <phoneticPr fontId="1"/>
  </si>
  <si>
    <t>テッケンジャンボ</t>
    <phoneticPr fontId="1"/>
  </si>
  <si>
    <t>ニトウリュウジャンボ</t>
    <phoneticPr fontId="1"/>
  </si>
  <si>
    <t>アネシス１キロ粒剤</t>
    <phoneticPr fontId="1"/>
  </si>
  <si>
    <t>イマザピル液剤</t>
    <phoneticPr fontId="1"/>
  </si>
  <si>
    <t>－</t>
    <phoneticPr fontId="1"/>
  </si>
  <si>
    <t>１１．３％</t>
    <phoneticPr fontId="1"/>
  </si>
  <si>
    <t>チアクロプリド・チアジニル粒剤</t>
    <phoneticPr fontId="1"/>
  </si>
  <si>
    <t>ブイゲットバイソン粒剤</t>
    <phoneticPr fontId="1"/>
  </si>
  <si>
    <t>フルポキサム・ブロマシル水和剤</t>
    <phoneticPr fontId="1"/>
  </si>
  <si>
    <t>イソフェタミド水和剤</t>
    <phoneticPr fontId="1"/>
  </si>
  <si>
    <t>ケンジャフロアブル</t>
    <phoneticPr fontId="1"/>
  </si>
  <si>
    <t>トリアファモン・ベンゾビシクロン・ペントキサゾン水和剤</t>
    <phoneticPr fontId="1"/>
  </si>
  <si>
    <t>ＳＤＳイザナギフロアブル</t>
    <phoneticPr fontId="1"/>
  </si>
  <si>
    <t>イザナギフロアブル</t>
    <phoneticPr fontId="1"/>
  </si>
  <si>
    <t>オキサジクロメホン・テフリルトリオン・ブロモブチド粒剤</t>
    <phoneticPr fontId="1"/>
  </si>
  <si>
    <t>ビンワン１キロ粒剤</t>
    <phoneticPr fontId="1"/>
  </si>
  <si>
    <t>オキサジクロメホン・テフリルトリオン・ブロモブチド水和剤</t>
    <phoneticPr fontId="1"/>
  </si>
  <si>
    <t>ビンワンフロアブル</t>
    <phoneticPr fontId="1"/>
  </si>
  <si>
    <t xml:space="preserve">ビンワンジャンボ </t>
    <phoneticPr fontId="1"/>
  </si>
  <si>
    <t>銅水和剤</t>
    <phoneticPr fontId="1"/>
  </si>
  <si>
    <t>チアメトキサム・ピロキロン粒剤</t>
    <phoneticPr fontId="1"/>
  </si>
  <si>
    <t>協友デジタルコラトップアクタラ箱粒剤</t>
    <phoneticPr fontId="1"/>
  </si>
  <si>
    <t>協友デジタルメガフレア箱粒剤</t>
    <phoneticPr fontId="1"/>
  </si>
  <si>
    <t>ピラジフルミド水和剤</t>
    <phoneticPr fontId="1"/>
  </si>
  <si>
    <t>ディサイドフロアブル</t>
    <phoneticPr fontId="1"/>
  </si>
  <si>
    <t>クロメプロップ・テフリルトリオン・フェントラザミド粒剤</t>
    <phoneticPr fontId="1"/>
  </si>
  <si>
    <t>クロメプロップ・テフリルトリオン・フェントラザミド水和剤</t>
    <phoneticPr fontId="1"/>
  </si>
  <si>
    <t>シルトフロアブル</t>
    <phoneticPr fontId="1"/>
  </si>
  <si>
    <t>フィプロニル粒剤</t>
    <phoneticPr fontId="1"/>
  </si>
  <si>
    <t>ジノテフラン水溶剤</t>
    <phoneticPr fontId="1"/>
  </si>
  <si>
    <t>３６．０％</t>
    <phoneticPr fontId="1"/>
  </si>
  <si>
    <t>２．１１％</t>
    <phoneticPr fontId="1"/>
  </si>
  <si>
    <t>０．９４％</t>
    <phoneticPr fontId="1"/>
  </si>
  <si>
    <t>５．５％</t>
    <phoneticPr fontId="1"/>
  </si>
  <si>
    <t>３３．０％</t>
    <phoneticPr fontId="1"/>
  </si>
  <si>
    <t>－</t>
    <phoneticPr fontId="1"/>
  </si>
  <si>
    <t>オキサジクロメホン水和剤</t>
    <phoneticPr fontId="1"/>
  </si>
  <si>
    <t>プリンスアクティブ粒剤</t>
    <phoneticPr fontId="1"/>
  </si>
  <si>
    <t>シンジェンタ　アセルプリン</t>
    <phoneticPr fontId="1"/>
  </si>
  <si>
    <t>イプフェンカルバゾン水和剤</t>
    <phoneticPr fontId="1"/>
  </si>
  <si>
    <t xml:space="preserve">ＢＴ水和剤 </t>
    <phoneticPr fontId="1"/>
  </si>
  <si>
    <t>ピフルブミド水和剤</t>
    <phoneticPr fontId="1"/>
  </si>
  <si>
    <t>４１．０％</t>
    <phoneticPr fontId="1"/>
  </si>
  <si>
    <t>１８．４％</t>
    <phoneticPr fontId="1"/>
  </si>
  <si>
    <t>－</t>
    <phoneticPr fontId="1"/>
  </si>
  <si>
    <t>－</t>
    <phoneticPr fontId="1"/>
  </si>
  <si>
    <t>アミカルバゾン・フルポキサム・ブロマシル粒剤</t>
    <phoneticPr fontId="1"/>
  </si>
  <si>
    <t>フルポキサム・ブロマシル粒剤</t>
    <phoneticPr fontId="1"/>
  </si>
  <si>
    <t>フェンプロパトリン・ミクロブタニル複合肥料</t>
    <phoneticPr fontId="1"/>
  </si>
  <si>
    <t>フィプロニル水和剤</t>
    <phoneticPr fontId="1"/>
  </si>
  <si>
    <t>トルプロカルブ粒剤</t>
    <phoneticPr fontId="1"/>
  </si>
  <si>
    <t>ジエトフェンカルブ・ベノミル水和剤</t>
    <phoneticPr fontId="1"/>
  </si>
  <si>
    <t>ベンチアバリカルブイソプロピル・ＴＰＮ水和剤</t>
    <phoneticPr fontId="1"/>
  </si>
  <si>
    <t>ファンタジスタフロアブル</t>
    <phoneticPr fontId="1"/>
  </si>
  <si>
    <t>ピリベンカルブ水和剤</t>
    <phoneticPr fontId="1"/>
  </si>
  <si>
    <t>日曹ファンタジスタフロアブル</t>
    <phoneticPr fontId="1"/>
  </si>
  <si>
    <t>クロチアニジン・フラメトピル水和剤</t>
    <phoneticPr fontId="1"/>
  </si>
  <si>
    <t>スルホキサフロル水和剤</t>
    <phoneticPr fontId="1"/>
  </si>
  <si>
    <t>テッパン液剤</t>
    <phoneticPr fontId="1"/>
  </si>
  <si>
    <t>ソウヘキ液剤</t>
    <phoneticPr fontId="1"/>
  </si>
  <si>
    <t>雑草一撃Ⅱ</t>
    <phoneticPr fontId="1"/>
  </si>
  <si>
    <t>クロチアニジン・フィプロニル・イソチアニル粒剤</t>
    <phoneticPr fontId="1"/>
  </si>
  <si>
    <t>ハコナイト粒剤</t>
    <phoneticPr fontId="1"/>
  </si>
  <si>
    <t>テフリルトリオン・ピラクロニル・ペノキススラム粒剤</t>
    <phoneticPr fontId="1"/>
  </si>
  <si>
    <t>ドンピシャ１キロ粒剤</t>
    <phoneticPr fontId="1"/>
  </si>
  <si>
    <t>１２．５％</t>
    <phoneticPr fontId="1"/>
  </si>
  <si>
    <t>９．５％</t>
    <phoneticPr fontId="1"/>
  </si>
  <si>
    <t>２１．５％</t>
    <phoneticPr fontId="1"/>
  </si>
  <si>
    <t>ピラクロストロビン・ボスカリド水和剤</t>
    <phoneticPr fontId="1"/>
  </si>
  <si>
    <t>ツインキック箱粒剤</t>
    <phoneticPr fontId="1"/>
  </si>
  <si>
    <t>フルベンジアミド水和剤</t>
    <phoneticPr fontId="1"/>
  </si>
  <si>
    <t>ロックオン</t>
    <phoneticPr fontId="1"/>
  </si>
  <si>
    <t>オレイン酸ナトリウム乳剤</t>
    <phoneticPr fontId="1"/>
  </si>
  <si>
    <t>フルポキサム・ブロマシル粒剤</t>
    <phoneticPr fontId="1"/>
  </si>
  <si>
    <t>６．８％</t>
    <phoneticPr fontId="1"/>
  </si>
  <si>
    <t>０．２０％</t>
    <phoneticPr fontId="1"/>
  </si>
  <si>
    <t>５８．０％</t>
    <phoneticPr fontId="1"/>
  </si>
  <si>
    <t>銅水和剤</t>
    <phoneticPr fontId="1"/>
  </si>
  <si>
    <t>テトラピオン・ヘキサジノン・ＤＣＢＮ粒剤</t>
    <phoneticPr fontId="1"/>
  </si>
  <si>
    <t>メタラキシルＭ液剤</t>
    <phoneticPr fontId="1"/>
  </si>
  <si>
    <t>シフルフェナミド水和剤</t>
    <phoneticPr fontId="1"/>
  </si>
  <si>
    <t>コナケシ顆粒水和剤</t>
    <phoneticPr fontId="1"/>
  </si>
  <si>
    <t>３．１０％</t>
    <phoneticPr fontId="1"/>
  </si>
  <si>
    <t>メタアルデヒド粒剤</t>
    <phoneticPr fontId="1"/>
  </si>
  <si>
    <t>ロンザメタペレット３</t>
    <phoneticPr fontId="1"/>
  </si>
  <si>
    <t>フルチアセットメチル乳剤</t>
    <phoneticPr fontId="1"/>
  </si>
  <si>
    <t>アタックショット乳剤</t>
    <phoneticPr fontId="1"/>
  </si>
  <si>
    <t>フェンキノトリオン粒剤</t>
    <phoneticPr fontId="1"/>
  </si>
  <si>
    <t>ＭＣＰＢ乳剤</t>
    <phoneticPr fontId="1"/>
  </si>
  <si>
    <t>サニデイ</t>
    <phoneticPr fontId="1"/>
  </si>
  <si>
    <t>３１．０％</t>
    <phoneticPr fontId="1"/>
  </si>
  <si>
    <t>－</t>
    <phoneticPr fontId="1"/>
  </si>
  <si>
    <t>楽一２８Ｗ</t>
    <phoneticPr fontId="1"/>
  </si>
  <si>
    <t>登熟一番２８Ｗ</t>
    <phoneticPr fontId="1"/>
  </si>
  <si>
    <t>ダブルショットＡ２８Ｗ</t>
    <phoneticPr fontId="1"/>
  </si>
  <si>
    <t>脂肪酸グリセリド・スピノサド水和剤</t>
    <phoneticPr fontId="1"/>
  </si>
  <si>
    <t>Ver.5</t>
    <phoneticPr fontId="1"/>
  </si>
  <si>
    <t>2018.3.14時点までの登録農薬</t>
    <rPh sb="9" eb="11">
      <t>ジテン</t>
    </rPh>
    <rPh sb="14" eb="16">
      <t>トウロク</t>
    </rPh>
    <rPh sb="16" eb="18">
      <t>ノウヤク</t>
    </rPh>
    <phoneticPr fontId="1"/>
  </si>
  <si>
    <t>－</t>
    <phoneticPr fontId="1"/>
  </si>
  <si>
    <t>－</t>
    <phoneticPr fontId="1"/>
  </si>
  <si>
    <t>2018.4.25</t>
    <phoneticPr fontId="1"/>
  </si>
  <si>
    <t>2017.4.25</t>
    <phoneticPr fontId="1"/>
  </si>
  <si>
    <t>トリアファモン・フェンキノトリオン・フェントラザミド粒剤</t>
    <phoneticPr fontId="1"/>
  </si>
  <si>
    <t>アバンティジャンボ</t>
    <phoneticPr fontId="1"/>
  </si>
  <si>
    <t>カウントダウンジャンボ</t>
    <phoneticPr fontId="1"/>
  </si>
  <si>
    <t>アバンティ１キロ粒剤</t>
    <phoneticPr fontId="1"/>
  </si>
  <si>
    <t>カウントダウン１キロ粒剤</t>
    <phoneticPr fontId="1"/>
  </si>
  <si>
    <t>ピリミノバックメチル・フェンキノトリオン粒剤</t>
    <phoneticPr fontId="1"/>
  </si>
  <si>
    <t>ピラクロニル・ピリミノバックメチル・フェンキノトリオン粒剤</t>
    <phoneticPr fontId="1"/>
  </si>
  <si>
    <t>ピラジフルミド・フルトラニル水和剤</t>
    <phoneticPr fontId="1"/>
  </si>
  <si>
    <t>シバテクトフロアブル</t>
    <phoneticPr fontId="1"/>
  </si>
  <si>
    <t>ホルペット水和剤</t>
    <phoneticPr fontId="1"/>
  </si>
  <si>
    <t>リナセル顆粒水和剤</t>
    <phoneticPr fontId="1"/>
  </si>
  <si>
    <t>アダマ・リナセル顆粒水和剤</t>
    <phoneticPr fontId="1"/>
  </si>
  <si>
    <t>メビウスフロアブル</t>
    <phoneticPr fontId="1"/>
  </si>
  <si>
    <t>フロメトキン水和剤</t>
    <phoneticPr fontId="1"/>
  </si>
  <si>
    <t>ピラジフルミド水和剤</t>
    <phoneticPr fontId="1"/>
  </si>
  <si>
    <t>ピラクロニル・ピリミノバックメチル・フェンキノトリオン剤</t>
    <phoneticPr fontId="1"/>
  </si>
  <si>
    <t>ブロマシル・ＤＣＭＵ粒剤</t>
    <phoneticPr fontId="1"/>
  </si>
  <si>
    <t>草刈りラクダ</t>
    <phoneticPr fontId="1"/>
  </si>
  <si>
    <t>サスケ粒剤２００</t>
    <phoneticPr fontId="1"/>
  </si>
  <si>
    <t>フマル酸水和剤</t>
    <phoneticPr fontId="1"/>
  </si>
  <si>
    <t>アルテリア水和剤</t>
    <phoneticPr fontId="1"/>
  </si>
  <si>
    <t>イマゾスルフロン・オキサジクロメホン水和剤</t>
    <phoneticPr fontId="1"/>
  </si>
  <si>
    <t>トリアファモン・フェンキノトリオン・フェントラザミド水和剤</t>
    <phoneticPr fontId="1"/>
  </si>
  <si>
    <t>アバンティフロアブル</t>
    <phoneticPr fontId="1"/>
  </si>
  <si>
    <t>カウントダウンフロアブル</t>
    <phoneticPr fontId="1"/>
  </si>
  <si>
    <t>エクシレルＳＥ</t>
    <phoneticPr fontId="1"/>
  </si>
  <si>
    <t>プリロッソ粒剤</t>
    <phoneticPr fontId="1"/>
  </si>
  <si>
    <t>ベネビアＯＤ</t>
    <phoneticPr fontId="1"/>
  </si>
  <si>
    <t>メトスルフロンメチル水和剤</t>
    <phoneticPr fontId="1"/>
  </si>
  <si>
    <t>バラライカ水和剤</t>
    <phoneticPr fontId="1"/>
  </si>
  <si>
    <t>アリスタバラライカ水和剤</t>
    <phoneticPr fontId="1"/>
  </si>
  <si>
    <t>バラライカＢ水和剤</t>
    <phoneticPr fontId="1"/>
  </si>
  <si>
    <t>フェントラザミド・ブロモブチド・ベンスルフロンメチル粒剤</t>
    <phoneticPr fontId="1"/>
  </si>
  <si>
    <t>メタアルデヒド水和剤</t>
    <phoneticPr fontId="1"/>
  </si>
  <si>
    <t>イソキサベン・プロピザミド水和剤</t>
    <phoneticPr fontId="1"/>
  </si>
  <si>
    <t>アゾキシストロビン・イソピラザム水和剤</t>
    <phoneticPr fontId="1"/>
  </si>
  <si>
    <t>キザロホップエチル水和剤</t>
    <phoneticPr fontId="1"/>
  </si>
  <si>
    <t>９．２％</t>
    <phoneticPr fontId="1"/>
  </si>
  <si>
    <t>４２．０％</t>
    <phoneticPr fontId="1"/>
  </si>
  <si>
    <t>０．９５％</t>
    <phoneticPr fontId="1"/>
  </si>
  <si>
    <t>６０．０％</t>
    <phoneticPr fontId="1"/>
  </si>
  <si>
    <t>０．５１％</t>
    <phoneticPr fontId="1"/>
  </si>
  <si>
    <t>１１．２％</t>
    <phoneticPr fontId="1"/>
  </si>
  <si>
    <t>エトキシスルフロン・クロメプロップ・トリアファモン・フェントラザミド粒剤</t>
    <phoneticPr fontId="1"/>
  </si>
  <si>
    <t>ドリフ１キロ粒剤</t>
    <phoneticPr fontId="1"/>
  </si>
  <si>
    <t>トルプロカルブ粒剤</t>
    <phoneticPr fontId="1"/>
  </si>
  <si>
    <t>サンブラスパック</t>
    <phoneticPr fontId="1"/>
  </si>
  <si>
    <t>ゴウケツパック</t>
    <phoneticPr fontId="1"/>
  </si>
  <si>
    <t>ＣＢＣグリホス液剤</t>
    <phoneticPr fontId="1"/>
  </si>
  <si>
    <t>ブロマシル・ＤＣＭＵ・ＭＣＰＰ粒剤</t>
    <phoneticPr fontId="1"/>
  </si>
  <si>
    <t>ネコソギトップＶ１粒剤</t>
    <phoneticPr fontId="1"/>
  </si>
  <si>
    <t>還元澱粉糖化物・クロチアニジン・ピリダリル・ペルメトリン・マンデストロビン水和剤</t>
    <phoneticPr fontId="1"/>
  </si>
  <si>
    <t>還元澱粉糖化物・クロチアニジン・マンデストロビン水和剤</t>
    <phoneticPr fontId="1"/>
  </si>
  <si>
    <t>ペラルゴン酸乳剤</t>
    <phoneticPr fontId="1"/>
  </si>
  <si>
    <t>トリフルメゾピリム粒剤</t>
    <phoneticPr fontId="1"/>
  </si>
  <si>
    <t>ＪＡゼクサロン箱粒剤</t>
    <phoneticPr fontId="1"/>
  </si>
  <si>
    <t>サンスパイク箱粒剤</t>
    <phoneticPr fontId="1"/>
  </si>
  <si>
    <t>スクラム箱粒剤</t>
    <phoneticPr fontId="1"/>
  </si>
  <si>
    <t>防人箱粒剤</t>
    <phoneticPr fontId="1"/>
  </si>
  <si>
    <t>箱維新粒剤</t>
    <phoneticPr fontId="1"/>
  </si>
  <si>
    <t>箱将軍粒剤</t>
    <phoneticPr fontId="1"/>
  </si>
  <si>
    <t>フルスロットル箱粒剤</t>
    <phoneticPr fontId="1"/>
  </si>
  <si>
    <t>ブイゲットフェルテラゼクサロンＬ粒剤</t>
    <phoneticPr fontId="1"/>
  </si>
  <si>
    <t>チフェンスルフロンメチル水和剤</t>
    <phoneticPr fontId="1"/>
  </si>
  <si>
    <t>スルホキサフロル水和剤</t>
    <phoneticPr fontId="1"/>
  </si>
  <si>
    <t>ビレスコ顆粒水和剤</t>
    <phoneticPr fontId="1"/>
  </si>
  <si>
    <t>日産ビレスコ顆粒水和剤</t>
    <phoneticPr fontId="1"/>
  </si>
  <si>
    <t>スルホキサフロル粉剤</t>
    <phoneticPr fontId="1"/>
  </si>
  <si>
    <t>レナシル水和剤</t>
    <phoneticPr fontId="1"/>
  </si>
  <si>
    <t>ヒドロキシプロピル化リン酸架橋デンプン液剤</t>
    <phoneticPr fontId="1"/>
  </si>
  <si>
    <t>粘着くん液剤</t>
    <phoneticPr fontId="1"/>
  </si>
  <si>
    <t>シアゾファミド･ＴＰＮ水和剤</t>
    <phoneticPr fontId="1"/>
  </si>
  <si>
    <t xml:space="preserve">サイカクフロアブル </t>
    <phoneticPr fontId="1"/>
  </si>
  <si>
    <t>トリアファモン・ピラクロニル・ベンゾビシクロン水和剤</t>
    <phoneticPr fontId="1"/>
  </si>
  <si>
    <t>ピラクロストロビン・フルキサピロキサド水和剤</t>
    <phoneticPr fontId="1"/>
  </si>
  <si>
    <t>丸和レキシコン</t>
    <phoneticPr fontId="1"/>
  </si>
  <si>
    <t>ピリミスルファン・メタミホップ・ＭＣＰＢ粒剤</t>
    <phoneticPr fontId="1"/>
  </si>
  <si>
    <t>ピラクロニル・ピリミノバックメチル・フェンキノトリオン水和剤</t>
    <phoneticPr fontId="1"/>
  </si>
  <si>
    <t>ピリミスルファン・フェノキサスルホン・フェンキノトリオン粒剤</t>
    <phoneticPr fontId="1"/>
  </si>
  <si>
    <t>ベッカク１キロ粒剤</t>
    <phoneticPr fontId="1"/>
  </si>
  <si>
    <t>ピリミスルファン・フェノキサスルホン・フェンキノトリオン剤</t>
    <phoneticPr fontId="1"/>
  </si>
  <si>
    <t>ベッカク豆つぶ２５０</t>
    <phoneticPr fontId="1"/>
  </si>
  <si>
    <t>ベッカクジャンボ</t>
    <phoneticPr fontId="1"/>
  </si>
  <si>
    <t>チアクロプリド・イソチアニル粒剤</t>
    <phoneticPr fontId="1"/>
  </si>
  <si>
    <t>フェノキサスルホン・ブロモブチド・ベンスルフロンメチル剤</t>
    <phoneticPr fontId="1"/>
  </si>
  <si>
    <t>明治フェルテラチェス箱粒剤</t>
    <phoneticPr fontId="1"/>
  </si>
  <si>
    <t>アシベンゾラルＳ－メチル水和剤</t>
    <phoneticPr fontId="1"/>
  </si>
  <si>
    <t>スピロテトラマト水和剤</t>
    <phoneticPr fontId="1"/>
  </si>
  <si>
    <t>オキサチアピプロリン・マンジプロパミド水和剤</t>
    <phoneticPr fontId="1"/>
  </si>
  <si>
    <t>オロンディスウルトラＳＣ</t>
    <phoneticPr fontId="1"/>
  </si>
  <si>
    <t>イマゾスルフロン・ピリミノバックメチル・フェンキノトリオン粒剤</t>
    <phoneticPr fontId="1"/>
  </si>
  <si>
    <t>マスラオ１キロ粒剤</t>
    <phoneticPr fontId="1"/>
  </si>
  <si>
    <t>マスラオジャンボ</t>
    <phoneticPr fontId="1"/>
  </si>
  <si>
    <t>イマゾスルフロン・ピリミノバックメチル・フェンキノトリオン水和剤</t>
    <phoneticPr fontId="1"/>
  </si>
  <si>
    <t>マスラオフロアブル</t>
    <phoneticPr fontId="1"/>
  </si>
  <si>
    <t>イミダクロプリド・フルオピラム粒剤</t>
    <phoneticPr fontId="1"/>
  </si>
  <si>
    <t>シメトリン・ピリミスルファン・フェンキノトリオン粒剤</t>
    <phoneticPr fontId="1"/>
  </si>
  <si>
    <t>ツイゲキ１キロ粒剤</t>
    <phoneticPr fontId="1"/>
  </si>
  <si>
    <t>ピリミノバックメチル・フェンキノトリオン水和剤</t>
    <phoneticPr fontId="1"/>
  </si>
  <si>
    <t>トリアファモン・フェンキノトリオン粒剤</t>
    <phoneticPr fontId="1"/>
  </si>
  <si>
    <t>プライオリティ１キロ粒剤</t>
    <phoneticPr fontId="1"/>
  </si>
  <si>
    <t>トリアファモン・フェンキノトリオン剤</t>
    <phoneticPr fontId="1"/>
  </si>
  <si>
    <t>プライオリティ豆つぶ２５０</t>
    <phoneticPr fontId="1"/>
  </si>
  <si>
    <t>プライオリティジャンボ</t>
    <phoneticPr fontId="1"/>
  </si>
  <si>
    <t>丸和エクシレルＳＥ</t>
    <phoneticPr fontId="1"/>
  </si>
  <si>
    <t>展着剤</t>
    <phoneticPr fontId="1"/>
  </si>
  <si>
    <t>カチオンプラス</t>
    <phoneticPr fontId="1"/>
  </si>
  <si>
    <t>アシュラフロアブル</t>
    <phoneticPr fontId="1"/>
  </si>
  <si>
    <t>０．９６％</t>
    <phoneticPr fontId="1"/>
  </si>
  <si>
    <t>シアゲＭＦ１キロ粒剤</t>
    <phoneticPr fontId="1"/>
  </si>
  <si>
    <t>５．６％</t>
    <phoneticPr fontId="1"/>
  </si>
  <si>
    <t>８．０％</t>
    <phoneticPr fontId="1"/>
  </si>
  <si>
    <t>２２．４％</t>
    <phoneticPr fontId="1"/>
  </si>
  <si>
    <t>２３．０％</t>
    <phoneticPr fontId="1"/>
  </si>
  <si>
    <t>ジカマック５００グラム粒剤</t>
    <phoneticPr fontId="1"/>
  </si>
  <si>
    <t>オキサジクロメホン・テフリルトリオン・ピラゾスルフロンエチル・ベンゾビシクロン粒剤</t>
    <phoneticPr fontId="1"/>
  </si>
  <si>
    <t>プロヴィジョン１キロ粒剤</t>
    <phoneticPr fontId="1"/>
  </si>
  <si>
    <t>シバンバＰＲＯフロアブル</t>
    <phoneticPr fontId="1"/>
  </si>
  <si>
    <t>カプリン酸グリセリル乳剤</t>
    <phoneticPr fontId="1"/>
  </si>
  <si>
    <t>ロハピ</t>
    <phoneticPr fontId="1"/>
  </si>
  <si>
    <t>フルキサピロキサド水和剤</t>
    <phoneticPr fontId="1"/>
  </si>
  <si>
    <t>イントレックスフロアブル</t>
    <phoneticPr fontId="1"/>
  </si>
  <si>
    <t>グリセリンクエン酸脂肪酸エステル乳剤</t>
    <phoneticPr fontId="1"/>
  </si>
  <si>
    <t>ピタイチ</t>
    <phoneticPr fontId="1"/>
  </si>
  <si>
    <t>フルキサメタミド乳剤</t>
    <phoneticPr fontId="1"/>
  </si>
  <si>
    <t>１５．３％</t>
    <phoneticPr fontId="1"/>
  </si>
  <si>
    <t>０．０５０％</t>
    <phoneticPr fontId="1"/>
  </si>
  <si>
    <t>１８．３％</t>
    <phoneticPr fontId="1"/>
  </si>
  <si>
    <t>アシュラム液剤</t>
    <phoneticPr fontId="1"/>
  </si>
  <si>
    <t>イプフェンカルバゾン・イマゾスルフロン・ベンゾビシクロン粒剤</t>
    <phoneticPr fontId="1"/>
  </si>
  <si>
    <t>ツルギ２５０粒剤</t>
    <phoneticPr fontId="1"/>
  </si>
  <si>
    <t>ツルギジャンボ</t>
    <phoneticPr fontId="1"/>
  </si>
  <si>
    <t>フルスルファミド粉剤</t>
    <phoneticPr fontId="1"/>
  </si>
  <si>
    <t>ネビライト粉剤</t>
    <phoneticPr fontId="1"/>
  </si>
  <si>
    <t>キャプタン・ペンチオピラド水和剤</t>
    <phoneticPr fontId="1"/>
  </si>
  <si>
    <t>ＤＢＮ粒剤</t>
    <phoneticPr fontId="1"/>
  </si>
  <si>
    <t>トルフェンピラド乳剤</t>
    <phoneticPr fontId="1"/>
  </si>
  <si>
    <t>日農ハチハチ乳剤</t>
    <phoneticPr fontId="1"/>
  </si>
  <si>
    <t>イソチアニル水和剤</t>
    <phoneticPr fontId="1"/>
  </si>
  <si>
    <t>ジメタメトリン・ダイムロン・テフリルトリオン・メタゾスルフロン粒剤</t>
    <phoneticPr fontId="1"/>
  </si>
  <si>
    <t>レブラスジャンボ</t>
    <phoneticPr fontId="1"/>
  </si>
  <si>
    <t>ピリフタリド・ピリミスルファン・メソトリオン粒剤</t>
    <phoneticPr fontId="1"/>
  </si>
  <si>
    <t>ジャンダルムＭＸ１キロ粒剤</t>
    <phoneticPr fontId="1"/>
  </si>
  <si>
    <t>ピリフタリド・ピリミスルファン・メソトリオン剤</t>
    <phoneticPr fontId="1"/>
  </si>
  <si>
    <t>ジャンダルムＭＸ豆つぶ２５０</t>
    <phoneticPr fontId="1"/>
  </si>
  <si>
    <t>ジャンダルムＭＸジャンボ</t>
    <phoneticPr fontId="1"/>
  </si>
  <si>
    <t>ピリミノバックメチル・フェンキノトリオン剤</t>
    <phoneticPr fontId="1"/>
  </si>
  <si>
    <t>イマゾスルフロン・ピラクロニル・ブロモブチド粒剤</t>
    <phoneticPr fontId="1"/>
  </si>
  <si>
    <t>バッチリ４００ＦＧ</t>
    <phoneticPr fontId="1"/>
  </si>
  <si>
    <t>３７．０％</t>
    <phoneticPr fontId="1"/>
  </si>
  <si>
    <t>３．６％</t>
    <phoneticPr fontId="1"/>
  </si>
  <si>
    <t>－</t>
    <phoneticPr fontId="1"/>
  </si>
  <si>
    <t>劇物</t>
    <rPh sb="0" eb="2">
      <t>ゲキブツ</t>
    </rPh>
    <phoneticPr fontId="1"/>
  </si>
  <si>
    <t>マスクは全面形</t>
    <rPh sb="4" eb="6">
      <t>ゼンメン</t>
    </rPh>
    <rPh sb="6" eb="7">
      <t>ガタ</t>
    </rPh>
    <phoneticPr fontId="1"/>
  </si>
  <si>
    <t>－</t>
    <phoneticPr fontId="1"/>
  </si>
  <si>
    <t>ブロマシル水和剤</t>
    <phoneticPr fontId="1"/>
  </si>
  <si>
    <t>ピコキシストロビン・ピラジフルミド水和剤</t>
    <phoneticPr fontId="1"/>
  </si>
  <si>
    <t>ゴダイリキフロアブル</t>
    <phoneticPr fontId="1"/>
  </si>
  <si>
    <t>展着剤</t>
    <phoneticPr fontId="1"/>
  </si>
  <si>
    <t>ベスト展</t>
    <phoneticPr fontId="1"/>
  </si>
  <si>
    <t>丸和ベネビアＯＤ</t>
    <phoneticPr fontId="1"/>
  </si>
  <si>
    <t>オキシテトラサイクリン・ストレプトマイシン・銅水和剤</t>
    <phoneticPr fontId="1"/>
  </si>
  <si>
    <t>日曹バクテサイド水和剤</t>
    <phoneticPr fontId="1"/>
  </si>
  <si>
    <t>プロミス１キロ粒剤</t>
    <phoneticPr fontId="1"/>
  </si>
  <si>
    <t>１４．５％</t>
    <phoneticPr fontId="1"/>
  </si>
  <si>
    <t>２．１％</t>
    <phoneticPr fontId="1"/>
  </si>
  <si>
    <t>パノラマフロアブル</t>
    <phoneticPr fontId="1"/>
  </si>
  <si>
    <t>－</t>
    <phoneticPr fontId="1"/>
  </si>
  <si>
    <t>Ver.6</t>
    <phoneticPr fontId="1"/>
  </si>
  <si>
    <t>2019.4.5</t>
    <phoneticPr fontId="1"/>
  </si>
  <si>
    <t>2019.3.13時点までの登録農薬</t>
    <rPh sb="9" eb="11">
      <t>ジテン</t>
    </rPh>
    <rPh sb="14" eb="16">
      <t>トウロク</t>
    </rPh>
    <rPh sb="16" eb="18">
      <t>ノウヤク</t>
    </rPh>
    <phoneticPr fontId="1"/>
  </si>
  <si>
    <t>アシノナピル水和剤</t>
    <phoneticPr fontId="1"/>
  </si>
  <si>
    <t>アシノナピル乳剤</t>
    <phoneticPr fontId="1"/>
  </si>
  <si>
    <t>イミノクタジン酢酸塩・ピカルブトラゾクス水和剤</t>
    <phoneticPr fontId="1"/>
  </si>
  <si>
    <t>ディプロイフロアブル</t>
    <phoneticPr fontId="1"/>
  </si>
  <si>
    <t>ハットトリック</t>
    <phoneticPr fontId="1"/>
  </si>
  <si>
    <t>ペルメトリンエアゾル</t>
    <phoneticPr fontId="1"/>
  </si>
  <si>
    <t>プロピザミド水和剤</t>
    <phoneticPr fontId="1"/>
  </si>
  <si>
    <t>アダッシュ顆粒水和剤</t>
    <phoneticPr fontId="1"/>
  </si>
  <si>
    <t>ハロスルフロンメチル・メタゾスルフロン水和剤</t>
    <phoneticPr fontId="1"/>
  </si>
  <si>
    <t>アレイルＳＣ</t>
    <phoneticPr fontId="1"/>
  </si>
  <si>
    <t>ダイムロン・ピラクロニル・ベンゾビシクロン・メタゾスルフロン粒剤</t>
    <phoneticPr fontId="1"/>
  </si>
  <si>
    <t>ジメタメトリン・ダイムロン・テフリルトリオン・メタゾスルフロン粒剤</t>
    <phoneticPr fontId="1"/>
  </si>
  <si>
    <t>展着剤</t>
    <phoneticPr fontId="1"/>
  </si>
  <si>
    <t>ピラクロニル・プロピリスルフロン粒剤</t>
    <phoneticPr fontId="1"/>
  </si>
  <si>
    <t>２０．０％</t>
    <phoneticPr fontId="1"/>
  </si>
  <si>
    <t>５．０％</t>
    <phoneticPr fontId="1"/>
  </si>
  <si>
    <t>４４．７％</t>
    <phoneticPr fontId="1"/>
  </si>
  <si>
    <t>０．２０％</t>
    <phoneticPr fontId="1"/>
  </si>
  <si>
    <t>５０．０％</t>
    <phoneticPr fontId="1"/>
  </si>
  <si>
    <t>２．４％</t>
    <phoneticPr fontId="1"/>
  </si>
  <si>
    <t>３．０％</t>
    <phoneticPr fontId="1"/>
  </si>
  <si>
    <t>７．５％</t>
    <phoneticPr fontId="1"/>
  </si>
  <si>
    <t>２４．０％</t>
    <phoneticPr fontId="1"/>
  </si>
  <si>
    <t>スピネトラム水和剤</t>
    <phoneticPr fontId="1"/>
  </si>
  <si>
    <t>ラディアントＳＣ</t>
    <phoneticPr fontId="1"/>
  </si>
  <si>
    <t>ジメトモルフ・ＴＰＮ水和剤</t>
    <phoneticPr fontId="1"/>
  </si>
  <si>
    <t>プロピリスルフロン・ブロモブチド・ペントキサゾン粒剤</t>
    <phoneticPr fontId="1"/>
  </si>
  <si>
    <t>ヘキサジノン・ＤＣＭＵ・ＭＣＰＰ粒剤</t>
    <phoneticPr fontId="1"/>
  </si>
  <si>
    <t>２．２５％</t>
    <phoneticPr fontId="1"/>
  </si>
  <si>
    <t>１１．７％</t>
    <phoneticPr fontId="1"/>
  </si>
  <si>
    <t>１８．７％</t>
    <phoneticPr fontId="1"/>
  </si>
  <si>
    <t>０．７０％</t>
    <phoneticPr fontId="1"/>
  </si>
  <si>
    <t>２５．０％</t>
    <phoneticPr fontId="1"/>
  </si>
  <si>
    <t>２８．０％</t>
    <phoneticPr fontId="1"/>
  </si>
  <si>
    <t>イマゾスルフロン・オキサジクロメホン・ピラクロニル・ブロモブチド粒剤</t>
    <phoneticPr fontId="1"/>
  </si>
  <si>
    <t>バッチリＬＸ４００ＦＧ</t>
    <phoneticPr fontId="1"/>
  </si>
  <si>
    <t>デルタアタック４００ＦＧ</t>
    <phoneticPr fontId="1"/>
  </si>
  <si>
    <t>ケムシジェット</t>
    <phoneticPr fontId="1"/>
  </si>
  <si>
    <t>フルピリミン粒剤</t>
    <phoneticPr fontId="1"/>
  </si>
  <si>
    <t>リディア箱粒剤</t>
    <phoneticPr fontId="1"/>
  </si>
  <si>
    <t>Ｄｒ．オリゼリディア箱粒剤</t>
    <phoneticPr fontId="1"/>
  </si>
  <si>
    <t>フルピリミン水和剤</t>
    <phoneticPr fontId="1"/>
  </si>
  <si>
    <t>エミリアフロアブル</t>
    <phoneticPr fontId="1"/>
  </si>
  <si>
    <t>０．７５％</t>
    <phoneticPr fontId="1"/>
  </si>
  <si>
    <t>ピラクロニル・プロピリスルフロン・ブロモブチド粒剤</t>
    <phoneticPr fontId="1"/>
  </si>
  <si>
    <t>アッパレＺ４００ＦＧ</t>
    <phoneticPr fontId="1"/>
  </si>
  <si>
    <t>水和硫黄剤</t>
    <phoneticPr fontId="1"/>
  </si>
  <si>
    <t>カジランＳフロアブル</t>
    <phoneticPr fontId="1"/>
  </si>
  <si>
    <t>イマゾスルフロン水和剤</t>
    <phoneticPr fontId="1"/>
  </si>
  <si>
    <t>０．０１５％</t>
    <phoneticPr fontId="1"/>
  </si>
  <si>
    <t>２．０％</t>
    <phoneticPr fontId="1"/>
  </si>
  <si>
    <t>１０．０％</t>
    <phoneticPr fontId="1"/>
  </si>
  <si>
    <t>３０．０％</t>
    <phoneticPr fontId="1"/>
  </si>
  <si>
    <t>４０．０％</t>
    <phoneticPr fontId="1"/>
  </si>
  <si>
    <t>プロピリスルフロン・ブロモブチド・ペントキサゾン水和剤</t>
    <phoneticPr fontId="1"/>
  </si>
  <si>
    <t>ニマイメＺフロアブル</t>
    <phoneticPr fontId="1"/>
  </si>
  <si>
    <t>プロピリスルフロン・ブロモブチド・ペントキサゾン粒剤</t>
    <phoneticPr fontId="1"/>
  </si>
  <si>
    <t>ニマイメＺ１キロ粒剤</t>
    <phoneticPr fontId="1"/>
  </si>
  <si>
    <t>ニマイメＺジャンボ</t>
    <phoneticPr fontId="1"/>
  </si>
  <si>
    <t>ジベレリン水溶剤</t>
    <phoneticPr fontId="1"/>
  </si>
  <si>
    <t>住友ジベレリン粉末</t>
    <phoneticPr fontId="1"/>
  </si>
  <si>
    <t>ジベレリン塗布剤</t>
    <phoneticPr fontId="1"/>
  </si>
  <si>
    <t>住友ジベレリン錠剤</t>
    <phoneticPr fontId="1"/>
  </si>
  <si>
    <t>展着剤</t>
    <phoneticPr fontId="1"/>
  </si>
  <si>
    <t>パレハ</t>
    <phoneticPr fontId="1"/>
  </si>
  <si>
    <t>草退治メガロングＦＬ</t>
    <phoneticPr fontId="1"/>
  </si>
  <si>
    <t>オキサチアピプロリン水和剤</t>
    <phoneticPr fontId="1"/>
  </si>
  <si>
    <t>オキサチアピプロリン・ファモキサドン水和剤</t>
    <phoneticPr fontId="1"/>
  </si>
  <si>
    <t>ＤＣＢＮ粒剤</t>
    <phoneticPr fontId="1"/>
  </si>
  <si>
    <t>オキサチアピプロリン・マンゼブ水和剤</t>
    <phoneticPr fontId="1"/>
  </si>
  <si>
    <t>フォルテンザＦＳ</t>
    <phoneticPr fontId="1"/>
  </si>
  <si>
    <t>オキサジクロメホン水和剤</t>
    <phoneticPr fontId="1"/>
  </si>
  <si>
    <t>１．７％</t>
    <phoneticPr fontId="1"/>
  </si>
  <si>
    <t>０．９０％</t>
    <phoneticPr fontId="1"/>
  </si>
  <si>
    <t>３．１％</t>
    <phoneticPr fontId="1"/>
  </si>
  <si>
    <t>２．７％</t>
    <phoneticPr fontId="1"/>
  </si>
  <si>
    <t>４．５５％</t>
    <phoneticPr fontId="1"/>
  </si>
  <si>
    <t>０．４１％</t>
    <phoneticPr fontId="1"/>
  </si>
  <si>
    <t>２３．０％</t>
    <phoneticPr fontId="1"/>
  </si>
  <si>
    <t>１０．２％</t>
    <phoneticPr fontId="1"/>
  </si>
  <si>
    <t>２．８％</t>
    <phoneticPr fontId="1"/>
  </si>
  <si>
    <t>０．６０％</t>
    <phoneticPr fontId="1"/>
  </si>
  <si>
    <t>４８．０％</t>
    <phoneticPr fontId="1"/>
  </si>
  <si>
    <t>インダジフラム水和剤</t>
    <phoneticPr fontId="1"/>
  </si>
  <si>
    <t>ジベレリン液剤</t>
    <phoneticPr fontId="1"/>
  </si>
  <si>
    <t>住友ジベレリン液剤</t>
    <phoneticPr fontId="1"/>
  </si>
  <si>
    <t>サンアップＣ１キロ粒剤</t>
    <phoneticPr fontId="1"/>
  </si>
  <si>
    <t>ＪＡサンアップＣ１キロ粒剤</t>
    <phoneticPr fontId="1"/>
  </si>
  <si>
    <t>サンアップ１キロ粒剤</t>
    <phoneticPr fontId="1"/>
  </si>
  <si>
    <t>ＪＡサンアップ１キロ粒剤</t>
    <phoneticPr fontId="1"/>
  </si>
  <si>
    <t>インピルフルキサム水和剤</t>
    <phoneticPr fontId="1"/>
  </si>
  <si>
    <t>カナメフロアブル</t>
    <phoneticPr fontId="1"/>
  </si>
  <si>
    <t>インピルフルキサム粒剤</t>
    <phoneticPr fontId="1"/>
  </si>
  <si>
    <t>モンガレス箱粒剤３</t>
    <phoneticPr fontId="1"/>
  </si>
  <si>
    <t>シルベフフロアブル</t>
    <phoneticPr fontId="1"/>
  </si>
  <si>
    <t>ホクサンシルベフフロアブル</t>
    <phoneticPr fontId="1"/>
  </si>
  <si>
    <t>ｉｎｏｃｈｉｏキクッチャ粒剤</t>
    <phoneticPr fontId="1"/>
  </si>
  <si>
    <t>クロチアニジン・ＢＴ粒剤</t>
    <phoneticPr fontId="1"/>
  </si>
  <si>
    <t>ウルティモＺジャンボ</t>
    <phoneticPr fontId="1"/>
  </si>
  <si>
    <t>レイトリックＺジャンボ</t>
    <phoneticPr fontId="1"/>
  </si>
  <si>
    <t>ウルティモＺフロアブル</t>
    <phoneticPr fontId="1"/>
  </si>
  <si>
    <t>レイトリックＺフロアブル</t>
    <phoneticPr fontId="1"/>
  </si>
  <si>
    <t>ウルティモＺ１キロ粒剤</t>
    <phoneticPr fontId="1"/>
  </si>
  <si>
    <t>レイトリックＺ１キロ粒剤</t>
    <phoneticPr fontId="1"/>
  </si>
  <si>
    <t>ジェイソウルジャンボ</t>
    <phoneticPr fontId="1"/>
  </si>
  <si>
    <t>ジェイソウルフロアブル</t>
    <phoneticPr fontId="1"/>
  </si>
  <si>
    <t>ジェイソウル１キロ粒剤</t>
    <phoneticPr fontId="1"/>
  </si>
  <si>
    <t>ルナクロス１キロ粒剤</t>
    <phoneticPr fontId="1"/>
  </si>
  <si>
    <t>ホクサンジャスタフロアブル</t>
    <phoneticPr fontId="1"/>
  </si>
  <si>
    <t>ジャスタフロアブル</t>
    <phoneticPr fontId="1"/>
  </si>
  <si>
    <t>クサウェポンフロアブル</t>
    <phoneticPr fontId="1"/>
  </si>
  <si>
    <t>ホクサンジャスタ１キロ粒剤</t>
    <phoneticPr fontId="1"/>
  </si>
  <si>
    <t>ジャスタ１キロ粒剤</t>
    <phoneticPr fontId="1"/>
  </si>
  <si>
    <t>クサウェポン１キロ粒剤</t>
    <phoneticPr fontId="1"/>
  </si>
  <si>
    <t>クサウェポンジャンボ</t>
    <phoneticPr fontId="1"/>
  </si>
  <si>
    <t>ホクサンジャスタジャンボ</t>
    <phoneticPr fontId="1"/>
  </si>
  <si>
    <t>ジャスタジャンボ</t>
    <phoneticPr fontId="1"/>
  </si>
  <si>
    <t>メコプロップＰカリウム塩・ＤＢＮ粒剤</t>
    <phoneticPr fontId="1"/>
  </si>
  <si>
    <t>イプフェンカルバゾン・テフリルトリオン・プロピリスルフロン水和剤</t>
    <phoneticPr fontId="1"/>
  </si>
  <si>
    <t>カイリキＺフロアブル</t>
    <phoneticPr fontId="1"/>
  </si>
  <si>
    <t>イプフェンカルバゾン・テフリルトリオン・プロピリスルフロン粒剤</t>
    <phoneticPr fontId="1"/>
  </si>
  <si>
    <t>カイリキＺジャンボ</t>
    <phoneticPr fontId="1"/>
  </si>
  <si>
    <t>ペンチオピラド・ＴＰＮ水和剤</t>
    <phoneticPr fontId="1"/>
  </si>
  <si>
    <t>プロパニル乳剤</t>
    <phoneticPr fontId="1"/>
  </si>
  <si>
    <t>スタム乳剤３５</t>
    <phoneticPr fontId="1"/>
  </si>
  <si>
    <t>ホットコンビ２００粒剤</t>
    <phoneticPr fontId="1"/>
  </si>
  <si>
    <t>ホットコンビジャンボ</t>
    <phoneticPr fontId="1"/>
  </si>
  <si>
    <t>クロルピクリンくん蒸剤</t>
    <phoneticPr fontId="1"/>
  </si>
  <si>
    <t>クロルピクリン錠剤 ＪＭ－ＭＩＮＡＭＩ</t>
    <phoneticPr fontId="1"/>
  </si>
  <si>
    <t>７．４％</t>
    <phoneticPr fontId="1"/>
  </si>
  <si>
    <t>０．６３％</t>
    <phoneticPr fontId="1"/>
  </si>
  <si>
    <t>３．５％</t>
    <phoneticPr fontId="1"/>
  </si>
  <si>
    <t>３７．０％</t>
    <phoneticPr fontId="1"/>
  </si>
  <si>
    <t>劇物</t>
    <rPh sb="0" eb="2">
      <t>ゲキブツ</t>
    </rPh>
    <phoneticPr fontId="1"/>
  </si>
  <si>
    <t>１．０％</t>
    <phoneticPr fontId="1"/>
  </si>
  <si>
    <t>８．０％</t>
    <phoneticPr fontId="1"/>
  </si>
  <si>
    <t>２．５７％</t>
    <phoneticPr fontId="1"/>
  </si>
  <si>
    <t>１．６５％</t>
    <phoneticPr fontId="1"/>
  </si>
  <si>
    <t>６．７％</t>
    <phoneticPr fontId="1"/>
  </si>
  <si>
    <t>５．５％</t>
    <phoneticPr fontId="1"/>
  </si>
  <si>
    <t>０．５０％</t>
    <phoneticPr fontId="1"/>
  </si>
  <si>
    <t>１．２％</t>
    <phoneticPr fontId="1"/>
  </si>
  <si>
    <t>４．８％</t>
    <phoneticPr fontId="1"/>
  </si>
  <si>
    <t>８．３％</t>
    <phoneticPr fontId="1"/>
  </si>
  <si>
    <t>６．４％</t>
    <phoneticPr fontId="1"/>
  </si>
  <si>
    <t>３５．０％</t>
    <phoneticPr fontId="1"/>
  </si>
  <si>
    <t>７０．０％</t>
    <phoneticPr fontId="1"/>
  </si>
  <si>
    <t>ネコソギブロック粒剤</t>
    <phoneticPr fontId="1"/>
  </si>
  <si>
    <t>草退治Ａ粒剤</t>
    <phoneticPr fontId="1"/>
  </si>
  <si>
    <t>フルキサメタミド水和剤</t>
    <phoneticPr fontId="1"/>
  </si>
  <si>
    <t>イザナミフロアブル</t>
    <phoneticPr fontId="1"/>
  </si>
  <si>
    <t>トリアファモン・フェンキノトリオン水和剤</t>
    <phoneticPr fontId="1"/>
  </si>
  <si>
    <t>プライオリティフロアブル</t>
    <phoneticPr fontId="1"/>
  </si>
  <si>
    <t>ジチアノン・フルキサピロキサド水和剤</t>
    <phoneticPr fontId="1"/>
  </si>
  <si>
    <t>セルカディスＤフロアブル</t>
    <phoneticPr fontId="1"/>
  </si>
  <si>
    <t>日曹セルカディスＤフロアブル</t>
    <phoneticPr fontId="1"/>
  </si>
  <si>
    <t>エトフェンプロックス・ジノテフラン・ミルベメクチン・ペンチオピラド水和剤</t>
    <phoneticPr fontId="1"/>
  </si>
  <si>
    <t>４４．６％</t>
    <phoneticPr fontId="1"/>
  </si>
  <si>
    <t>トリアファモン・ピラクロニル・ベンゾビシクロン粒剤</t>
    <phoneticPr fontId="1"/>
  </si>
  <si>
    <t>アシュラジャンボ</t>
    <phoneticPr fontId="1"/>
  </si>
  <si>
    <t>アシュラ４００ＦＧ</t>
    <phoneticPr fontId="1"/>
  </si>
  <si>
    <t>アシュラ１キロ粒剤</t>
    <phoneticPr fontId="1"/>
  </si>
  <si>
    <t>テフリルトリオン・ピラクロニル・プロピリスルフロン粒剤</t>
    <phoneticPr fontId="1"/>
  </si>
  <si>
    <t>アットウＺジャンボ</t>
    <phoneticPr fontId="1"/>
  </si>
  <si>
    <t>アットウＺ４００ＦＧ</t>
    <phoneticPr fontId="1"/>
  </si>
  <si>
    <t>アットウＺ１キロ粒剤</t>
    <phoneticPr fontId="1"/>
  </si>
  <si>
    <t>テフリルトリオン・ピラクロニル・プロピリスルフロン水和剤</t>
    <phoneticPr fontId="1"/>
  </si>
  <si>
    <t>アットウＺフロアブル</t>
    <phoneticPr fontId="1"/>
  </si>
  <si>
    <t>イマゾスルフロン・テフリルトリオン・ピラクロニル粒剤</t>
    <phoneticPr fontId="1"/>
  </si>
  <si>
    <t>キラリ１キロ粒剤</t>
    <phoneticPr fontId="1"/>
  </si>
  <si>
    <t>フェンキノトリオン・プロピリスルフロン粒剤</t>
    <phoneticPr fontId="1"/>
  </si>
  <si>
    <t>フェンキノトリオン・プロピリスルフロン水和剤</t>
    <phoneticPr fontId="1"/>
  </si>
  <si>
    <t>１－メチルシクロプロペンくん蒸剤</t>
    <phoneticPr fontId="1"/>
  </si>
  <si>
    <t>テトラピオン・テブチウロン粒剤</t>
    <phoneticPr fontId="1"/>
  </si>
  <si>
    <t>トリアファモン・ベンゾビシクロン・ペントキサゾン粒剤</t>
    <phoneticPr fontId="1"/>
  </si>
  <si>
    <t>ＳＤＳイザナギ１キロ粒剤</t>
    <phoneticPr fontId="1"/>
  </si>
  <si>
    <t>イザナギ１キロ粒剤</t>
    <phoneticPr fontId="1"/>
  </si>
  <si>
    <t>ハロスルフロンメチル水和剤</t>
    <phoneticPr fontId="1"/>
  </si>
  <si>
    <t>エトフェンプロックス・ジノテフラン乳剤</t>
    <phoneticPr fontId="1"/>
  </si>
  <si>
    <t>ジノテフラン・フェリムゾン・フサライド水和剤</t>
    <phoneticPr fontId="1"/>
  </si>
  <si>
    <t>ジノテフラン・フェリムゾン・フサライド粉剤</t>
    <phoneticPr fontId="1"/>
  </si>
  <si>
    <t>ミリオネアフロアブル</t>
    <phoneticPr fontId="1"/>
  </si>
  <si>
    <t>プロピリスルフロン・ランコトリオンナトリウム塩粒剤</t>
    <phoneticPr fontId="1"/>
  </si>
  <si>
    <t>フルスコアＺ１キロ粒剤</t>
    <phoneticPr fontId="1"/>
  </si>
  <si>
    <t>フルスコアＺジャンボ</t>
    <phoneticPr fontId="1"/>
  </si>
  <si>
    <t>イプフェンカルバゾン・ブロモブチド・ベンスルフロンメチル粒剤</t>
    <phoneticPr fontId="1"/>
  </si>
  <si>
    <t>ウィニングラン１キロ粒剤</t>
    <phoneticPr fontId="1"/>
  </si>
  <si>
    <t>ブロモブチド・ペントキサゾン粒剤</t>
    <phoneticPr fontId="1"/>
  </si>
  <si>
    <t>バスタＡＬ</t>
    <phoneticPr fontId="1"/>
  </si>
  <si>
    <t>４．７％</t>
    <phoneticPr fontId="1"/>
  </si>
  <si>
    <t>１８．２％</t>
    <phoneticPr fontId="1"/>
  </si>
  <si>
    <t>１．２５％</t>
    <phoneticPr fontId="1"/>
  </si>
  <si>
    <t>３．８％</t>
    <phoneticPr fontId="1"/>
  </si>
  <si>
    <t>エチルブロック　タブ</t>
    <phoneticPr fontId="1"/>
  </si>
  <si>
    <t>イプフェンカルバゾン・ブロモブチド・ベンスルフロンメチル水和剤</t>
    <phoneticPr fontId="1"/>
  </si>
  <si>
    <t>ウィニングランフロアブル</t>
    <phoneticPr fontId="1"/>
  </si>
  <si>
    <t>ウィニングランジャンボ</t>
    <phoneticPr fontId="1"/>
  </si>
  <si>
    <t>スピノサド・フィプロニル粒剤</t>
    <phoneticPr fontId="1"/>
  </si>
  <si>
    <t>Ver.7</t>
    <phoneticPr fontId="1"/>
  </si>
  <si>
    <t>2020.4.13</t>
    <phoneticPr fontId="1"/>
  </si>
  <si>
    <t>2020.3.25時点までの登録農薬</t>
    <rPh sb="9" eb="11">
      <t>ジテン</t>
    </rPh>
    <rPh sb="14" eb="16">
      <t>トウロク</t>
    </rPh>
    <rPh sb="16" eb="18">
      <t>ノウヤク</t>
    </rPh>
    <phoneticPr fontId="1"/>
  </si>
  <si>
    <t>ジクロベンチアゾクス粒剤</t>
    <phoneticPr fontId="1"/>
  </si>
  <si>
    <t>ベンタゾン・メタミホップ液剤</t>
    <phoneticPr fontId="1"/>
  </si>
  <si>
    <t>トドメバスＭＦ液剤</t>
    <phoneticPr fontId="1"/>
  </si>
  <si>
    <t>ピリミノバックメチル・ブロモブチド・ベンスルフロンメチル・ペントキサゾン粒剤</t>
    <phoneticPr fontId="1"/>
  </si>
  <si>
    <t>トップガンＲ１キロ粒剤</t>
    <phoneticPr fontId="1"/>
  </si>
  <si>
    <t>ピリミノバックメチル・ブロモブチド・ベンスルフロンメチル・ペントキサゾン剤</t>
    <phoneticPr fontId="1"/>
  </si>
  <si>
    <t>トップガンＲ豆つぶ２５０</t>
    <phoneticPr fontId="1"/>
  </si>
  <si>
    <t>ピリミノバックメチル・ブロモブチド・ベンスルフロンメチル・ペントキサゾン水和剤</t>
    <phoneticPr fontId="1"/>
  </si>
  <si>
    <t>トップガンＲフロアブル</t>
    <phoneticPr fontId="1"/>
  </si>
  <si>
    <t>オキサジクロメホン・テフリルトリオン・メタゾスルフロン粒剤</t>
    <phoneticPr fontId="1"/>
  </si>
  <si>
    <t>パピリカフロアブル</t>
    <phoneticPr fontId="1"/>
  </si>
  <si>
    <t>フロルピラウキシフェンベンジル水和剤</t>
    <phoneticPr fontId="1"/>
  </si>
  <si>
    <t>フロルピラウキシフェンベンジル粒剤</t>
    <phoneticPr fontId="1"/>
  </si>
  <si>
    <t>ダンクショットフロアブル</t>
    <phoneticPr fontId="1"/>
  </si>
  <si>
    <t>ダンクショット１キロ粒剤</t>
    <phoneticPr fontId="1"/>
  </si>
  <si>
    <t>フロルピラウキシフェンベンジル乳剤</t>
    <phoneticPr fontId="1"/>
  </si>
  <si>
    <t>ロイヤント乳剤</t>
    <phoneticPr fontId="1"/>
  </si>
  <si>
    <t>クミアイロイヤント乳剤</t>
    <phoneticPr fontId="1"/>
  </si>
  <si>
    <t>フロルピラウキシフェンベンジル・ペノキススラム・ベンゾビシクロン粒剤</t>
    <phoneticPr fontId="1"/>
  </si>
  <si>
    <t>イプフルフェノキン水和剤</t>
    <phoneticPr fontId="1"/>
  </si>
  <si>
    <t>クミアイエミリアフロアブル</t>
    <phoneticPr fontId="1"/>
  </si>
  <si>
    <t>ジェイフレンド４００ＦＧ</t>
    <phoneticPr fontId="1"/>
  </si>
  <si>
    <t>イマゾスルフロン・オキサジクロメホン・ピラクロニル粒剤</t>
    <phoneticPr fontId="1"/>
  </si>
  <si>
    <t>サラブレッドＫＡＩ４００ＦＧ</t>
    <phoneticPr fontId="1"/>
  </si>
  <si>
    <t>バリダマイシン・フサライド水和剤</t>
    <phoneticPr fontId="1"/>
  </si>
  <si>
    <t>ラブサイドバリダフロアブル</t>
    <phoneticPr fontId="1"/>
  </si>
  <si>
    <t>ムケツフロアブル</t>
    <phoneticPr fontId="1"/>
  </si>
  <si>
    <t>ピロキサスルホン水和剤</t>
    <phoneticPr fontId="1"/>
  </si>
  <si>
    <t>アルガット顆粒水和剤</t>
    <phoneticPr fontId="1"/>
  </si>
  <si>
    <t>ペンチオピラド水和剤</t>
    <phoneticPr fontId="1"/>
  </si>
  <si>
    <t>メレサイド顆粒水和剤</t>
    <phoneticPr fontId="1"/>
  </si>
  <si>
    <t>ジベレリン明治液剤</t>
    <phoneticPr fontId="1"/>
  </si>
  <si>
    <t>ワイドウェイＶ３粒剤</t>
    <phoneticPr fontId="1"/>
  </si>
  <si>
    <t>アイオキシニル乳剤</t>
    <phoneticPr fontId="1"/>
  </si>
  <si>
    <t>ミギワ２０フロアブル</t>
    <phoneticPr fontId="1"/>
  </si>
  <si>
    <t>ミギワ１０フロアブル</t>
    <phoneticPr fontId="1"/>
  </si>
  <si>
    <t>ミギワ８フロアブル</t>
    <phoneticPr fontId="1"/>
  </si>
  <si>
    <t>ティアレス　フロアブル</t>
    <phoneticPr fontId="1"/>
  </si>
  <si>
    <t>マグァンプＫ　殺虫剤入り</t>
    <phoneticPr fontId="1"/>
  </si>
  <si>
    <t>ジノテフラン複合肥料</t>
    <phoneticPr fontId="1"/>
  </si>
  <si>
    <t>フルアジナム水和剤</t>
    <phoneticPr fontId="1"/>
  </si>
  <si>
    <t>フロンサイドＳＫＹ</t>
    <phoneticPr fontId="1"/>
  </si>
  <si>
    <t>ジフルフェニカン・ピロキサスルホン水和剤</t>
    <phoneticPr fontId="1"/>
  </si>
  <si>
    <t>キュプロフィックス４０</t>
    <phoneticPr fontId="1"/>
  </si>
  <si>
    <t>ネコソギＬＩＦＥＬＥＸ粒剤</t>
    <phoneticPr fontId="1"/>
  </si>
  <si>
    <t>シモキサニル・マンゼブ水和剤</t>
    <phoneticPr fontId="1"/>
  </si>
  <si>
    <t>カビナイスＰＺ水和剤</t>
    <phoneticPr fontId="1"/>
  </si>
  <si>
    <t>バリダマイシン・フェリムゾン水和剤</t>
    <phoneticPr fontId="1"/>
  </si>
  <si>
    <t>住化トルファン</t>
    <phoneticPr fontId="1"/>
  </si>
  <si>
    <t>ブロフラニリド水和剤</t>
    <phoneticPr fontId="1"/>
  </si>
  <si>
    <t>ブロフレアＳＣ</t>
    <phoneticPr fontId="1"/>
  </si>
  <si>
    <t>ブロフレア２０ＳＣ</t>
    <phoneticPr fontId="1"/>
  </si>
  <si>
    <t>ベンズピリモキサン水和剤</t>
    <phoneticPr fontId="1"/>
  </si>
  <si>
    <t>ベンズピリモキサン粉剤</t>
    <phoneticPr fontId="1"/>
  </si>
  <si>
    <t>メコプロップＰカリウム塩・ＤＢＮ複合肥料</t>
    <phoneticPr fontId="1"/>
  </si>
  <si>
    <t>クロチアニジン水和剤</t>
    <phoneticPr fontId="1"/>
  </si>
  <si>
    <t>住化フルスウィング</t>
    <phoneticPr fontId="1"/>
  </si>
  <si>
    <t>プリロッソ粒剤オメガ</t>
    <phoneticPr fontId="1"/>
  </si>
  <si>
    <t>ソルビタン脂肪酸エステル乳剤</t>
    <phoneticPr fontId="1"/>
  </si>
  <si>
    <t>クマリン系剤</t>
    <phoneticPr fontId="1"/>
  </si>
  <si>
    <t>カイリキＺ１キロ粒剤</t>
    <phoneticPr fontId="1"/>
  </si>
  <si>
    <t>草取り名人Ｋ</t>
    <phoneticPr fontId="1"/>
  </si>
  <si>
    <t>こっぱみじんＫ</t>
    <phoneticPr fontId="1"/>
  </si>
  <si>
    <t>パピリカ１キロ粒剤</t>
    <phoneticPr fontId="1"/>
  </si>
  <si>
    <t>ブロマシル・ＭＣＰＰ粒剤</t>
    <phoneticPr fontId="1"/>
  </si>
  <si>
    <t>草取り名人Ｍ</t>
    <phoneticPr fontId="1"/>
  </si>
  <si>
    <t>こっぱみじんＭ</t>
    <phoneticPr fontId="1"/>
  </si>
  <si>
    <t>クロルフェナピル粒剤</t>
    <phoneticPr fontId="1"/>
  </si>
  <si>
    <t>コテツベイト</t>
    <phoneticPr fontId="1"/>
  </si>
  <si>
    <t>サンケイコテツベイト</t>
    <phoneticPr fontId="1"/>
  </si>
  <si>
    <t>過酸化カルシウム粉粒剤</t>
    <phoneticPr fontId="1"/>
  </si>
  <si>
    <t>オクソスＤＳ</t>
    <phoneticPr fontId="1"/>
  </si>
  <si>
    <t>シングルキック箱粒剤</t>
    <phoneticPr fontId="1"/>
  </si>
  <si>
    <t>ダンクショット２００粒剤</t>
    <phoneticPr fontId="1"/>
  </si>
  <si>
    <t>ベンゾビシクロン・メタミホップ粒剤</t>
    <phoneticPr fontId="1"/>
  </si>
  <si>
    <t>カイシＭＦ１キロ粒剤</t>
    <phoneticPr fontId="1"/>
  </si>
  <si>
    <t>ＳＤＳカイシＭＦ１キロ粒剤</t>
    <phoneticPr fontId="1"/>
  </si>
  <si>
    <t>ピリオフェノン水和剤</t>
    <phoneticPr fontId="1"/>
  </si>
  <si>
    <t>ペノキススラム・ベンゾビシクロン・メタゾスルフロン粒剤</t>
    <phoneticPr fontId="1"/>
  </si>
  <si>
    <t>サファイア１キロ粒剤</t>
    <phoneticPr fontId="1"/>
  </si>
  <si>
    <t>オキサジクロメホン・フェンキノトリオン・プロピリスルフロン・ブロモブチド粒剤</t>
    <phoneticPr fontId="1"/>
  </si>
  <si>
    <t>シンズイＺ１キロ粒剤</t>
    <phoneticPr fontId="1"/>
  </si>
  <si>
    <t>オキサジクロメホン・フェンキノトリオン・プロピリスルフロン・ブロモブチド剤</t>
    <phoneticPr fontId="1"/>
  </si>
  <si>
    <t>シンズイＺ豆つぶ２５０</t>
    <phoneticPr fontId="1"/>
  </si>
  <si>
    <t>シンズイＺジャンボ</t>
    <phoneticPr fontId="1"/>
  </si>
  <si>
    <t>オキサジクロメホン・フェンキノトリオン・プロピリスルフロン・ブロモブチド水和剤</t>
    <phoneticPr fontId="1"/>
  </si>
  <si>
    <t>シンズイＺフロアブル</t>
    <phoneticPr fontId="1"/>
  </si>
  <si>
    <t>ピジフルメトフェン水和剤</t>
    <phoneticPr fontId="1"/>
  </si>
  <si>
    <t>ミラビスフロアブル</t>
    <phoneticPr fontId="1"/>
  </si>
  <si>
    <t>クロチアニジン粒剤</t>
    <phoneticPr fontId="1"/>
  </si>
  <si>
    <t>トルクロホスメチル水和剤</t>
    <phoneticPr fontId="1"/>
  </si>
  <si>
    <t>ストレプトマイシン液剤</t>
    <phoneticPr fontId="1"/>
  </si>
  <si>
    <t>ストマイ液剤２０</t>
    <phoneticPr fontId="1"/>
  </si>
  <si>
    <t>クロリムロンエチル水和剤</t>
    <phoneticPr fontId="1"/>
  </si>
  <si>
    <t>コルテバ　アトラクティブ</t>
    <phoneticPr fontId="1"/>
  </si>
  <si>
    <t>コルテバ　プリンススピノ粒剤６</t>
    <phoneticPr fontId="1"/>
  </si>
  <si>
    <t>コルテバ　ゼクサロン箱粒剤</t>
    <phoneticPr fontId="1"/>
  </si>
  <si>
    <t>オキサジクロメホン・テフリルトリオン・メタゾスルフロン水和剤</t>
    <phoneticPr fontId="1"/>
  </si>
  <si>
    <t>タラロマイセス　フラバス水和剤</t>
    <phoneticPr fontId="1"/>
  </si>
  <si>
    <t>タフエイド</t>
    <phoneticPr fontId="1"/>
  </si>
  <si>
    <t>インドキサカルブ水和剤</t>
    <phoneticPr fontId="1"/>
  </si>
  <si>
    <t>キャプタン・ピコキシストロビン水和剤</t>
    <phoneticPr fontId="1"/>
  </si>
  <si>
    <t>チリカブリダニ・ミヤコカブリダニ剤</t>
    <phoneticPr fontId="1"/>
  </si>
  <si>
    <t>ミッチトップ</t>
    <phoneticPr fontId="1"/>
  </si>
  <si>
    <t>フェンキノトリオン・プロピリスルフロン・ペントキサゾン水和剤</t>
    <phoneticPr fontId="1"/>
  </si>
  <si>
    <t>フェンキノトリオン・プロピリスルフロン・ペントキサゾン粒剤</t>
    <phoneticPr fontId="1"/>
  </si>
  <si>
    <t>シメトリン・ピリミスルファン・フェンキノトリオン剤</t>
    <phoneticPr fontId="1"/>
  </si>
  <si>
    <t>ツイゲキ豆つぶ２５０</t>
    <phoneticPr fontId="1"/>
  </si>
  <si>
    <t>フェンキノトリオン・ペントキサゾン・メタゾスルフロン水和剤</t>
    <phoneticPr fontId="1"/>
  </si>
  <si>
    <t>流星フロアブル</t>
    <phoneticPr fontId="1"/>
  </si>
  <si>
    <t>フェンキノトリオン・ペントキサゾン・メタゾスルフロン粒剤</t>
    <phoneticPr fontId="1"/>
  </si>
  <si>
    <t>流星１キロ粒剤</t>
    <phoneticPr fontId="1"/>
  </si>
  <si>
    <t>流星ジャンボ</t>
    <phoneticPr fontId="1"/>
  </si>
  <si>
    <t>アシベンゾラルＳ－メチル・フルジオキソニル水和剤</t>
    <phoneticPr fontId="1"/>
  </si>
  <si>
    <t>メダリオンアクション水和剤</t>
    <phoneticPr fontId="1"/>
  </si>
  <si>
    <t>フルオピコリド水和剤</t>
    <phoneticPr fontId="1"/>
  </si>
  <si>
    <t>Ｃｓ．オリゼリディアＥＶ箱粒剤</t>
    <phoneticPr fontId="1"/>
  </si>
  <si>
    <t>ピリプロキシフェンマイクロカプセル剤</t>
    <phoneticPr fontId="1"/>
  </si>
  <si>
    <t>イマゾスルフロン・テフリルトリオン・ピラクロニル水和剤</t>
    <phoneticPr fontId="1"/>
  </si>
  <si>
    <t>キラリフロアブル</t>
    <phoneticPr fontId="1"/>
  </si>
  <si>
    <t>キラリジャンボ</t>
    <phoneticPr fontId="1"/>
  </si>
  <si>
    <t>キラリ４００ＦＧ</t>
    <phoneticPr fontId="1"/>
  </si>
  <si>
    <t>テフリルトリオン・プロピリスルフロン水和剤</t>
    <phoneticPr fontId="1"/>
  </si>
  <si>
    <t>ガツントＺフロアブル</t>
    <phoneticPr fontId="1"/>
  </si>
  <si>
    <t>テフリルトリオン・プロピリスルフロン粒剤</t>
    <phoneticPr fontId="1"/>
  </si>
  <si>
    <t>ガツントＺ１キロ粒剤</t>
    <phoneticPr fontId="1"/>
  </si>
  <si>
    <t>ガツントＺジャンボ</t>
    <phoneticPr fontId="1"/>
  </si>
  <si>
    <t>ガツントＺ２００ＦＧ</t>
    <phoneticPr fontId="1"/>
  </si>
  <si>
    <t>ピラクロニル・プロピリスルフロン・ベンゾビシクロン水和剤</t>
    <phoneticPr fontId="1"/>
  </si>
  <si>
    <t>バットウＺフロアブル</t>
    <phoneticPr fontId="1"/>
  </si>
  <si>
    <t>ピラクロニル・プロピリスルフロン・ベンゾビシクロン粒剤</t>
    <phoneticPr fontId="1"/>
  </si>
  <si>
    <t>バットウＺ１キロ粒剤</t>
    <phoneticPr fontId="1"/>
  </si>
  <si>
    <t>バットウＺジャンボ</t>
    <phoneticPr fontId="1"/>
  </si>
  <si>
    <t>ジメテナミドＰ・レナシル水和剤</t>
    <phoneticPr fontId="1"/>
  </si>
  <si>
    <t>リディアＮＴ箱粒剤</t>
    <phoneticPr fontId="1"/>
  </si>
  <si>
    <t>ＧＰオリゼリディア箱粒剤</t>
    <phoneticPr fontId="1"/>
  </si>
  <si>
    <t>Ｃｓ．オリゼリディア箱粒剤</t>
    <phoneticPr fontId="1"/>
  </si>
  <si>
    <t>オキサゾスルフィル粒剤</t>
    <phoneticPr fontId="1"/>
  </si>
  <si>
    <t>アレス箱粒剤３</t>
    <phoneticPr fontId="1"/>
  </si>
  <si>
    <t>Ver.8</t>
    <phoneticPr fontId="1"/>
  </si>
  <si>
    <t>2021.3.26時点までの登録農薬</t>
    <rPh sb="9" eb="11">
      <t>ジテン</t>
    </rPh>
    <rPh sb="14" eb="16">
      <t>トウロク</t>
    </rPh>
    <rPh sb="16" eb="18">
      <t>ノウヤク</t>
    </rPh>
    <phoneticPr fontId="1"/>
  </si>
  <si>
    <t>１７．０％</t>
    <phoneticPr fontId="1"/>
  </si>
  <si>
    <t>１１．９％</t>
    <phoneticPr fontId="1"/>
  </si>
  <si>
    <t>３９．５％</t>
    <phoneticPr fontId="1"/>
  </si>
  <si>
    <t>７１．２％</t>
    <phoneticPr fontId="1"/>
  </si>
  <si>
    <t>０．１４％</t>
    <phoneticPr fontId="1"/>
  </si>
  <si>
    <t>０．２３％</t>
    <phoneticPr fontId="1"/>
  </si>
  <si>
    <t>１６．５％</t>
    <phoneticPr fontId="1"/>
  </si>
  <si>
    <t>株胞子(3×10の8乗 CFU/g)</t>
    <phoneticPr fontId="1"/>
  </si>
  <si>
    <t>チリカブリダニ(400頭/250ｍｌ)
ミヤコカブリダニ(1600頭/250ｍｌ)</t>
    <phoneticPr fontId="1"/>
  </si>
  <si>
    <t>１５．４％</t>
    <phoneticPr fontId="1"/>
  </si>
  <si>
    <t>トップガンＲジャンボ</t>
    <phoneticPr fontId="1"/>
  </si>
  <si>
    <t>操縦者：保護面、防護マスク
補助者：防護マスク</t>
    <rPh sb="0" eb="3">
      <t>ソウジュウシャ</t>
    </rPh>
    <rPh sb="4" eb="6">
      <t>ホゴ</t>
    </rPh>
    <rPh sb="6" eb="7">
      <t>メン</t>
    </rPh>
    <rPh sb="8" eb="10">
      <t>ボウゴ</t>
    </rPh>
    <rPh sb="14" eb="17">
      <t>ホジョシャ</t>
    </rPh>
    <rPh sb="18" eb="20">
      <t>ボウゴ</t>
    </rPh>
    <phoneticPr fontId="1"/>
  </si>
  <si>
    <t>2021.4.5</t>
    <phoneticPr fontId="1"/>
  </si>
  <si>
    <t>アレス箱粒剤</t>
    <phoneticPr fontId="1"/>
  </si>
  <si>
    <t>オキサゾスルフィル・イソチアニル粒剤</t>
    <phoneticPr fontId="1"/>
  </si>
  <si>
    <t>スタウトアレス箱粒剤</t>
    <phoneticPr fontId="1"/>
  </si>
  <si>
    <t>稲名人箱粒剤</t>
    <phoneticPr fontId="1"/>
  </si>
  <si>
    <t>オキサゾスルフィル・ジクロベンチアゾクス粒剤</t>
    <phoneticPr fontId="1"/>
  </si>
  <si>
    <t>クロチアニジン・ミクロブタニル液剤</t>
    <phoneticPr fontId="1"/>
  </si>
  <si>
    <t>ファイントリムＤＦ</t>
    <phoneticPr fontId="1"/>
  </si>
  <si>
    <t>クサアタック粒剤</t>
    <phoneticPr fontId="1"/>
  </si>
  <si>
    <t>ムケツＤＸ</t>
    <phoneticPr fontId="1"/>
  </si>
  <si>
    <t>タバコカスミカメ剤</t>
    <phoneticPr fontId="1"/>
  </si>
  <si>
    <t>バコトップ</t>
    <phoneticPr fontId="1"/>
  </si>
  <si>
    <t>アングラシス</t>
    <phoneticPr fontId="1"/>
  </si>
  <si>
    <t>ピロキサスルホン・フェノキサスルホン水和剤</t>
    <phoneticPr fontId="1"/>
  </si>
  <si>
    <t>理研ソリストプラス</t>
    <phoneticPr fontId="1"/>
  </si>
  <si>
    <t>クロスアウトフロアブル</t>
    <phoneticPr fontId="1"/>
  </si>
  <si>
    <t>クサクイック</t>
    <phoneticPr fontId="1"/>
  </si>
  <si>
    <t>エマメクチン安息香酸塩液剤</t>
    <phoneticPr fontId="1"/>
  </si>
  <si>
    <t>ジノテフラン・ベンズピリモキサン水和剤</t>
    <phoneticPr fontId="1"/>
  </si>
  <si>
    <t>テブフェノジド・ベンズピリモキサン・フルトラニル粉剤</t>
    <phoneticPr fontId="1"/>
  </si>
  <si>
    <t>テトラピオン・ブロマシル・ＭＣＰＰ粒剤</t>
    <phoneticPr fontId="1"/>
  </si>
  <si>
    <t>ネコソギメガ粒剤Ⅱ</t>
    <phoneticPr fontId="1"/>
  </si>
  <si>
    <t>プロラインフロアブル</t>
    <phoneticPr fontId="1"/>
  </si>
  <si>
    <r>
      <t>125頭</t>
    </r>
    <r>
      <rPr>
        <sz val="10"/>
        <color theme="1"/>
        <rFont val="ＭＳ Ｐゴシック"/>
        <family val="3"/>
        <charset val="128"/>
      </rPr>
      <t>/10㎖</t>
    </r>
    <rPh sb="3" eb="4">
      <t>アタマ</t>
    </rPh>
    <phoneticPr fontId="1"/>
  </si>
  <si>
    <r>
      <t>250頭</t>
    </r>
    <r>
      <rPr>
        <sz val="10"/>
        <color theme="1"/>
        <rFont val="ＭＳ Ｐゴシック"/>
        <family val="3"/>
        <charset val="128"/>
      </rPr>
      <t>/パック</t>
    </r>
    <rPh sb="3" eb="4">
      <t>アタマ</t>
    </rPh>
    <phoneticPr fontId="1"/>
  </si>
  <si>
    <r>
      <t>１００頭</t>
    </r>
    <r>
      <rPr>
        <sz val="10"/>
        <color theme="1"/>
        <rFont val="ＭＳ Ｐゴシック"/>
        <family val="3"/>
        <charset val="128"/>
      </rPr>
      <t>/パック</t>
    </r>
    <rPh sb="3" eb="4">
      <t>アタマ</t>
    </rPh>
    <phoneticPr fontId="1"/>
  </si>
  <si>
    <t>０．００８０％</t>
    <phoneticPr fontId="1"/>
  </si>
  <si>
    <t>８．８％</t>
    <phoneticPr fontId="1"/>
  </si>
  <si>
    <t>100頭/100ml</t>
    <phoneticPr fontId="1"/>
  </si>
  <si>
    <t>４０．７％</t>
    <phoneticPr fontId="1"/>
  </si>
  <si>
    <t>カスガマイシン液剤</t>
    <phoneticPr fontId="1"/>
  </si>
  <si>
    <t>タフマジック液剤</t>
    <phoneticPr fontId="1"/>
  </si>
  <si>
    <t>イソプロチオラン乳剤</t>
    <phoneticPr fontId="1"/>
  </si>
  <si>
    <t>ファイナルショット乳剤</t>
    <phoneticPr fontId="1"/>
  </si>
  <si>
    <t>２．３％</t>
    <phoneticPr fontId="1"/>
  </si>
  <si>
    <t>ブロマシル・ＤＣＭＵ粒剤</t>
    <phoneticPr fontId="1"/>
  </si>
  <si>
    <t>ネコソギベスト粒剤</t>
    <phoneticPr fontId="1"/>
  </si>
  <si>
    <t>ネコソギＤＣＭ６粒剤</t>
    <phoneticPr fontId="1"/>
  </si>
  <si>
    <t>チリカブリダニ剤</t>
    <phoneticPr fontId="1"/>
  </si>
  <si>
    <t>チリガブリ</t>
    <phoneticPr fontId="1"/>
  </si>
  <si>
    <t>システムスワルくんロング</t>
    <phoneticPr fontId="1"/>
  </si>
  <si>
    <t>カルタップ・クロチアニジン水和剤</t>
    <phoneticPr fontId="1"/>
  </si>
  <si>
    <t>住化フルスウィングＷ</t>
    <phoneticPr fontId="1"/>
  </si>
  <si>
    <t>バウンスバックＷＤＧ</t>
    <phoneticPr fontId="1"/>
  </si>
  <si>
    <t>イプフェンカルバゾン・テフリルトリオン・フロルピラウキシフェンベンジル粒剤</t>
    <phoneticPr fontId="1"/>
  </si>
  <si>
    <t>サキガケ楽粒</t>
    <phoneticPr fontId="1"/>
  </si>
  <si>
    <t>４１％</t>
    <phoneticPr fontId="1"/>
  </si>
  <si>
    <t>１．３％</t>
    <phoneticPr fontId="1"/>
  </si>
  <si>
    <t>2000頭/30ml</t>
    <phoneticPr fontId="1"/>
  </si>
  <si>
    <t>250頭/ﾊﾟｯｸ</t>
    <phoneticPr fontId="1"/>
  </si>
  <si>
    <t>０．１５％</t>
    <phoneticPr fontId="1"/>
  </si>
  <si>
    <t>０．１３５％</t>
    <phoneticPr fontId="1"/>
  </si>
  <si>
    <t>ホクサンデナポン水和剤５０</t>
    <phoneticPr fontId="1"/>
  </si>
  <si>
    <t>モスピランジェット</t>
    <phoneticPr fontId="1"/>
  </si>
  <si>
    <t>オリオン水和剤４０</t>
    <phoneticPr fontId="1"/>
  </si>
  <si>
    <t>カルホス乳剤</t>
    <rPh sb="4" eb="6">
      <t>ニュウザイ</t>
    </rPh>
    <phoneticPr fontId="1"/>
  </si>
  <si>
    <t>カルホス粉剤３</t>
    <phoneticPr fontId="1"/>
  </si>
  <si>
    <t>ガウチョＶＭ</t>
    <phoneticPr fontId="1"/>
  </si>
  <si>
    <t>クミアイベフトップジンフロアブル</t>
    <phoneticPr fontId="1"/>
  </si>
  <si>
    <t>ポリベリン水和剤</t>
    <phoneticPr fontId="1"/>
  </si>
  <si>
    <t>ベフキノン水和剤</t>
    <phoneticPr fontId="1"/>
  </si>
  <si>
    <t>日曹ベフキノン水和剤</t>
    <phoneticPr fontId="1"/>
  </si>
  <si>
    <t>スミアルファ乳剤</t>
    <phoneticPr fontId="1"/>
  </si>
  <si>
    <t>ショットワン液剤</t>
    <phoneticPr fontId="1"/>
  </si>
  <si>
    <t>ショウリョクＳ粒剤</t>
    <phoneticPr fontId="1"/>
  </si>
  <si>
    <t>パダン１キロ粒剤</t>
    <phoneticPr fontId="1"/>
  </si>
  <si>
    <t>パダン粒剤４</t>
    <phoneticPr fontId="1"/>
  </si>
  <si>
    <t>日産ギャング粒剤</t>
    <phoneticPr fontId="1"/>
  </si>
  <si>
    <t>石原ガゼット粒剤</t>
    <phoneticPr fontId="1"/>
  </si>
  <si>
    <t>サイコセル</t>
    <phoneticPr fontId="1"/>
  </si>
  <si>
    <t>レグロックス</t>
    <phoneticPr fontId="1"/>
  </si>
  <si>
    <t>パンチョＴＦジェット</t>
    <phoneticPr fontId="1"/>
  </si>
  <si>
    <t>タネサンＧＴ</t>
    <phoneticPr fontId="1"/>
  </si>
  <si>
    <t>ダイアジノン粒剤１０</t>
    <phoneticPr fontId="1"/>
  </si>
  <si>
    <t>ヤソヂオン</t>
    <phoneticPr fontId="1"/>
  </si>
  <si>
    <t>ピラニカ水和剤</t>
    <phoneticPr fontId="1"/>
  </si>
  <si>
    <t>スカウトフロアブル</t>
    <phoneticPr fontId="1"/>
  </si>
  <si>
    <t>スカウト乳剤</t>
    <phoneticPr fontId="1"/>
  </si>
  <si>
    <t>トリフミンジェット</t>
    <phoneticPr fontId="1"/>
  </si>
  <si>
    <t>カルビオ</t>
    <phoneticPr fontId="1"/>
  </si>
  <si>
    <t>サンマイトフロアブル</t>
    <phoneticPr fontId="1"/>
  </si>
  <si>
    <t>サンマイト水和剤</t>
    <phoneticPr fontId="1"/>
  </si>
  <si>
    <t>スキャブロックＳＣ</t>
    <phoneticPr fontId="1"/>
  </si>
  <si>
    <t>ネビジンＳＣ</t>
    <phoneticPr fontId="1"/>
  </si>
  <si>
    <t>グランドオンコル粒剤</t>
    <phoneticPr fontId="1"/>
  </si>
  <si>
    <t>石原ネマトリン粒剤１０</t>
    <phoneticPr fontId="1"/>
  </si>
  <si>
    <t>Ｚ・Ｐ</t>
    <phoneticPr fontId="1"/>
  </si>
  <si>
    <t>強力ラテミン</t>
    <phoneticPr fontId="1"/>
  </si>
  <si>
    <t>アセタミプリド液剤</t>
    <phoneticPr fontId="1"/>
  </si>
  <si>
    <t>フェントラザミド水和剤</t>
    <phoneticPr fontId="1"/>
  </si>
  <si>
    <t>２７．０％</t>
    <phoneticPr fontId="1"/>
  </si>
  <si>
    <t>テフリルトリオン水和剤</t>
    <phoneticPr fontId="1"/>
  </si>
  <si>
    <t>トリアファモン水和剤</t>
    <phoneticPr fontId="1"/>
  </si>
  <si>
    <t>カウンシルワンフロアブル</t>
    <phoneticPr fontId="1"/>
  </si>
  <si>
    <t>ピラクロニル・フェンキノトリオン・プロピリスルフロン水和剤</t>
    <phoneticPr fontId="1"/>
  </si>
  <si>
    <t>ピリカムイＺフロアブル</t>
    <phoneticPr fontId="1"/>
  </si>
  <si>
    <t>フェノキサスルホン・フェンキノトリオン・メタゾスルフロン粒剤</t>
    <phoneticPr fontId="1"/>
  </si>
  <si>
    <t>アカツキ１キロ粒剤</t>
    <phoneticPr fontId="1"/>
  </si>
  <si>
    <t>フェノキサスルホン・フェンキノトリオン・メタゾスルフロン剤</t>
    <phoneticPr fontId="1"/>
  </si>
  <si>
    <t>アカツキ豆つぶ２５０</t>
    <phoneticPr fontId="1"/>
  </si>
  <si>
    <t>アカツキジャンボ</t>
    <phoneticPr fontId="1"/>
  </si>
  <si>
    <t>フェノキサスルホン・フェンキノトリオン・メタゾスルフロン水和剤</t>
    <phoneticPr fontId="1"/>
  </si>
  <si>
    <t>アカツキフロアブル</t>
    <phoneticPr fontId="1"/>
  </si>
  <si>
    <t>草刈りサクサク原液</t>
    <phoneticPr fontId="1"/>
  </si>
  <si>
    <t>ニワクリン液剤</t>
    <phoneticPr fontId="1"/>
  </si>
  <si>
    <t>スピネトラム水和剤</t>
    <phoneticPr fontId="1"/>
  </si>
  <si>
    <t>ジャボット</t>
    <phoneticPr fontId="1"/>
  </si>
  <si>
    <t>アセタミプリド複合肥料</t>
    <phoneticPr fontId="1"/>
  </si>
  <si>
    <t>ピジフルメトフェン水和剤</t>
    <phoneticPr fontId="1"/>
  </si>
  <si>
    <t>テフリルトリオン・トリアファモン・フロルピラウキシフェンベンジル粒剤</t>
    <phoneticPr fontId="1"/>
  </si>
  <si>
    <t>ストレングス１キロ粒剤</t>
    <phoneticPr fontId="1"/>
  </si>
  <si>
    <t>ダイムロン・フェノキサスルホン・フェンキノトリオン・ベンスルフロンメチル粒剤</t>
    <phoneticPr fontId="1"/>
  </si>
  <si>
    <t>ラオウ１キロ粒剤</t>
    <phoneticPr fontId="1"/>
  </si>
  <si>
    <t>ラオウジャンボ</t>
    <phoneticPr fontId="1"/>
  </si>
  <si>
    <t>ダイムロン・フェノキサスルホン・フェンキノトリオン・ベンスルフロンメチル水和剤</t>
    <phoneticPr fontId="1"/>
  </si>
  <si>
    <t>ラオウフロアブル</t>
    <phoneticPr fontId="1"/>
  </si>
  <si>
    <t>ジノテフラン液剤</t>
    <phoneticPr fontId="1"/>
  </si>
  <si>
    <t>アルバリン液剤１０</t>
    <phoneticPr fontId="1"/>
  </si>
  <si>
    <t>ハクサップ乳剤</t>
    <phoneticPr fontId="1"/>
  </si>
  <si>
    <t>フェノキサスルホン・フェンキノトリオン粒剤</t>
    <phoneticPr fontId="1"/>
  </si>
  <si>
    <t>ハヤドリ１キロ粒剤</t>
    <phoneticPr fontId="1"/>
  </si>
  <si>
    <t>フェノキサスルホン・フェンキノトリオン剤</t>
    <phoneticPr fontId="1"/>
  </si>
  <si>
    <t>ハヤドリ豆つぶ２５０</t>
    <phoneticPr fontId="1"/>
  </si>
  <si>
    <t>フェノキサスルホン・フェンキノトリオン水和剤</t>
    <phoneticPr fontId="1"/>
  </si>
  <si>
    <t>ハヤドリフロアブル</t>
    <phoneticPr fontId="1"/>
  </si>
  <si>
    <t>イマゾスルフロン・オキサジクロメホン・ピラクロニル・ブロモブチド粒剤</t>
    <phoneticPr fontId="1"/>
  </si>
  <si>
    <t>サラブレッドＧＯ１キロ粒剤</t>
    <phoneticPr fontId="1"/>
  </si>
  <si>
    <t>サラブレッドＧＯ４００ＦＧ</t>
    <phoneticPr fontId="1"/>
  </si>
  <si>
    <t>サラブレッドＧＯジャンボ</t>
    <phoneticPr fontId="1"/>
  </si>
  <si>
    <t>イマゾスルフロン・オキサジクロメホン・ピラクロニル・ブロモブチド水和剤</t>
    <phoneticPr fontId="1"/>
  </si>
  <si>
    <t>サラブレッドＧＯフロアブル</t>
    <phoneticPr fontId="1"/>
  </si>
  <si>
    <t>フェンキノトリオン・プロピリスルフロン粒剤</t>
    <phoneticPr fontId="1"/>
  </si>
  <si>
    <t>ブロフラニリド水和剤</t>
    <phoneticPr fontId="1"/>
  </si>
  <si>
    <t>テラフロアブル</t>
    <phoneticPr fontId="1"/>
  </si>
  <si>
    <t>理研テラフロアブル</t>
    <phoneticPr fontId="1"/>
  </si>
  <si>
    <t>フルジオキソニル・フルトラニル水和剤</t>
    <phoneticPr fontId="1"/>
  </si>
  <si>
    <t>モンカットプラスフロアブル</t>
    <phoneticPr fontId="1"/>
  </si>
  <si>
    <t>２６．５％</t>
    <phoneticPr fontId="1"/>
  </si>
  <si>
    <t>３．７％</t>
    <phoneticPr fontId="1"/>
  </si>
  <si>
    <t>劇物</t>
    <rPh sb="0" eb="2">
      <t>ゲキブツ</t>
    </rPh>
    <phoneticPr fontId="1"/>
  </si>
  <si>
    <t>３４．９％</t>
    <phoneticPr fontId="1"/>
  </si>
  <si>
    <t>１１．３％</t>
    <phoneticPr fontId="1"/>
  </si>
  <si>
    <t>７．３％</t>
    <phoneticPr fontId="1"/>
  </si>
  <si>
    <t>６．５％</t>
    <phoneticPr fontId="1"/>
  </si>
  <si>
    <t>草刈りサクサク</t>
    <phoneticPr fontId="1"/>
  </si>
  <si>
    <t>イプフェンカルバゾン・テフリルトリオン粒剤</t>
    <phoneticPr fontId="1"/>
  </si>
  <si>
    <t>ワザアリ楽粒</t>
    <phoneticPr fontId="1"/>
  </si>
  <si>
    <t>グリグルホ</t>
    <phoneticPr fontId="1"/>
  </si>
  <si>
    <t>ジノテフラン・フェリムゾン・フサライド水和剤</t>
    <phoneticPr fontId="1"/>
  </si>
  <si>
    <t>ポリグリセリン脂肪酸エステル乳剤</t>
    <phoneticPr fontId="1"/>
  </si>
  <si>
    <t>トリアファモン・ベンゾビシクロン・ペントキサゾン粒剤</t>
    <phoneticPr fontId="1"/>
  </si>
  <si>
    <t>ＳＤＳイザナギジャンボＳＤ</t>
    <phoneticPr fontId="1"/>
  </si>
  <si>
    <t>イザナギジャンボＳＤ</t>
    <phoneticPr fontId="1"/>
  </si>
  <si>
    <t>ＳＤＳイザナギ２００ＳＤ粒剤</t>
    <phoneticPr fontId="1"/>
  </si>
  <si>
    <t>イザナギ２００ＳＤ粒剤</t>
    <phoneticPr fontId="1"/>
  </si>
  <si>
    <t>オキサゾスルフィル・インピルフルキサム粒剤</t>
    <phoneticPr fontId="1"/>
  </si>
  <si>
    <t>アレスモンガレス箱粒剤</t>
    <phoneticPr fontId="1"/>
  </si>
  <si>
    <t>オキサゾスルフィル・イソチアニル・インピルフルキサム粒剤</t>
    <phoneticPr fontId="1"/>
  </si>
  <si>
    <t>スタウトアレスモンガレス箱粒剤</t>
    <phoneticPr fontId="1"/>
  </si>
  <si>
    <t>稲大将箱粒剤</t>
    <phoneticPr fontId="1"/>
  </si>
  <si>
    <t>アミカルバゾン・ブロマシル粒剤</t>
    <phoneticPr fontId="1"/>
  </si>
  <si>
    <t>ネコソギＤＣＭ９粒剤</t>
    <phoneticPr fontId="1"/>
  </si>
  <si>
    <t>ピロキサスルホン・リニュロン水和剤</t>
    <phoneticPr fontId="1"/>
  </si>
  <si>
    <t>トップメリットフロアブル</t>
    <phoneticPr fontId="1"/>
  </si>
  <si>
    <t>オキサジクロメホン水和剤</t>
    <phoneticPr fontId="1"/>
  </si>
  <si>
    <t>８２．５％</t>
    <phoneticPr fontId="1"/>
  </si>
  <si>
    <t>３．４％</t>
    <phoneticPr fontId="1"/>
  </si>
  <si>
    <t>オキサゾスルフィル粒剤</t>
    <phoneticPr fontId="1"/>
  </si>
  <si>
    <t>ホワイトリボン</t>
    <phoneticPr fontId="1"/>
  </si>
  <si>
    <t>キャプタン・フルオキサストロビン水和剤</t>
    <phoneticPr fontId="1"/>
  </si>
  <si>
    <t>家庭園芸用バシレックス水和剤</t>
    <phoneticPr fontId="1"/>
  </si>
  <si>
    <t>農薬商品名を入力（全角で入力）</t>
    <rPh sb="0" eb="2">
      <t>ノウヤク</t>
    </rPh>
    <rPh sb="2" eb="5">
      <t>ショウヒンメイ</t>
    </rPh>
    <rPh sb="6" eb="8">
      <t>ニュウリョク</t>
    </rPh>
    <rPh sb="9" eb="11">
      <t>ゼンカク</t>
    </rPh>
    <rPh sb="12" eb="14">
      <t>ニュウリョク</t>
    </rPh>
    <phoneticPr fontId="1"/>
  </si>
  <si>
    <t>ホセチル水和剤</t>
    <phoneticPr fontId="1"/>
  </si>
  <si>
    <t>オレイン酸ナトリウム・ＤＢＥＤＣ乳剤</t>
    <phoneticPr fontId="1"/>
  </si>
  <si>
    <t>ベンフラカルブ粒剤</t>
    <phoneticPr fontId="1"/>
  </si>
  <si>
    <t>オンコルＣＲ箱粒剤</t>
    <phoneticPr fontId="1"/>
  </si>
  <si>
    <t>５９．２％</t>
    <phoneticPr fontId="1"/>
  </si>
  <si>
    <t>チエンカルバゾンメチル・ホラムスルフロン水和剤</t>
    <phoneticPr fontId="1"/>
  </si>
  <si>
    <t>コンビソＯＤ</t>
    <phoneticPr fontId="1"/>
  </si>
  <si>
    <t>テブフェノジド・ベンズピリモキサン・フルトラニル水和剤</t>
    <phoneticPr fontId="1"/>
  </si>
  <si>
    <t>ブロフラニリド水和剤</t>
    <phoneticPr fontId="1"/>
  </si>
  <si>
    <t>２．９％</t>
    <phoneticPr fontId="1"/>
  </si>
  <si>
    <t>Ver.9</t>
    <phoneticPr fontId="1"/>
  </si>
  <si>
    <t>2022.4.1</t>
    <phoneticPr fontId="1"/>
  </si>
  <si>
    <t>2022.2.23時点までの登録農薬</t>
    <rPh sb="9" eb="11">
      <t>ジテン</t>
    </rPh>
    <rPh sb="14" eb="16">
      <t>トウロク</t>
    </rPh>
    <rPh sb="16" eb="18">
      <t>ノウヤク</t>
    </rPh>
    <phoneticPr fontId="1"/>
  </si>
  <si>
    <t>―</t>
  </si>
  <si>
    <t>ア―クランド液剤</t>
  </si>
  <si>
    <t>タ―ム水溶剤</t>
  </si>
  <si>
    <t>ル―トン</t>
  </si>
  <si>
    <t>スマ―トフレッシュくん蒸剤</t>
  </si>
  <si>
    <t>２，４－Ｄ「石原」ソ―ダ塩</t>
  </si>
  <si>
    <t>石原トマトト―ン</t>
  </si>
  <si>
    <t>日産トマトト―ン</t>
  </si>
  <si>
    <t>日産トマトト―ンスプレ―</t>
  </si>
  <si>
    <t>キレダ―</t>
  </si>
  <si>
    <t>ＳＴゼンタ―リ顆粒水和剤</t>
  </si>
  <si>
    <t>エコマスタ―ＢＴ</t>
  </si>
  <si>
    <t>クオ―クフロアブル</t>
  </si>
  <si>
    <t>ゼンタ―リ顆粒水和剤</t>
  </si>
  <si>
    <t>チュ―リサイド水和剤</t>
  </si>
  <si>
    <t>チュ―レックス顆粒水和剤</t>
  </si>
  <si>
    <t>チュ―ンアップ顆粒水和剤</t>
  </si>
  <si>
    <t>トアロ―フロアブルＣＴ</t>
  </si>
  <si>
    <t>トアロ―水和剤ＣＴ</t>
  </si>
  <si>
    <t>ファイブスタ―顆粒水和剤</t>
  </si>
  <si>
    <t>フロ―バックＤＦ</t>
  </si>
  <si>
    <t>ホクコ―ゼンタ―リ顆粒水和剤</t>
  </si>
  <si>
    <t>サンヨ―ル液剤ＡＬ</t>
  </si>
  <si>
    <t>サンヨ―ル</t>
  </si>
  <si>
    <t>カッタ―粒剤</t>
  </si>
  <si>
    <t>ラ―チＨＤ粒剤</t>
  </si>
  <si>
    <t>フィ―ルドワ―ク</t>
  </si>
  <si>
    <t>ホクコ―カソロン粒剤２．５</t>
  </si>
  <si>
    <t>ホクコ―カソロン粒剤６．７</t>
  </si>
  <si>
    <t>クサピ―ス水和剤</t>
  </si>
  <si>
    <t>ベンポ―ル水和剤</t>
  </si>
  <si>
    <t>タケダ園芸ベンポ―ル粒剤</t>
  </si>
  <si>
    <t>ベンポ―ル粒剤</t>
  </si>
  <si>
    <t>ＭＡＩカ―メックスＤ</t>
  </si>
  <si>
    <t>サンケイ　カ―メックスＤ</t>
  </si>
  <si>
    <t>ホクコ―ダイロンゾル</t>
  </si>
  <si>
    <t>オレンジパワ―</t>
  </si>
  <si>
    <t>オレンジパワ―７０</t>
  </si>
  <si>
    <t>カダン　オレンジパワ―</t>
  </si>
  <si>
    <t>家庭園芸用日産ＭＣＰソ―ダ塩</t>
  </si>
  <si>
    <t>石原ＭＣＰソ―ダ塩</t>
  </si>
  <si>
    <t>日産ＭＣＰソ―ダ塩</t>
  </si>
  <si>
    <t>シバキ―プＡＬ</t>
  </si>
  <si>
    <t>シバニ―ドシャワ―</t>
  </si>
  <si>
    <t>ニュ―ファムＭＣＰＰ－ＡＬ</t>
  </si>
  <si>
    <t>ロ―ヌ・プ―ランＭＣＰＰ液剤</t>
  </si>
  <si>
    <t>シバニ―ド微粒剤</t>
  </si>
  <si>
    <t>ラビキラ―乳剤</t>
  </si>
  <si>
    <t>ＳＤＳスミチオンダコニ―ル粉剤ＤＬ</t>
  </si>
  <si>
    <t>ホクコ―カスラブサイドスミ粉剤３ＤＬ</t>
  </si>
  <si>
    <t>ＭＥＰ・スウィ―トビルア油剤</t>
  </si>
  <si>
    <t>アリモドキコ―ル</t>
  </si>
  <si>
    <t>ＭＥＰ・スウィ―トビルア粒剤</t>
  </si>
  <si>
    <t>アリモドキコ―ル粒剤</t>
  </si>
  <si>
    <t>ＭＥＰ・チオファネ―トメチル粉剤</t>
  </si>
  <si>
    <t>ガットキラ―乳剤</t>
  </si>
  <si>
    <t>サッチュ―コ―トＳ</t>
  </si>
  <si>
    <t>サッチュ―コ―トＳセット</t>
  </si>
  <si>
    <t>ホクコ―スミチオン乳剤</t>
  </si>
  <si>
    <t>ホクコ―スミチオン粉剤３ＤＬ</t>
  </si>
  <si>
    <t>ヤシマバ―クサイドＦ</t>
  </si>
  <si>
    <t>ヤシマバ―クサイドオイル</t>
  </si>
  <si>
    <t>ロ―ヌ・プ―ランデナポン水和剤５０</t>
  </si>
  <si>
    <t>ロ―ヌ・プ―ランミクロデナポン水和剤８５</t>
  </si>
  <si>
    <t>ロ―ヌ・プ―ランデナポン５％ベイト</t>
  </si>
  <si>
    <t>ホクコ―エルサン乳剤</t>
  </si>
  <si>
    <t>Ｓ－メトラクロ―ル乳剤</t>
  </si>
  <si>
    <t>デュア―ルゴ―ルド</t>
  </si>
  <si>
    <t>ダコニ―ルジェット</t>
  </si>
  <si>
    <t>日曹ダコニ―ルジェット</t>
  </si>
  <si>
    <t>ＳＴダコニ―ル１０００</t>
  </si>
  <si>
    <t>クミアイダコニ―ル１０００</t>
  </si>
  <si>
    <t>ダコニ―ル１０００</t>
  </si>
  <si>
    <t>ダコニ―ルＴ顆粒水和剤</t>
  </si>
  <si>
    <t>ダコニ―ルエ―ス</t>
  </si>
  <si>
    <t>ダコニ―ルタ―フ</t>
  </si>
  <si>
    <t>ダコニ―ル顆粒水和剤</t>
  </si>
  <si>
    <t>パスポ―ト顆粒水和剤</t>
  </si>
  <si>
    <t>昭和ダコニ―ル</t>
  </si>
  <si>
    <t>ＳＴダコニ―ル粉剤</t>
  </si>
  <si>
    <t>ダコニ―ル粉剤</t>
  </si>
  <si>
    <t>グロスコ―ル乳剤</t>
  </si>
  <si>
    <t>クリアオ―ル水和剤</t>
  </si>
  <si>
    <t>ア―デントフロアブル</t>
  </si>
  <si>
    <t>ア―デント水和剤</t>
  </si>
  <si>
    <t>日農ア―デントフロアブル</t>
  </si>
  <si>
    <t>日農ア―デント水和剤</t>
  </si>
  <si>
    <t>アシュラスタ―液剤</t>
    <rPh sb="7" eb="9">
      <t>エキザイ</t>
    </rPh>
    <phoneticPr fontId="1"/>
  </si>
  <si>
    <t>ホドガヤユ―ピ―エルアシュラスタ―液剤</t>
  </si>
  <si>
    <t>ユ―ピ―エルアシュラスタ―液剤</t>
  </si>
  <si>
    <t>アシュラム・グルホシネ―ト液剤</t>
  </si>
  <si>
    <t>クサオ―ルＨ液剤</t>
  </si>
  <si>
    <t>クサオ―ル液剤</t>
  </si>
  <si>
    <t>ＨＵＰＬア―ジランＡＬ</t>
  </si>
  <si>
    <t>ア―ジランＡＬ</t>
  </si>
  <si>
    <t>ア―ジラン液剤</t>
  </si>
  <si>
    <t>グリ―ンア―ジラン液剤</t>
  </si>
  <si>
    <t>バイエル　ア―ジラン液剤</t>
  </si>
  <si>
    <t>石原ア―ジラン液剤</t>
  </si>
  <si>
    <t>アセタミプリド・チオファネ―トメチル水和剤</t>
  </si>
  <si>
    <t>モスピラン・トップジンＭスプレ―</t>
  </si>
  <si>
    <t>アセタミプリド・フェンプロパトリン・チオファネ―トメチル水和剤</t>
  </si>
  <si>
    <t>ＧＦモストップジンＲスプレ―</t>
  </si>
  <si>
    <t>モストップジンＲスプレ―</t>
  </si>
  <si>
    <t>マツグリ―ン液剤</t>
  </si>
  <si>
    <t>マツグリ―ン液剤２</t>
  </si>
  <si>
    <t>イ―ルダ―ＳＧ</t>
  </si>
  <si>
    <t>ダイリ―グ粒剤</t>
  </si>
  <si>
    <t>アセフェ―ト・ＭＥＰエアゾル</t>
  </si>
  <si>
    <t>アセフェ―ト・ＭＥＰ乳剤</t>
    <rPh sb="10" eb="12">
      <t>ニュウザイ</t>
    </rPh>
    <phoneticPr fontId="1"/>
  </si>
  <si>
    <t>アセフェ―ト・ＭＥＰ・トリホリンエアゾル</t>
  </si>
  <si>
    <t>アセフェ―ト・クロチアニジン粒剤</t>
    <rPh sb="14" eb="16">
      <t>リュウザイ</t>
    </rPh>
    <phoneticPr fontId="1"/>
  </si>
  <si>
    <t>アセフェ―ト液剤</t>
  </si>
  <si>
    <t>アセフェ―ト剤</t>
  </si>
  <si>
    <t>アセフェ―ト水溶剤</t>
  </si>
  <si>
    <t>「興農」ジェネレ―ト水溶剤</t>
  </si>
  <si>
    <t>ジェイエ―ス水溶剤</t>
  </si>
  <si>
    <t>ジェネレ―ト水溶剤</t>
  </si>
  <si>
    <t>スミフェ―ト水溶剤</t>
  </si>
  <si>
    <t>アセフェ―ト水和剤</t>
  </si>
  <si>
    <t>ホクコ―オルトラン水和剤</t>
  </si>
  <si>
    <t>アセフェ―ト粒剤</t>
  </si>
  <si>
    <t>「興農」ジェネレ―ト粒剤</t>
  </si>
  <si>
    <t>ジェイエ―ス粒剤</t>
  </si>
  <si>
    <t>ジェネレ―ト粒剤</t>
  </si>
  <si>
    <t>スミフェ―ト粒剤</t>
  </si>
  <si>
    <t>ホクコ―オルトラン粒剤</t>
  </si>
  <si>
    <t>アミスタ―オプティフロアブル</t>
  </si>
  <si>
    <t>アゾキシストロビン・ジフェノコナゾ―ル水和剤</t>
  </si>
  <si>
    <t>アゾキシストロビン・シプロコナゾ―ル水和剤</t>
  </si>
  <si>
    <t>アゾキシストロビン・ヘキサコナゾ―ル水和剤</t>
  </si>
  <si>
    <t>ユニフォ―ム粒剤</t>
  </si>
  <si>
    <t>ＪＡアミスタ―エイト</t>
  </si>
  <si>
    <t>アミスタ―１０フロアブル</t>
  </si>
  <si>
    <t>アミスタ―２０フロアブル</t>
  </si>
  <si>
    <t>アミスタ―エイト</t>
  </si>
  <si>
    <t>ヘリテ―ジ顆粒水和剤</t>
  </si>
  <si>
    <t>協友アミスタ―エイト</t>
  </si>
  <si>
    <t>アミスタ―粉剤ＤＬ</t>
  </si>
  <si>
    <t>アミスタ―微粒剤Ｆ</t>
  </si>
  <si>
    <t>アミスタ―粒剤１５</t>
  </si>
  <si>
    <t>アトラジン・Ｓ－メトラクロ―ル水和剤</t>
  </si>
  <si>
    <t>ゲザノンゴ―ルド</t>
  </si>
  <si>
    <t>ベスグリ―ンＤＦ</t>
  </si>
  <si>
    <t>アラクロ―ル・リニュロン乳剤</t>
  </si>
  <si>
    <t>日産ラクサ―乳剤</t>
  </si>
  <si>
    <t>アラクロ―ル・リニュロン粒剤</t>
  </si>
  <si>
    <t>日産ラクサ―粒剤</t>
  </si>
  <si>
    <t>アラクロ―ル乳剤</t>
  </si>
  <si>
    <t>ハプ―ン乳剤</t>
  </si>
  <si>
    <t>モンサントラッソ―乳剤</t>
  </si>
  <si>
    <t>日産ラッソ―乳剤</t>
  </si>
  <si>
    <t>日農ラッソ―乳剤</t>
  </si>
  <si>
    <t>理研ハプ―ン乳剤</t>
  </si>
  <si>
    <t>アリマルア・オリフルア・ト―トリルア・ピ―チフルア剤</t>
  </si>
  <si>
    <t>コンフュ―ザ―ＡＡ</t>
  </si>
  <si>
    <t>アルミゲルア・ウワバルア・ダイアモルア・ビ―トア―ミルア・リトルア剤</t>
  </si>
  <si>
    <t>コンフュ―ザ―Ｖ</t>
  </si>
  <si>
    <t>ロ―ドキ―パ―粒剤</t>
  </si>
  <si>
    <t>イソキシ―ル水和剤５０</t>
  </si>
  <si>
    <t>イソキシ―ル粒剤１．０</t>
  </si>
  <si>
    <t>イソキシ―ル粒剤４．０</t>
  </si>
  <si>
    <t>グリ―ンカルホス乳剤</t>
  </si>
  <si>
    <t>ＴＤエ―ス粒剤</t>
  </si>
  <si>
    <t>ネキリエ―スＫ</t>
  </si>
  <si>
    <t>タ―ザインプロＤＦ</t>
  </si>
  <si>
    <t>タ―ザイン水和剤</t>
  </si>
  <si>
    <t>ル―チンフロアブル</t>
  </si>
  <si>
    <t>クミアイル―チン粒剤</t>
  </si>
  <si>
    <t>ル―チン粒剤</t>
  </si>
  <si>
    <t>イソプロチオラン・パクロブトラゾ―ル粒剤</t>
  </si>
  <si>
    <t>イプコナゾ―ル・イミノクタジン酢酸塩水和剤</t>
  </si>
  <si>
    <t>［ＤＩＣ］ベフランシ―ドフロアブル</t>
  </si>
  <si>
    <t>ベフランシ―ドフロアブル</t>
  </si>
  <si>
    <t>ホクサンベフランシ―ドフロアブル</t>
  </si>
  <si>
    <t>イプコナゾ―ル・銅水和剤</t>
  </si>
  <si>
    <t>クミアイテクリ―ドＣフロアブル</t>
  </si>
  <si>
    <t>テクリ―ドＣフロアブル</t>
  </si>
  <si>
    <t>イプコナゾ―ル水和剤</t>
  </si>
  <si>
    <t>テクリ―ド水和剤</t>
  </si>
  <si>
    <t>ウィナ―Ｌフロアブル</t>
  </si>
  <si>
    <t>ウィナ―１キロ粒剤５１</t>
    <rPh sb="7" eb="9">
      <t>リュウザイ</t>
    </rPh>
    <phoneticPr fontId="1"/>
  </si>
  <si>
    <t>ウィナ―ジャンボ</t>
  </si>
  <si>
    <t>ウィナ―Ｌジャンボ</t>
  </si>
  <si>
    <t>ウィナ―フロアブル</t>
  </si>
  <si>
    <t>ウィナ―１キロ粒剤７５</t>
  </si>
  <si>
    <t>ファイタ―１キロ粒剤</t>
  </si>
  <si>
    <t>ベルクロ―ブ水和剤</t>
  </si>
  <si>
    <t>パッチバスタ―</t>
  </si>
  <si>
    <t>イプロジオン・テブコナゾ―ル水和剤</t>
  </si>
  <si>
    <t>ホクサンユキスタ―水和剤</t>
  </si>
  <si>
    <t>ユキスタ―水和剤</t>
  </si>
  <si>
    <t>インタ―フェ―スフロアブル</t>
  </si>
  <si>
    <t>日農ロブド―水和剤</t>
  </si>
  <si>
    <t>ロブラ―ルくん煙剤</t>
  </si>
  <si>
    <t>新富士ロブラ―ルくん煙剤</t>
  </si>
  <si>
    <t>ロブラ―ル５００アクア</t>
  </si>
  <si>
    <t>ロブラ―ル水和剤</t>
  </si>
  <si>
    <t>イマザピル・グルホシネ―ト液剤</t>
  </si>
  <si>
    <t>ア―セナル</t>
  </si>
  <si>
    <t>ホドガヤア―セナル</t>
  </si>
  <si>
    <t>ケイピンエ―ス</t>
  </si>
  <si>
    <t>パワ―ガイザ―液剤</t>
  </si>
  <si>
    <t>ＳＤＳゴ―サイン粒剤</t>
  </si>
  <si>
    <t>ゴ―サイン粒剤</t>
  </si>
  <si>
    <t>イマゾスルフロン・カフェンストロ―ル・ダイムロン・ピリフタリド水和剤</t>
  </si>
  <si>
    <t>ＳＤＳアピロイ―グルフロアブル</t>
  </si>
  <si>
    <t>アピロイ―グルフロアブル</t>
  </si>
  <si>
    <t>イマゾスルフロン・カフェンストロ―ル・ダイムロン粒剤</t>
  </si>
  <si>
    <t>イマゾスルフロン・カフェンストロ―ル・ベンゾビシクロン水和剤</t>
  </si>
  <si>
    <t>イマゾスルフロン・カフェンストロ―ル・ベンゾビシクロン粒剤</t>
  </si>
  <si>
    <t>イマゾスルフロン・シハロホップブチル・ジメタメトリン・プレチラクロ―ル粒剤</t>
  </si>
  <si>
    <t>［ＤＩＣ］アワ―ドフロアブル</t>
  </si>
  <si>
    <t>ＳＤＳアワ―ドフロアブル</t>
  </si>
  <si>
    <t>アワ―ドフロアブル</t>
  </si>
  <si>
    <t>イマゾスルフロン・プレチラクロ―ル粒剤</t>
    <rPh sb="17" eb="19">
      <t>リュウザイ</t>
    </rPh>
    <phoneticPr fontId="1"/>
  </si>
  <si>
    <t>ロンセイバ―</t>
  </si>
  <si>
    <t>クミアイル―チンアドマイヤ―箱粒剤</t>
  </si>
  <si>
    <t>ル―チンアドマイヤ―箱粒剤</t>
  </si>
  <si>
    <t>イミダクロプリド・クロラントラニリプロ―ル・イソチアニル粒剤</t>
  </si>
  <si>
    <t>ル―チントレス箱粒剤</t>
  </si>
  <si>
    <t>ル―チンアドスピノＧＴ箱粒剤</t>
  </si>
  <si>
    <t>ル―チンアドスピノ箱粒剤</t>
  </si>
  <si>
    <t>イミダクロプリド・スピノサド・チフルザミド・トリシクラゾ―ル粒剤</t>
  </si>
  <si>
    <t>クミアイフルサポ―ト箱粒剤</t>
  </si>
  <si>
    <t>フルサポ―ト箱粒剤</t>
  </si>
  <si>
    <t>イミダクロプリド・スピノサド・トリシクラゾ―ル粒剤</t>
  </si>
  <si>
    <t>クミアイビ―ムアドマイヤ―スピノ箱粒剤</t>
  </si>
  <si>
    <t>パワ―リ―ドスピノ箱粒剤</t>
  </si>
  <si>
    <t>ビ―ムアドマイヤ―スピノ箱粒剤</t>
  </si>
  <si>
    <t>ガ―ドナ―フロアブル</t>
  </si>
  <si>
    <t>ワ―クワイド顆粒水和剤</t>
  </si>
  <si>
    <t>ブイゲットアドマイヤ―粒剤</t>
  </si>
  <si>
    <t>イミダクロプリド・トリシクラゾ―ル粒剤</t>
  </si>
  <si>
    <t>クミアイビ―ムアドマイヤ―粒剤</t>
  </si>
  <si>
    <t>イミダクロプリド・フィプロニル・プロベナゾ―ル粒剤</t>
  </si>
  <si>
    <t>Ｄｒ．オリゼプリンスアドマイヤ―粒剤</t>
  </si>
  <si>
    <t>ホクコ―Ｄｒ．オリゼプリンスアドマイヤ―粒剤</t>
  </si>
  <si>
    <t>タフスティンガ―フロアブル</t>
  </si>
  <si>
    <t>日農セルオ―フロアブル</t>
  </si>
  <si>
    <t>イミダクロプリド・プロベナゾ―ル複合肥料</t>
  </si>
  <si>
    <t>くみあいオリゼメ―トアドマイヤ―入り複合燐加安２６４</t>
  </si>
  <si>
    <t>イミダクロプリド・プロベナゾ―ル粒剤</t>
  </si>
  <si>
    <t>Ｄｒ．オリゼアドマイヤ―箱粒剤</t>
  </si>
  <si>
    <t>ビルダ―アドマイヤ―箱粒剤</t>
  </si>
  <si>
    <t>ホクコ―ビルダ―アドマイヤ―箱粒剤</t>
  </si>
  <si>
    <t>ＨＪブル―スカイＡＬ</t>
  </si>
  <si>
    <t>ブル―スカイＡＬ</t>
  </si>
  <si>
    <t>アドマイヤ―フロアブル</t>
  </si>
  <si>
    <t>アドマイヤ―顆粒水和剤</t>
  </si>
  <si>
    <t>クミアイアドマイヤ―フロアブル</t>
  </si>
  <si>
    <t>クミアイアドマイヤ―水和剤</t>
  </si>
  <si>
    <t>クミアイアドマイヤ―顆粒水和剤</t>
  </si>
  <si>
    <t>ＨＪブル―スカイ粒剤</t>
  </si>
  <si>
    <t>アドマイヤ―１粒剤</t>
  </si>
  <si>
    <t>アドマイヤ―ＣＲ箱粒剤</t>
  </si>
  <si>
    <t>クミアイアドマイヤ―１粒剤</t>
  </si>
  <si>
    <t>ブル―スカイ粒剤</t>
  </si>
  <si>
    <t>ダイパワ―水和剤</t>
  </si>
  <si>
    <t>ベルクガ―ド水和剤</t>
  </si>
  <si>
    <t>協友ベルクガ―ド水和剤</t>
  </si>
  <si>
    <t>ボディ―ブロ―水和剤</t>
  </si>
  <si>
    <t>科研ボディ―ブロ―水和剤</t>
  </si>
  <si>
    <t>サ―ガ水和剤</t>
  </si>
  <si>
    <t>ＭＩＣベルク―ト水和剤</t>
  </si>
  <si>
    <t>クミアイベルク―ト水和剤</t>
  </si>
  <si>
    <t>ベルク―トフロアブル</t>
  </si>
  <si>
    <t>ベルク―ト水和剤</t>
  </si>
  <si>
    <t>三共ベルク―ト水和剤</t>
    <rPh sb="0" eb="2">
      <t>サンキョウ</t>
    </rPh>
    <phoneticPr fontId="1"/>
  </si>
  <si>
    <t>［ＤＩＣ］ピ―チガ―ド水和剤</t>
  </si>
  <si>
    <t>イミノクタジン酢酸塩・チオファネ―トメチル水和剤</t>
  </si>
  <si>
    <t>ベフド―水和剤</t>
  </si>
  <si>
    <t>日曹ベフド―水和剤</t>
  </si>
  <si>
    <t>イミベンコナゾ―ル・マンゼブ水和剤</t>
  </si>
  <si>
    <t>マネ―ジＭ水和剤</t>
  </si>
  <si>
    <t>明治マネ―ジＭ水和剤</t>
  </si>
  <si>
    <t>イミベンコナゾ―ル水和剤</t>
  </si>
  <si>
    <t>マネ―ジＤＦ</t>
  </si>
  <si>
    <t>マネ―ジ水和剤</t>
  </si>
  <si>
    <t>イミベンコナゾ―ル乳剤</t>
  </si>
  <si>
    <t>マネ―ジ乳剤</t>
  </si>
  <si>
    <t>エスプラネ―ドフロアブル</t>
  </si>
  <si>
    <t>ＳＤＳライジンパワ―フロアブル</t>
  </si>
  <si>
    <t>ライジンパワ―フロアブル</t>
  </si>
  <si>
    <t>ＳＤＳライジンパワ―１キロ粒剤</t>
  </si>
  <si>
    <t>ライジンパワ―１キロ粒剤</t>
  </si>
  <si>
    <t>ライジンパワ―ジャンボ</t>
  </si>
  <si>
    <t>ＳＤＳライジンパワ―ジャンボ</t>
  </si>
  <si>
    <t>グラスガ―ドフロアブル</t>
  </si>
  <si>
    <t>インド―ル酪酸液剤</t>
  </si>
  <si>
    <t>インド―ル酪酸粉剤</t>
  </si>
  <si>
    <t>ＭＩＣトルネ―ドエ―スＤＦ</t>
  </si>
  <si>
    <t>クミアイトルネ―ドエ―スＤＦ</t>
  </si>
  <si>
    <t>トルネ―ドエ―スＤＦ</t>
  </si>
  <si>
    <t>丸和トルネ―ドエ―スＤＦ</t>
  </si>
  <si>
    <t>ウニコナゾ―ルＰ液剤</t>
  </si>
  <si>
    <t>ウニコナゾ―ルＰ複合肥料</t>
  </si>
  <si>
    <t>コ―プショ―ト１４</t>
  </si>
  <si>
    <t>コ―プショ―ト２１</t>
  </si>
  <si>
    <t>コ―プショ―ト２８</t>
  </si>
  <si>
    <t>コ―プショ―トＡ１４</t>
  </si>
  <si>
    <t>コ―プショ―トＡ２１</t>
  </si>
  <si>
    <t>コ―プショ―トＡ２８</t>
  </si>
  <si>
    <t>コ―プショ―ト一発２１</t>
  </si>
  <si>
    <t>コ―プショ―ト一発２５</t>
  </si>
  <si>
    <t>コ―プショ―ト一発２７</t>
  </si>
  <si>
    <t>スミショ―ト１４</t>
  </si>
  <si>
    <t>スミショ―ト２１</t>
  </si>
  <si>
    <t>スミショ―ト２８</t>
  </si>
  <si>
    <t>スミショ―ト３５</t>
  </si>
  <si>
    <t>側条用コ―プショ―ト一発２０</t>
  </si>
  <si>
    <t>ウニコナゾ―ルＰ粒剤</t>
  </si>
  <si>
    <t>エスフェンバレレ―ト乳剤</t>
  </si>
  <si>
    <t>エスプロカルブ・ジメタメトリン・ピラゾスルフロンエチル・プレチラクロ―ル粒剤</t>
  </si>
  <si>
    <t>ＩＣＩスパ―クスタ―粒剤</t>
  </si>
  <si>
    <t>スパ―クスタ―粒剤</t>
  </si>
  <si>
    <t>エチクロゼ―ト乳剤</t>
  </si>
  <si>
    <t>エチプロ―ル・イソプロチオラン粒剤</t>
  </si>
  <si>
    <t>エチプロ―ル・オリサストロビン粒剤</t>
  </si>
  <si>
    <t>エチプロ―ル・カスガマイシン・トリシクラゾ―ル水和剤</t>
  </si>
  <si>
    <t>エチプロ―ル・カスガマイシン・トリシクラゾ―ル粉剤</t>
  </si>
  <si>
    <t>エチプロ―ル・シラフルオフェン・カスガマイシン・トリシクラゾ―ル・バリダマイシン粉剤</t>
  </si>
  <si>
    <t>ホクセットエ―ス粉剤ＤＬ</t>
  </si>
  <si>
    <t>エチプロ―ル・テブフロキン粉剤</t>
  </si>
  <si>
    <t>エチプロ―ル・フェリムゾン・フサライド水和剤</t>
  </si>
  <si>
    <t>ホクコ―ブラシンキラップフロアブル</t>
  </si>
  <si>
    <t>エチプロ―ル・フェリムゾン・フサライド粉剤</t>
  </si>
  <si>
    <t>ホクコ―ブラシンキラップ粉剤ＤＬ</t>
  </si>
  <si>
    <t>エチプロ―ル・フサライド粉剤</t>
  </si>
  <si>
    <t>ホクコ―ラブサイドキラップ粉剤ＤＬ</t>
  </si>
  <si>
    <t>エチプロ―ル・メトミノストロビン剤</t>
  </si>
  <si>
    <t>エチプロ―ル・メトミノストロビン粒剤</t>
  </si>
  <si>
    <t>イモチエ―スキラップ粒剤</t>
  </si>
  <si>
    <t>エチプロ―ル水和剤</t>
  </si>
  <si>
    <t>ホクコ―キラップフロアブル</t>
  </si>
  <si>
    <t>エチプロ―ル粉剤</t>
  </si>
  <si>
    <t>ホクコ―キラップ粉剤ＤＬ</t>
  </si>
  <si>
    <t>エチプロ―ル粉粒剤</t>
  </si>
  <si>
    <t>エチプロ―ル粒剤</t>
  </si>
  <si>
    <t>エトキサゾ―ル・オレイン酸ナトリウム水和剤</t>
  </si>
  <si>
    <t>エトキサゾ―ル・フェンプロパトリン水和剤</t>
  </si>
  <si>
    <t>エトキサゾ―ル水和剤</t>
  </si>
  <si>
    <t>サンヨ―ル・トレボンスプレ―</t>
  </si>
  <si>
    <t>アミスタ―トレボンＳＥ</t>
  </si>
  <si>
    <t>シンジェンタアミスタ―トレボンＳＥ</t>
  </si>
  <si>
    <t>エトフェンプロックス・カスガマイシン・トリシクラゾ―ル・バリダマイシン粉剤</t>
  </si>
  <si>
    <t>エトフェンプロックス・カスガマイシン・トリシクラゾ―ル水和剤</t>
  </si>
  <si>
    <t>エトフェンプロックス・カスガマイシン・トリシクラゾ―ル粉剤</t>
  </si>
  <si>
    <t>エトフェンプロックス・カルタップ・トリシクラゾ―ル・バリダマイシン粉剤</t>
  </si>
  <si>
    <t>パダントレバリダビ―ム粉剤ＤＬ</t>
  </si>
  <si>
    <t>トレボンスタ―フロアブル</t>
  </si>
  <si>
    <t>スタ―クルトレボン粉剤ＤＬ</t>
  </si>
  <si>
    <t>トレボンスタ―粉剤ＤＬ</t>
  </si>
  <si>
    <t>エトフェンプロックス・トリシクラゾ―ル・バリダマイシン・フェリムゾン粉剤</t>
  </si>
  <si>
    <t>エトフェンプロックス・トリシクラゾ―ル・バリダマイシン粉剤</t>
  </si>
  <si>
    <t>トレバリダビ―ム粉剤ＤＬ</t>
  </si>
  <si>
    <t>エトフェンプロックス・トリシクラゾ―ル・フェリムゾン粉剤</t>
  </si>
  <si>
    <t>エトフェンプロックス・トリシクラゾ―ル・ペンシクロン粉剤</t>
  </si>
  <si>
    <t>ビ―ムトレモンセレン粉剤ＤＬ</t>
  </si>
  <si>
    <t>エトフェンプロックス・トリシクラゾ―ル・メプロニル粉剤</t>
  </si>
  <si>
    <t>ビ―ムバシボン粉剤５ＤＬ</t>
  </si>
  <si>
    <t>ビ―ムバシボン粉剤ＤＬ</t>
  </si>
  <si>
    <t>エトフェンプロックス・トリシクラゾ―ル水和剤</t>
  </si>
  <si>
    <t>ＳＴビ―ムエイトトレボンゾル</t>
  </si>
  <si>
    <t>クミアイビ―ムエイトトレボンゾル</t>
  </si>
  <si>
    <t>エトフェンプロックス・トリシクラゾ―ル粉剤</t>
  </si>
  <si>
    <t>ビ―ムトレボン粉剤５ＤＬ</t>
  </si>
  <si>
    <t>ホクコ―ブラシントレバリダ粉剤ＤＬ</t>
  </si>
  <si>
    <t>ホクコ―バリダトレボン粉剤ＤＬ</t>
  </si>
  <si>
    <t>ホクコ―ブラシントレボン粉剤ＤＬ</t>
  </si>
  <si>
    <t>サニ―フィ―ルドＭＣ</t>
  </si>
  <si>
    <t>ア―クリン水和剤</t>
  </si>
  <si>
    <t>三井東圧ア―クリン水和剤</t>
  </si>
  <si>
    <t>ア―スガ―デンＴ</t>
  </si>
  <si>
    <t>サニ―フィ―ルド乳剤</t>
  </si>
  <si>
    <t>トレボンエア―</t>
  </si>
  <si>
    <t>ベニカエ―ススプレ―</t>
  </si>
  <si>
    <t>トレボンサ―フ</t>
  </si>
  <si>
    <t>グリ―ンビルフロアブル</t>
  </si>
  <si>
    <t>エマメクチン安息香酸塩・クロラントラニリプロ―ル水和剤</t>
  </si>
  <si>
    <t>エマメクチン安息香酸塩・チアメトキサム・ジフェノコナゾ―ル液剤</t>
  </si>
  <si>
    <t>ガ―ディ―ＡＬ</t>
  </si>
  <si>
    <t>エマメクチン安息香酸塩・チアメトキサム・ジフェノコナゾ―ル水溶剤</t>
  </si>
  <si>
    <t>ガ―ディ―ＳＧ</t>
  </si>
  <si>
    <t>アファ―ムエクセラ顆粒水和剤</t>
  </si>
  <si>
    <t>ショットワン・ツ―液剤</t>
  </si>
  <si>
    <t>アファ―ム乳剤</t>
  </si>
  <si>
    <t>オキサジアゾン・ブタクロ―ル乳剤</t>
  </si>
  <si>
    <t>ロンスタ―乳剤</t>
  </si>
  <si>
    <t>ホクサンパパ―ル１キロ粒剤</t>
  </si>
  <si>
    <t>ホクコ―キメワザ１キロ粒剤５１</t>
  </si>
  <si>
    <t>ＪＡミスタ―ホ―ムランＤ　Ｌジャンボ</t>
  </si>
  <si>
    <t>ミスタ―ホ―ムランＤ　Ｌジャンボ</t>
  </si>
  <si>
    <t>パットフルエ―スＬジャンボ</t>
  </si>
  <si>
    <t>デュポンパットフルエ―スＬジャンボ</t>
  </si>
  <si>
    <t>デュポンパットフルエ―スジャンボ</t>
  </si>
  <si>
    <t>ホ―ムランキングＬジャンボ</t>
  </si>
  <si>
    <t>ミスタ―ホ―ムランＬフロアブル</t>
  </si>
  <si>
    <t>ホクコ―ミスタ―ホ―ムラン１キロ粒剤５１</t>
  </si>
  <si>
    <t>ホクコ―ミスタ―ホ―ムランＬジャンボ</t>
  </si>
  <si>
    <t>ミスタ―ホ―ムラン１キロ粒剤５１</t>
  </si>
  <si>
    <t>ミスタ―ホ―ムランＬジャンボ</t>
  </si>
  <si>
    <t>シリウスタ―ボ１キロ粒剤</t>
  </si>
  <si>
    <t>ＪＡエ―ワンフロアブル</t>
  </si>
  <si>
    <t>ホクコ―エ―ワンフロアブル</t>
  </si>
  <si>
    <t>ＪＡエ―ワン１キロ粒剤</t>
  </si>
  <si>
    <t>ＪＡエ―ワンジャンボ</t>
  </si>
  <si>
    <t>ホクコ―エ―ワン１キロ粒剤</t>
  </si>
  <si>
    <t>ホクコ―エ―ワンジャンボ</t>
  </si>
  <si>
    <t>オキサジクロメホン・ヨ―ドスルフロンメチルナトリウム塩水和剤</t>
  </si>
  <si>
    <t>ウィ―デンＷＤＧ</t>
  </si>
  <si>
    <t>ロングパワ―フロアブル</t>
  </si>
  <si>
    <t>バイデ―トＬ粒剤</t>
  </si>
  <si>
    <t>マイコシ―ルド</t>
  </si>
  <si>
    <t>オキスポコナゾ―ルフマル酸塩・チウラム水和剤</t>
  </si>
  <si>
    <t>オキスポコナゾ―ルフマル酸塩・マンゼブ水和剤</t>
  </si>
  <si>
    <t>オキスポコナゾ―ルフマル酸塩水和剤</t>
  </si>
  <si>
    <t>オ―シャインフロアブル</t>
  </si>
  <si>
    <t>オ―シャイン水和剤</t>
  </si>
  <si>
    <t>アグロスマテリ―ナ水和剤</t>
  </si>
  <si>
    <t>明治マテリ―ナ水和剤</t>
  </si>
  <si>
    <t>ソタ―ルＷＤＧ</t>
  </si>
  <si>
    <t>住化スポルタックスタ―ナＳＥ</t>
  </si>
  <si>
    <t>日産スポルタックスタ―ナＳＥ</t>
  </si>
  <si>
    <t>ナレ―ト水和剤</t>
  </si>
  <si>
    <t>住化ナレ―ト水和剤</t>
  </si>
  <si>
    <t>スタ―ナ水和剤</t>
  </si>
  <si>
    <t>協友スタ―ナ水和剤</t>
  </si>
  <si>
    <t>スタ―ナ粉剤ＤＬ</t>
  </si>
  <si>
    <t>サンケイオキメラノコ―ル</t>
  </si>
  <si>
    <t>ウィ―ドロック</t>
  </si>
  <si>
    <t>サ―フラン１５ＳＣ</t>
  </si>
  <si>
    <t>サ―フランＤＦ</t>
  </si>
  <si>
    <t>サ―フランＳＣ</t>
  </si>
  <si>
    <t>オリフルア・ト―トリルア・ピ―チフルア・ピリマルア剤</t>
  </si>
  <si>
    <t>コンフュ―ザ―ＭＭ</t>
  </si>
  <si>
    <t>オリフルア・ト―トリルア・ピ―チフルア剤</t>
  </si>
  <si>
    <t>コンフュ―ザ―Ｎ</t>
  </si>
  <si>
    <t>コンフュ―ザ―Ｒ</t>
  </si>
  <si>
    <t>オレ―ト液剤</t>
  </si>
  <si>
    <t>５０頭／カ―ド</t>
  </si>
  <si>
    <t>３０頭／カ―ド</t>
  </si>
  <si>
    <t>２５頭／カ―ド</t>
  </si>
  <si>
    <t>１００頭／カ―ド</t>
  </si>
  <si>
    <t>カ―バム剤（散布）</t>
  </si>
  <si>
    <t>カ―バム剤（土壌注入）</t>
  </si>
  <si>
    <t>ホクコ―フタバロンＡ粉剤</t>
  </si>
  <si>
    <t>カスガマイシン・トリシクラゾ―ル・バリダマイシン水和剤</t>
  </si>
  <si>
    <t>カスガマイシン・トリシクラゾ―ル・バリダマイシン粉剤</t>
  </si>
  <si>
    <t>カスガマイシン・トリシクラゾ―ル水和剤</t>
  </si>
  <si>
    <t>カスガマイシン・トリシクラゾ―ル粉剤</t>
  </si>
  <si>
    <t>ホクコ―カスミンバリダシン液剤</t>
  </si>
  <si>
    <t>ホクコ―カスラブサイド水和剤</t>
  </si>
  <si>
    <t>ホクコ―カスラブサイド粉剤３ＤＬ</t>
  </si>
  <si>
    <t>カスミンボルド―</t>
  </si>
  <si>
    <t>カッパ―シン水和剤</t>
  </si>
  <si>
    <t>ホ―プスタ―</t>
  </si>
  <si>
    <t>ホクコ―カスミン液剤</t>
  </si>
  <si>
    <t>ラグビ―ＭＣ粒剤</t>
  </si>
  <si>
    <t>石原ラグビ―ＭＣ粒剤</t>
  </si>
  <si>
    <t>カフェンストロ―ル・カルフェントラゾンエチル・フルセトスルフロン・ベンゾビシクロン粒剤</t>
  </si>
  <si>
    <t>カフェンストロ―ル・シクロスルファムロン・ダイムロン・ベンゾビシクロン粒剤</t>
  </si>
  <si>
    <t>カフェンストロ―ル・シクロスルファムロン・ダイムロン粒剤</t>
  </si>
  <si>
    <t>カフェンストロ―ル・シハロホップブチル・ダイムロン・ベンスルフロンメチル水和剤</t>
  </si>
  <si>
    <t>ＤＡＳジョイスタ―Ｌフロアブル</t>
  </si>
  <si>
    <t>カフェンストロ―ル・ジメタメトリン・ダイムロン・ベンゾビシクロン粒剤</t>
  </si>
  <si>
    <t>カフェンストロ―ル・ダイムロン・ハロスルフロンメチル・ベンゾビシクロン水和剤</t>
  </si>
  <si>
    <t>ＳＤＳオ―クスフロアブル</t>
  </si>
  <si>
    <t>オ―クスフロアブル</t>
  </si>
  <si>
    <t>カフェンストロ―ル・ダイムロン・ハロスルフロンメチル・ベンゾビシクロン粒剤</t>
  </si>
  <si>
    <t>ＳＤＳオ―クス１キロ粒剤</t>
  </si>
  <si>
    <t>ＳＤＳオ―クスジャンボ</t>
  </si>
  <si>
    <t>カフェンストロ―ル・ダイムロン・ピラゾキシフェン・ベンゾビシクロン粒剤</t>
  </si>
  <si>
    <t>カフェンストロ―ル・ダイムロン・ブロモブチド・ベンスルフロンメチル粒剤</t>
  </si>
  <si>
    <t>ラクダ―プロ１キロ粒剤７５</t>
  </si>
  <si>
    <t>カフェンストロ―ル・ダイムロン・ベンスルフロンメチル・ベンゾビシクロン水和剤</t>
  </si>
  <si>
    <t>カフェンストロ―ル・ダイムロン・ベンスルフロンメチル・ベンゾビシクロン粒剤</t>
  </si>
  <si>
    <t>カフェンストロ―ル・ダイムロン・ベンスルフロンメチル水和剤</t>
  </si>
  <si>
    <t>ＭＩＣラクダ―Ｈフロアブル</t>
  </si>
  <si>
    <t>クサトリエ―スＬフロアブル</t>
  </si>
  <si>
    <t>カフェンストロ―ル・ダイムロン・ベンスルフロンメチル粒剤</t>
  </si>
  <si>
    <t>ＭＩＣクサトリエ―スＨジャンボ</t>
  </si>
  <si>
    <t>ＭＩＣクサトリエ―スＬジャンボ</t>
  </si>
  <si>
    <t>クサトリエ―ス１キロ粒剤５１</t>
  </si>
  <si>
    <t>クサトリエ―スＬジャンボ</t>
  </si>
  <si>
    <t>クサトリエ―ス粒剤１７</t>
  </si>
  <si>
    <t>永光ウィ―ドレス粒剤１７</t>
  </si>
  <si>
    <t>永光クサトリエ―スＬジャンボ</t>
  </si>
  <si>
    <t>カフェンストロ―ル・ダイムロン・メタゾスルフロン水和剤</t>
  </si>
  <si>
    <t>カフェンストロ―ル・ダイムロン・メタゾスルフロン粒剤</t>
  </si>
  <si>
    <t>カフェンストロ―ル・ハロスルフロンメチル水和剤</t>
  </si>
  <si>
    <t>サンシ―ルド水和剤</t>
  </si>
  <si>
    <t>カフェンストロ―ル・ピラゾレ―ト・ブロモブチド粒剤</t>
  </si>
  <si>
    <t>カフェンストロ―ル・ベンスルフロンメチル・ベンゾビシクロン剤</t>
  </si>
  <si>
    <t>ＳＤＳテラガ―ド２５０グラム</t>
  </si>
  <si>
    <t>ＳＤＳテラガ―ドジャンボ</t>
  </si>
  <si>
    <t>カフェンストロ―ル・ベンスルフロンメチル・ベンゾビシクロン水和剤</t>
  </si>
  <si>
    <t>ＳＤＳテラガ―ドフロアブル</t>
  </si>
  <si>
    <t>カフェンストロ―ル・ベンスルフロンメチル・ベンゾビシクロン粒剤</t>
  </si>
  <si>
    <t>テラガ―ド１キロ粒剤７５</t>
  </si>
  <si>
    <t>カフェンストロ―ル・レナシル水和剤</t>
  </si>
  <si>
    <t>ウェ―ブル顆粒水和剤</t>
  </si>
  <si>
    <t>理研ウェ―ブル顆粒水和剤</t>
  </si>
  <si>
    <t>カフェンストロ―ル水和剤</t>
  </si>
  <si>
    <t>カルタップ・イマゾスルフロン・カフェンストロ―ル・ダイムロン・ブロモブチド粒剤</t>
  </si>
  <si>
    <t>ハスラ―粉剤ＤＬ</t>
  </si>
  <si>
    <t>カルタップ・トリシクラゾ―ル粒剤</t>
  </si>
  <si>
    <t>パダンビ―ム粒剤</t>
  </si>
  <si>
    <t>ＳＴアプロ―ドパダン粒剤</t>
  </si>
  <si>
    <t>日農アプロ―ドパダン粒剤</t>
  </si>
  <si>
    <t>パダンリンバ―粒剤</t>
  </si>
  <si>
    <t>カルタップ・プロベナゾ―ル水和剤</t>
  </si>
  <si>
    <t>側条パダンオリゼメ―ト顆粒水和剤</t>
  </si>
  <si>
    <t>カルタップ・プロベナゾ―ル粒剤</t>
  </si>
  <si>
    <t>ＳＴパダンオリゼメ―ト粒剤</t>
  </si>
  <si>
    <t>ハ―ドパンチＤＦ</t>
  </si>
  <si>
    <t>フルチャ―ジ１キロ粒剤</t>
  </si>
  <si>
    <t>フルチャ―ジジャンボ</t>
  </si>
  <si>
    <t>フルチャ―ジスカイ５００グラム粒剤</t>
  </si>
  <si>
    <t>カルブチレ―ト・ＤＢＮ粒剤</t>
  </si>
  <si>
    <t>カルブチレ―ト・ＭＤＢＡ粒剤</t>
  </si>
  <si>
    <t>カルブチレ―ト・シアナジン・ＤＢＮ粒剤</t>
  </si>
  <si>
    <t>マスタリ―Ｚ粒剤</t>
  </si>
  <si>
    <t>カルブチレ―ト・テトラピオン粒剤</t>
  </si>
  <si>
    <t>カルブチレ―ト・ピラフルフェンエチル水和剤</t>
  </si>
  <si>
    <t>カルブチレ―ト・ブロマシル・ＭＣＰＰ粒剤</t>
  </si>
  <si>
    <t>ネコソギパワ―</t>
  </si>
  <si>
    <t>カルブチレ―ト・メコプロップＰカリウム塩粒剤</t>
  </si>
  <si>
    <t>カルブチレ―ト水和剤</t>
  </si>
  <si>
    <t>カルブチレ―ト粒剤</t>
  </si>
  <si>
    <t>オ―ルキラ―粒剤</t>
  </si>
  <si>
    <t>カルボスルファン・トリシクラゾ―ル粒剤</t>
  </si>
  <si>
    <t>日産ビ―ムガゼット粒剤５５</t>
  </si>
  <si>
    <t>ＦＭＣアドバンテ―ジＳ粒剤</t>
  </si>
  <si>
    <t>ＩＳＫアドバンテ―ジＳ粒剤</t>
  </si>
  <si>
    <t>石原アドバンテ―ジＳ粒剤</t>
  </si>
  <si>
    <t>ジョンカラ―プロ</t>
  </si>
  <si>
    <t>キャプレ―ト水和剤</t>
  </si>
  <si>
    <t>オ―ソサイド水和剤８０</t>
  </si>
  <si>
    <t>サンケイオ―ソサイド水和剤８０</t>
  </si>
  <si>
    <t>ホクコ―オ―ソサイド水和剤８０</t>
  </si>
  <si>
    <t>エコル―キ―</t>
  </si>
  <si>
    <t>チュ―モア「コンク」</t>
  </si>
  <si>
    <t>メリ―ネコクマリン</t>
  </si>
  <si>
    <t>強力ロ―ダン</t>
  </si>
  <si>
    <t>メリ―ネコ３号</t>
  </si>
  <si>
    <t>ヤソ―ル</t>
  </si>
  <si>
    <t>クミルロン・テニルクロ―ル・ベンゾフェナップ粒剤</t>
  </si>
  <si>
    <t>クミルロン・テニルクロ―ル剤</t>
  </si>
  <si>
    <t>マルベニガミ―ラ粒剤</t>
  </si>
  <si>
    <t>グリホサ―トアンモニウム塩液剤</t>
  </si>
  <si>
    <t>ラウンドアップハイロ―ド</t>
  </si>
  <si>
    <t>グリホサ―トアンモニウム塩水溶剤</t>
  </si>
  <si>
    <t>グリホサ―トイソプロピルアミン塩・２，４－ＰＡイソプロピルアミン塩液剤</t>
  </si>
  <si>
    <t>クサトリシャワ―</t>
  </si>
  <si>
    <t>クサトロ―</t>
  </si>
  <si>
    <t>ビマスタ―Ｊ</t>
  </si>
  <si>
    <t>ビマスタ―シャワ―</t>
  </si>
  <si>
    <t>石原ビマスタ―Ｊ</t>
  </si>
  <si>
    <t>グリホサ―トイソプロピルアミン塩・ＭＣＰＡイソプロピルアミン塩液剤</t>
  </si>
  <si>
    <t>カラソ―ゼ</t>
  </si>
  <si>
    <t>サブゾ―ン</t>
  </si>
  <si>
    <t>草退治シャワ―ワイド</t>
  </si>
  <si>
    <t>日産サブゾ―ン</t>
  </si>
  <si>
    <t>グリホサ―トイソプロピルアミン塩・ＭＣＰＢ水和剤</t>
  </si>
  <si>
    <t>グリホサ―トイソプロピルアミン塩・ピラフルフェンエチル水和剤</t>
  </si>
  <si>
    <t>クサキングエ―スフロアブル</t>
  </si>
  <si>
    <t>サンダ―ボルト００７</t>
  </si>
  <si>
    <t>ネコソギクイックプロシャワ―</t>
  </si>
  <si>
    <t>グリホサ―トイソプロピルアミン塩・フルミオキサジン粉粒剤</t>
  </si>
  <si>
    <t>グリホサ―トイソプロピルアミン塩・ブロマシル・メコプロップＰカリウム塩液剤</t>
  </si>
  <si>
    <t>ア―スカマイラズ</t>
  </si>
  <si>
    <t>グリホサ―トイソプロピルアミン塩・ブロマシル液剤</t>
  </si>
  <si>
    <t>パワ―ボンバ―</t>
  </si>
  <si>
    <t>草退治シャワ―ロング</t>
  </si>
  <si>
    <t>グリホサ―トイソプロピルアミン塩液剤</t>
  </si>
  <si>
    <t>クサクリ―ン液剤</t>
  </si>
  <si>
    <t>クサストッパ―</t>
  </si>
  <si>
    <t>クサトリ―ナ</t>
  </si>
  <si>
    <t>クサトロ―ゼ</t>
  </si>
  <si>
    <t>クサトロ―ゼ除草スプレ―</t>
  </si>
  <si>
    <t>クサブロ―</t>
  </si>
  <si>
    <t>クサブロ―シャワ―</t>
  </si>
  <si>
    <t>グリホキングシャワ―</t>
  </si>
  <si>
    <t>コンパカレ―ル液剤</t>
  </si>
  <si>
    <t>サンフ―ロンＡＬ除草エ―ス</t>
  </si>
  <si>
    <t>サンフ―ロン液剤</t>
  </si>
  <si>
    <t>シンノングリスタ―</t>
  </si>
  <si>
    <t>タ―ンアウト液剤</t>
  </si>
  <si>
    <t>ネコソギガ―デンシャワ―</t>
  </si>
  <si>
    <t>ハ―ブ・ニ―ト１．０</t>
  </si>
  <si>
    <t>ハ―ブ・ニ―ト液剤</t>
  </si>
  <si>
    <t>フリ―パス</t>
  </si>
  <si>
    <t>フリ―パス除草スプレ―</t>
  </si>
  <si>
    <t>ホクコ―ポラリス液剤</t>
  </si>
  <si>
    <t>マイタ―液剤</t>
  </si>
  <si>
    <t>マルガリ―ダ</t>
  </si>
  <si>
    <t>ラムロ―ド</t>
  </si>
  <si>
    <t>園芸用サンフ―ロン液剤</t>
  </si>
  <si>
    <t>草ノコラ―ズ</t>
  </si>
  <si>
    <t>草退治シャワ―</t>
  </si>
  <si>
    <t>クサトロ―ゼ除草スプレ―Ｌ</t>
  </si>
  <si>
    <t>クサ枯レッタシャワ―</t>
    <rPh sb="2" eb="3">
      <t>カ</t>
    </rPh>
    <phoneticPr fontId="1"/>
  </si>
  <si>
    <t>グリホサ―トカリウム塩・ＭＤＢＡカリウム塩液剤</t>
  </si>
  <si>
    <t>除草王シャワ―Ｓ</t>
  </si>
  <si>
    <t>グリホサ―トカリウム塩液剤</t>
  </si>
  <si>
    <t>ザッソ―ジエ―ス</t>
  </si>
  <si>
    <t>ラウンドアップマックスロ―ド</t>
  </si>
  <si>
    <t>ラウンドアップマックスロ―ドＡＬ</t>
  </si>
  <si>
    <t>東日本大震災により津波被害を受けた農地専用ラウンドアップマックスロ―ド</t>
  </si>
  <si>
    <t>グリホサ―トナトリウム塩・テトラピオン液剤</t>
  </si>
  <si>
    <t>グルホシネ―ト・フラザスルフロン水和剤</t>
  </si>
  <si>
    <t>グルホシネ―ト・フルミオキサジン水和剤</t>
  </si>
  <si>
    <t>グランドボ―イＷＤＧ</t>
  </si>
  <si>
    <t>グルホシネ―ト・メトリブジン・ＤＣＭＵ粉粒剤</t>
  </si>
  <si>
    <t>グルホシネ―トＰナトリウム塩液剤</t>
  </si>
  <si>
    <t>クサキ―ルＺＥＲＯシャワ―</t>
  </si>
  <si>
    <t>ホクコ―ザクサ液剤</t>
  </si>
  <si>
    <t>ホクコ―ジャガ液剤</t>
  </si>
  <si>
    <t>クロスリ―ド液剤</t>
    <rPh sb="6" eb="8">
      <t>エキザイ</t>
    </rPh>
    <phoneticPr fontId="1"/>
  </si>
  <si>
    <t>グルホシネ―ト液剤</t>
  </si>
  <si>
    <t>クミアイストロビ―ドライフロアブル</t>
  </si>
  <si>
    <t>ストロビ―ドライフロアブル</t>
  </si>
  <si>
    <t>ストロビ―フロアブル</t>
  </si>
  <si>
    <t>タ―フトップＤＦ</t>
  </si>
  <si>
    <t>日産ストロビ―ドライフロアブル</t>
  </si>
  <si>
    <t>日産ストロビ―フロアブル</t>
  </si>
  <si>
    <t>日曹ストロビ―ドライフロアブル</t>
  </si>
  <si>
    <t>日曹ストロビ―フロアブル</t>
  </si>
  <si>
    <t>ツインタ―ボ顆粒水和剤</t>
  </si>
  <si>
    <t>ツインタ―ボ箱粒剤０８</t>
  </si>
  <si>
    <t>クロチアニジン・クロラントラニリプロ―ル・イソチアニル・フラメトピル粒剤</t>
  </si>
  <si>
    <t>フルタ―ボ箱粒剤</t>
  </si>
  <si>
    <t>クロチアニジン・クロラントラニリプロ―ル・イソチアニル粒剤</t>
  </si>
  <si>
    <t>ツインタ―ボフェルテラ箱粒剤</t>
  </si>
  <si>
    <t>ワンリ―ドＳＰ箱粒剤</t>
  </si>
  <si>
    <t>クロチアニジン・トリシクラゾ―ル・バリダマイシン・フェリムゾン水和剤</t>
  </si>
  <si>
    <t>クロチアニジン・トリシクラゾ―ル・フェリムゾン水和剤</t>
  </si>
  <si>
    <t>クロチアニジン・トリシクラゾ―ル粉剤</t>
  </si>
  <si>
    <t>ビ―ムダントツＨ粉剤ＤＬ</t>
  </si>
  <si>
    <t>ベニカＸファインエアゾ―ル</t>
  </si>
  <si>
    <t>ベニカＸファインスプレ―</t>
  </si>
  <si>
    <t>ベニカケムシエアゾ―ル</t>
  </si>
  <si>
    <t>ベニカＪスプレ―</t>
  </si>
  <si>
    <t>クロチアニジン・プロベナゾ―ル粒剤</t>
  </si>
  <si>
    <t>ダントツオリゼメ―ト１０箱粒剤</t>
  </si>
  <si>
    <t>明治ダントツオリゼメ―ト１０箱粒剤</t>
  </si>
  <si>
    <t>ハスラ―Ｓ粉剤ＤＬ</t>
  </si>
  <si>
    <t>モリエ―トマイクロカプセル</t>
  </si>
  <si>
    <t>ヤシマモリエ―トマイクロカプセル</t>
  </si>
  <si>
    <t>ガ―デンアシストＶスプレ―</t>
  </si>
  <si>
    <t>ベニカベジフルスプレ―</t>
  </si>
  <si>
    <t>モリエ―トＳＣ</t>
  </si>
  <si>
    <t>クミアイワンリ―ド箱粒剤０８</t>
  </si>
  <si>
    <t>ワンリ―ド箱粒剤０８</t>
  </si>
  <si>
    <t>カ―ラフロアブル</t>
  </si>
  <si>
    <t>ホクコ―ロングキック１キロ粒剤７５</t>
  </si>
  <si>
    <t>クロラントラニリプロ―ル・アミスルブロム水和剤</t>
  </si>
  <si>
    <t>クロラントラニリプロ―ル・イソプロチオラン粒剤</t>
  </si>
  <si>
    <t>クロラントラニリプロ―ル・ジノテフラン・プロベナゾ―ル粒剤</t>
  </si>
  <si>
    <t>ビルダ―フェルテラスタ―クル箱粒剤</t>
  </si>
  <si>
    <t>クロラントラニリプロ―ル・ジノテフラン水和剤</t>
  </si>
  <si>
    <t>クロラントラニリプロ―ル・ジノテフラン粒剤</t>
  </si>
  <si>
    <t>フェルテラスタ―クル箱粒剤ＣＵ</t>
  </si>
  <si>
    <t>クロラントラニリプロ―ル・チアジニル粒剤</t>
  </si>
  <si>
    <t>クロラントラニリプロ―ル・チアメトキサム水和剤</t>
  </si>
  <si>
    <t>クロラントラニリプロ―ル・チフルザミド・プロベナゾ―ル粒剤</t>
  </si>
  <si>
    <t>Ｄｒ．オリゼフェルテラグレ―タム粒剤</t>
  </si>
  <si>
    <t>ホクコ―Ｄｒ．オリゼフェルテラグレ―タム粒剤</t>
  </si>
  <si>
    <t>クロラントラニリプロ―ル・ピメトロジン・チアジニル粒剤</t>
  </si>
  <si>
    <t>クロラントラニリプロ―ル・ピメトロジン・プロベナゾ―ル粒剤</t>
  </si>
  <si>
    <t>シンジェンタビルダ―フェルテラチェス粒剤</t>
  </si>
  <si>
    <t>ビルダ―フェルテラチェス粒剤</t>
  </si>
  <si>
    <t>ホクコ―ビルダ―フェルテラチェス粒剤</t>
  </si>
  <si>
    <t>クロラントラニリプロ―ル・ピメトロジン粒剤</t>
  </si>
  <si>
    <t>ホクコ―フェルテラチェス箱粒剤</t>
  </si>
  <si>
    <t>クロラントラニリプロ―ル・プロベナゾ―ル水和剤</t>
  </si>
  <si>
    <t>ホクコ―側条オリゼメ―トフェルテラ顆粒水和剤</t>
  </si>
  <si>
    <t>側条オリゼメ―トフェルテラ顆粒水和剤</t>
  </si>
  <si>
    <t>クロラントラニリプロ―ル・プロベナゾ―ル粒剤</t>
  </si>
  <si>
    <t>ファ―ストオリゼフェルテラ粒剤</t>
  </si>
  <si>
    <t>ホクコ―Ｄｒ．オリゼフェルテラ粒剤</t>
  </si>
  <si>
    <t>ホクコ―ファ―ストオリゼフェルテラ粒剤</t>
  </si>
  <si>
    <t>クロラントラニリプロ―ル・ベンフラカルブ・プロベナゾ―ル粒剤</t>
  </si>
  <si>
    <t>クロラントラニリプロ―ル・ベンフラカルブ粒剤</t>
  </si>
  <si>
    <t>オ―ベスト箱粒剤</t>
  </si>
  <si>
    <t>クロラントラニリプロ―ル水和剤</t>
  </si>
  <si>
    <t>ホクコ―サムコルフロアブル１０</t>
  </si>
  <si>
    <t>ホクコ―プレバソンフロアブル５</t>
  </si>
  <si>
    <t>クロラントラニリプロ―ル粒剤</t>
  </si>
  <si>
    <t>ホクコ―フェルテラ箱粒剤</t>
  </si>
  <si>
    <t>ホクコ―フェルテラ粒剤１</t>
  </si>
  <si>
    <t>カヤクダブルストッパ―</t>
  </si>
  <si>
    <t>ソイリ―ン</t>
  </si>
  <si>
    <t>三井ソイリ―ン</t>
  </si>
  <si>
    <t>カヤククロ―ルピクリン</t>
  </si>
  <si>
    <t>クロピクテ―プ</t>
  </si>
  <si>
    <t>クロピクフロ―</t>
  </si>
  <si>
    <t>ニッカクロ―ルピクリン</t>
  </si>
  <si>
    <t>三井東圧クロ―ルピクリン</t>
  </si>
  <si>
    <t>南海クロ―ルピクリン</t>
  </si>
  <si>
    <t>ドロクロ―ル</t>
  </si>
  <si>
    <t>ダ―ズバンＤＦ</t>
  </si>
  <si>
    <t>クミアイダ―ズバン乳剤４０</t>
  </si>
  <si>
    <t>ダ―ズバン乳剤４０</t>
  </si>
  <si>
    <t>日産ダ―ズバン乳剤４０</t>
  </si>
  <si>
    <t>サンケイダ―ズバン粒剤</t>
  </si>
  <si>
    <t>ダ―ズバン粒剤</t>
  </si>
  <si>
    <t>日産ダ―ズバン粒剤</t>
  </si>
  <si>
    <t>ナイスイ―グルＳＣ</t>
  </si>
  <si>
    <t>クロルメコ―ト液剤</t>
  </si>
  <si>
    <t>グリ―ンエ―ジ</t>
  </si>
  <si>
    <t>デュポンタ―サンＳＰ水和剤</t>
  </si>
  <si>
    <t>カシナガコ―ル</t>
  </si>
  <si>
    <t>アフィパ―ル</t>
  </si>
  <si>
    <t>サキメラノコ―ル</t>
  </si>
  <si>
    <t>エルカ―ド</t>
  </si>
  <si>
    <t>６０頭／カ―ド</t>
  </si>
  <si>
    <t>ＳＤＳド―シャスフロアブル</t>
  </si>
  <si>
    <t>ド―シャスフロアブル</t>
  </si>
  <si>
    <t>石原グリ―ンワ―クＷＰ</t>
  </si>
  <si>
    <t>クサピ―スグリ―ン粒剤</t>
  </si>
  <si>
    <t>シバニ―ドグリ―ン粒剤</t>
  </si>
  <si>
    <t>クサピ―スアップ粒剤</t>
  </si>
  <si>
    <t>シバニ―ドアップ粒剤</t>
  </si>
  <si>
    <t>リブ―ト粒剤</t>
  </si>
  <si>
    <t>マスタリ―粒剤</t>
  </si>
  <si>
    <t>カルコ―ンＤＸ粒剤</t>
  </si>
  <si>
    <t>クサブランカ―ＤＸ粒剤</t>
  </si>
  <si>
    <t>シアナジン・タ―バシル・ＤＢＮ粒剤</t>
  </si>
  <si>
    <t>マスタリ―バリュ―粒剤</t>
  </si>
  <si>
    <t>ネコソギエ―スＺ粒剤</t>
  </si>
  <si>
    <t>クサピ―スⅡ粒剤</t>
  </si>
  <si>
    <t>シバキ―プⅡ粒剤</t>
  </si>
  <si>
    <t>ジエトフェンカルブ・チオファネ―トメチル水和剤</t>
  </si>
  <si>
    <t>ホクコ―ゲッタ―水和剤</t>
  </si>
  <si>
    <t>住化ゲッタ―水和剤</t>
  </si>
  <si>
    <t>日曹ゲッタ―水和剤</t>
  </si>
  <si>
    <t>協友ゲッタ―水和剤</t>
  </si>
  <si>
    <t>スタ―マイトフロアブル</t>
  </si>
  <si>
    <t>シクロスルファムロン・プレチラクロ―ル粒剤</t>
  </si>
  <si>
    <t>ユ―トピア１キロ粒剤</t>
  </si>
  <si>
    <t>ユ―トピア粒剤１５</t>
  </si>
  <si>
    <t>ストッポ―ル液剤</t>
  </si>
  <si>
    <t>日産ストッポ―ル液剤</t>
  </si>
  <si>
    <t>ジクワット・パラコ―ト液剤</t>
  </si>
  <si>
    <t>バイザ―水和剤</t>
  </si>
  <si>
    <t>ＢＡＳＦ嵐スタ―クル箱粒剤</t>
  </si>
  <si>
    <t>ＢＡＳＦ嵐スタ―クル粒剤</t>
  </si>
  <si>
    <t>嵐スタ―クル箱粒剤</t>
  </si>
  <si>
    <t>嵐スタ―クル粒剤</t>
  </si>
  <si>
    <t>ジノテフラン・カスガマイシン・トリシクラゾ―ル・バリダマイシン粉剤</t>
  </si>
  <si>
    <t>ダブルカットバリダスタ―クル粉剤３ＤＬ</t>
  </si>
  <si>
    <t>ジノテフラン・カスガマイシン・トリシクラゾ―ル水和剤</t>
  </si>
  <si>
    <t>ダブルカットスタ―クルフロアブル</t>
  </si>
  <si>
    <t>ジノテフラン・カスガマイシン・トリシクラゾ―ル粉剤</t>
  </si>
  <si>
    <t>ダブルカットスタ―クル粉剤ＤＬ</t>
  </si>
  <si>
    <t>デラウススタ―クル箱粒剤</t>
  </si>
  <si>
    <t>ジノテフラン・チオファネ―トメチル水和剤</t>
  </si>
  <si>
    <t>ホクコ―トップジンスタ―クルフロアブル</t>
  </si>
  <si>
    <t>ジノテフラン・チオファネ―トメチル粉剤</t>
  </si>
  <si>
    <t>ホクコ―トップジンスタ―クル粉剤ＤＬ</t>
  </si>
  <si>
    <t>ジノテフラン・テブフェノジド・カスガマイシン・トリシクラゾ―ル・バリダマイシン粉剤</t>
  </si>
  <si>
    <t>イッカツエ―ス粉剤ＤＬ</t>
  </si>
  <si>
    <t>ワイドナ―エ―ス粉剤ＤＬ</t>
  </si>
  <si>
    <t>トライ２スタ―クル粉剤ＤＬ</t>
  </si>
  <si>
    <t>トライスタ―クル粉剤ＤＬ</t>
  </si>
  <si>
    <t>クミアイトライスタ―クル粉剤ＤＬ</t>
    <rPh sb="12" eb="14">
      <t>フンザイ</t>
    </rPh>
    <phoneticPr fontId="1"/>
  </si>
  <si>
    <t>ジノテフラン・トリシクラゾ―ル・フルトラニル粉剤</t>
  </si>
  <si>
    <t>ビ―ムモンカットスタ―クルＦ粉剤５ＤＬ</t>
  </si>
  <si>
    <t>ジノテフラン・トリシクラゾ―ル・ペンシクロン粉剤</t>
  </si>
  <si>
    <t>ビ―ムモンセレンスタ―クル粉剤５ＤＬ</t>
  </si>
  <si>
    <t>ジノテフラン・トリシクラゾ―ル・ペンシクロン粉粒剤</t>
  </si>
  <si>
    <t>ジノテフラン・トリシクラゾ―ル・メプロニル粉剤</t>
  </si>
  <si>
    <t>ビ―ムバシスタ―クル粉剤５ＤＬ</t>
  </si>
  <si>
    <t>ジノテフラン・トリシクラゾ―ル水和剤</t>
  </si>
  <si>
    <t>ビ―ムエイトスタ―クルゾル</t>
  </si>
  <si>
    <t>ジノテフラン・トリシクラゾ―ル粉剤</t>
  </si>
  <si>
    <t>ビ―ムスタ―クル粉剤５ＤＬ</t>
  </si>
  <si>
    <t>ジノテフラン・トリシクラゾ―ル粉粒剤</t>
  </si>
  <si>
    <t>ビ―ムスタ―クル微粒剤Ｆ</t>
  </si>
  <si>
    <t>コラトップスタ―クル１キロ粒剤</t>
  </si>
  <si>
    <t>ホクコ―ラブサイドスタ―クルフロアブル</t>
  </si>
  <si>
    <t>ホクコ―ラブサイドスタ―クル粉剤ＤＬ</t>
  </si>
  <si>
    <t>ジノテフラン・ブプロフェジン・トリシクラゾ―ル粉剤</t>
  </si>
  <si>
    <t>クミアイビ―ムアプロ―ドスタ―クル粉剤５ＤＬ</t>
  </si>
  <si>
    <t>日農ビ―ムアプロ―ドスタ―クル粉剤５ＤＬ</t>
  </si>
  <si>
    <t>アプロ―ドモンカットスタ―クルＦ粉剤ＤＬ</t>
  </si>
  <si>
    <t>アプロ―ドスタ―クルゾル</t>
  </si>
  <si>
    <t>クミアイアプロ―ドスタ―クルゾル</t>
  </si>
  <si>
    <t>ジノテフラン・プロベナゾ―ル粒剤</t>
  </si>
  <si>
    <t>Ｄｒ．オリゼスタ―クル箱粒剤</t>
  </si>
  <si>
    <t>Ｄｒ．オリゼスタ―クル箱粒剤ＯＳ</t>
  </si>
  <si>
    <t>ビルダ―スタ―クル箱粒剤</t>
  </si>
  <si>
    <t>ホクコ―ビルダ―スタ―クル箱粒剤</t>
  </si>
  <si>
    <t>ロングリ―チ箱粒剤</t>
  </si>
  <si>
    <t>スタ―ガ―ドプラスＡＬ</t>
  </si>
  <si>
    <t>イモチエ―ススタ―クル粒剤</t>
  </si>
  <si>
    <t>ホクコ―イモチエ―ススタ―クル粒剤</t>
  </si>
  <si>
    <t>スタ―クルメイト液剤１０</t>
  </si>
  <si>
    <t>スタ―クル液剤１０</t>
  </si>
  <si>
    <t>クミアイスタ―クル豆つぶ</t>
  </si>
  <si>
    <t>スタ―クルメイト豆つぶ</t>
  </si>
  <si>
    <t>スタ―クル豆つぶ</t>
  </si>
  <si>
    <t>スタ―クルエア―５０</t>
  </si>
  <si>
    <t>スタ―クルメイトエア―５０</t>
  </si>
  <si>
    <t>スタ―クル顆粒水溶剤</t>
  </si>
  <si>
    <t>ホクコ―スタ―クル顆粒水溶剤</t>
  </si>
  <si>
    <t>スタ―クルＬ粉剤ＤＬ</t>
  </si>
  <si>
    <t>スタ―クルメイトＬ粉剤ＤＬ</t>
  </si>
  <si>
    <t>スタ―クル粉剤ＤＬ</t>
  </si>
  <si>
    <t>ホクコ―スタ―クル粉剤ＤＬ</t>
  </si>
  <si>
    <t>スタ―ガ―ド粒剤</t>
  </si>
  <si>
    <t>スタ―クル１キロＨ粒剤</t>
  </si>
  <si>
    <t>スタ―クルメイト１キロＨ粒剤</t>
  </si>
  <si>
    <t>スタ―クル箱粒剤</t>
  </si>
  <si>
    <t>スタ―クル粒剤</t>
  </si>
  <si>
    <t>スタ―ダム箱粒剤</t>
  </si>
  <si>
    <t>ホクコ―スタ―クル粒剤</t>
  </si>
  <si>
    <t>ビリ―ブ水和剤</t>
  </si>
  <si>
    <t>シハロホップブチル・ジメタメトリン・ピラゾスルフロンエチル・プレチラクロ―ル粒剤</t>
  </si>
  <si>
    <t>シハロホップブチル・シメトリン・ベンフレセ―ト・ＭＣＰＢ粒剤</t>
  </si>
  <si>
    <t>ＭＩＣザ―ベックスＤＸ１キロ粒剤</t>
  </si>
  <si>
    <t>シハロホップブチル・テニルクロ―ル・ベンスルフロンメチル粒剤</t>
  </si>
  <si>
    <t>クリンチャ―バスＭＥ液剤</t>
  </si>
  <si>
    <t>ホクコ―クリンチャ―バスＭＥ液剤</t>
  </si>
  <si>
    <t>日産クリンチャ―バスＭＥ液剤</t>
  </si>
  <si>
    <t>日農クリンチャ―バスＭＥ液剤</t>
  </si>
  <si>
    <t>アグロスクリンチャ―ＥＷ</t>
  </si>
  <si>
    <t>クリンチャ―ＥＷ</t>
  </si>
  <si>
    <t>ホクコ―クリンチャ―ＥＷ</t>
  </si>
  <si>
    <t>日産クリンチャ―ＥＷ</t>
  </si>
  <si>
    <t>アグロスクリンチャ―１キロ粒剤</t>
  </si>
  <si>
    <t>アグロスクリンチャ―ジャンボ</t>
  </si>
  <si>
    <t>クリンチャ―１キロ粒剤</t>
  </si>
  <si>
    <t>クリンチャ―ジャンボ</t>
  </si>
  <si>
    <t>ホクコ―クリンチャ―１キロ粒剤</t>
  </si>
  <si>
    <t>ホクコ―クリンチャ―ジャンボ</t>
  </si>
  <si>
    <t>日産クリンチャ―１キロ粒剤</t>
  </si>
  <si>
    <t>日産クリンチャ―ジャンボ</t>
  </si>
  <si>
    <t>日農クリンチャ―ジャンボ</t>
  </si>
  <si>
    <t>ジフェノコナゾ―ル・マンゼブ水和剤</t>
  </si>
  <si>
    <t>ジフェノコナゾ―ル水和剤</t>
  </si>
  <si>
    <t>ジフェノコナゾ―ル乳剤</t>
  </si>
  <si>
    <t>ヒットゴ―ル液剤ＡＬ</t>
  </si>
  <si>
    <t>シフルフェナミド・トリフルミゾ―ルくん煙剤</t>
  </si>
  <si>
    <t>シフルフェナミド・トリフルミゾ―ル水和剤</t>
  </si>
  <si>
    <t>ＤＡＳガレ―ス乳剤</t>
  </si>
  <si>
    <t>ガレ―ス乳剤</t>
  </si>
  <si>
    <t>ＤＡＳガレ―スＧ</t>
  </si>
  <si>
    <t>ガレ―スＧ</t>
  </si>
  <si>
    <t>シプロコナゾ―ル水和剤</t>
  </si>
  <si>
    <t>ジベレリン協和ペ―スト</t>
  </si>
  <si>
    <t>シメコナゾ―ル・マンゼブ水和剤</t>
  </si>
  <si>
    <t>テ―ク水和剤</t>
  </si>
  <si>
    <t>シメコナゾ―ル・メトミノストロビン粒剤</t>
  </si>
  <si>
    <t>シメコナゾ―ル水和剤</t>
  </si>
  <si>
    <t>シメコナゾ―ル粒剤</t>
  </si>
  <si>
    <t>ジメタメトリン・ピラゾスルフロンエチル・ピリフタリド・プレチラクロ―ル粒剤</t>
  </si>
  <si>
    <t>ジメタメトリン・ピラゾレ―ト・プレチラクロ―ル・ブロモブチド粒剤</t>
  </si>
  <si>
    <t>ジメタメトリン・ピラゾレ―ト・プレチラクロ―ル・ベンフレセ―ト水和剤</t>
  </si>
  <si>
    <t>ジメタメトリン・ピラゾレ―ト・プレチラクロ―ル・ベンフレセ―ト粒剤</t>
  </si>
  <si>
    <t>ジメタメトリン・ピラゾレ―ト・プレチラクロ―ル粒剤</t>
  </si>
  <si>
    <t>クサホ―プＤ粒剤</t>
  </si>
  <si>
    <t>ジメタメトリン・ピリブチカルブ・プレチラクロ―ル水和剤</t>
  </si>
  <si>
    <t>チバガイギ―・農将軍フロアブル</t>
  </si>
  <si>
    <t>ジメタメトリン・プレチラクロ―ル粒剤</t>
  </si>
  <si>
    <t>ＳＴバレ―ジ粒剤</t>
  </si>
  <si>
    <t>バレ―ジ粒剤</t>
  </si>
  <si>
    <t>協友バレ―ジ粒剤</t>
  </si>
  <si>
    <t>クサナ―シ粒剤</t>
  </si>
  <si>
    <t>モ―ティブ乳剤</t>
  </si>
  <si>
    <t>フィ―ルドスタ―Ｐ乳剤</t>
  </si>
  <si>
    <t>フィ―ルドスタ―乳剤</t>
  </si>
  <si>
    <t>ジメトエ―ト・フェンバレレ―ト乳剤</t>
  </si>
  <si>
    <t>ジメトエ―ト乳剤</t>
  </si>
  <si>
    <t>ホクコ―ジメトエ―ト乳剤</t>
  </si>
  <si>
    <t>住化ジメトエ―ト乳剤</t>
  </si>
  <si>
    <t>ジメトエ―ト粒剤</t>
  </si>
  <si>
    <t>ホクサンジメトエ―ト粒剤</t>
  </si>
  <si>
    <t>ホクコ―フェスティバルＣ水和剤</t>
  </si>
  <si>
    <t>シメトリン・ピラゾキシフェン・プレチラクロ―ル粒剤</t>
  </si>
  <si>
    <t>石原ワンオ―ルＳ１キロ粒剤</t>
  </si>
  <si>
    <t>シメトリン・フルセトスルフロン・ベンフレセ―ト粒剤</t>
  </si>
  <si>
    <t>ブイゴ―ルＳＭ１キロ粒剤</t>
  </si>
  <si>
    <t>シメトリン・ベンフレセ―ト・ＭＣＰＢ粒剤</t>
  </si>
  <si>
    <t>ＭＩＣザ―ベックスＳＭ粒剤</t>
  </si>
  <si>
    <t>日農ブリザ―ド水和剤</t>
  </si>
  <si>
    <t>ベトファイタ―顆粒水和剤</t>
  </si>
  <si>
    <t>ＭＩＣカ―ゼ―トＰＺ水和剤</t>
  </si>
  <si>
    <t>クミアイカ―ゼ―トＰＺ水和剤</t>
  </si>
  <si>
    <t>シュ―ドモナス　フルオレッセンス水和剤</t>
  </si>
  <si>
    <t>ベジキ―パ―水和剤</t>
  </si>
  <si>
    <t>シュ―ドモナス　ロデシア水和剤</t>
  </si>
  <si>
    <t>マスタピ―ス水和剤</t>
  </si>
  <si>
    <t>シラフルオフェン・カスガマイシン・トリシクラゾ―ル・バリダマイシン粉剤</t>
  </si>
  <si>
    <t>シラフルオフェン・カスガマイシン・トリシクラゾ―ル粉剤</t>
  </si>
  <si>
    <t>バリダジョ―カ―粉剤ＤＬ</t>
  </si>
  <si>
    <t>コニファ―水和剤</t>
  </si>
  <si>
    <t>モノドクタ―水和剤</t>
  </si>
  <si>
    <t>トリガ―ド液剤</t>
  </si>
  <si>
    <t>スタイナ―ネマ　カ―ポカプサエ剤</t>
  </si>
  <si>
    <t>バイオセ―フ</t>
  </si>
  <si>
    <t>スタイナ―ネマ　グラセライ剤</t>
  </si>
  <si>
    <t>ズッキ―ニ黄斑モザイクウイルス弱毒株水溶剤</t>
  </si>
  <si>
    <t>“京都微研”キュ―ビオＺＹ－０２</t>
  </si>
  <si>
    <t>ストレプトマイシン・チオファネ―トメチル水和剤</t>
  </si>
  <si>
    <t>ファルコンエ―スフロアブル</t>
  </si>
  <si>
    <t>クミアイスピノエ―ス顆粒水和剤</t>
  </si>
  <si>
    <t>サンケイスピノエ―スベイト</t>
  </si>
  <si>
    <t>スピノエ―スフロアブル</t>
  </si>
  <si>
    <t>スピノエ―スベイト</t>
  </si>
  <si>
    <t>スピノエ―ス顆粒水和剤</t>
  </si>
  <si>
    <t>日産スピノエ―ス顆粒水和剤</t>
  </si>
  <si>
    <t>スピノエ―ス箱粒剤</t>
  </si>
  <si>
    <t>クリアザ―ルフロアブル</t>
  </si>
  <si>
    <t>ダニゲッタ―フロアブル</t>
  </si>
  <si>
    <t>スワルスキ―カブリダニ剤</t>
  </si>
  <si>
    <t>スワルスキ―</t>
  </si>
  <si>
    <t>スワルスキ―プラス</t>
  </si>
  <si>
    <t>カダンセ―フ</t>
  </si>
  <si>
    <t>カダンセ―フ原液</t>
  </si>
  <si>
    <t>タ―バシル・ＤＢＮ粒剤</t>
  </si>
  <si>
    <t>タ―バシル・ＤＣＭＵ水和剤</t>
  </si>
  <si>
    <t>ゾ―バ―</t>
  </si>
  <si>
    <t>タ―バシル・テトラピオン・テブチウロン粒剤</t>
  </si>
  <si>
    <t>ノンウィ―ド粒剤</t>
  </si>
  <si>
    <t>タ―バシル水和剤</t>
  </si>
  <si>
    <t>シンバ―</t>
  </si>
  <si>
    <t>粉衣用ペア―カスミンＤ</t>
  </si>
  <si>
    <t>オンダイアエ―ス粒剤</t>
  </si>
  <si>
    <t>ダイアジノン・メチルオイゲノ―ル油剤</t>
  </si>
  <si>
    <t>サンケイユ―ゲサイドＤ</t>
  </si>
  <si>
    <t>ユ―ゲサイドＤ</t>
  </si>
  <si>
    <t>一農ユ―ゲサイドＤ</t>
  </si>
  <si>
    <t>ホクコ―ダイアジノン水和剤３４</t>
  </si>
  <si>
    <t>ダイムロン・テニルクロ―ル水和剤</t>
  </si>
  <si>
    <t>ショッカ―フロアブル</t>
  </si>
  <si>
    <t>バイエル　イノ―バＤＸ１キロ粒剤５１</t>
  </si>
  <si>
    <t>バイエルイノ―バＤＸアップ１キロ粒剤５１</t>
  </si>
  <si>
    <t>イノ―バＬフロアブル</t>
  </si>
  <si>
    <t>バイエルイノ―バＬフロアブル</t>
  </si>
  <si>
    <t>ダイムロン・プレチラクロ―ル粒剤</t>
  </si>
  <si>
    <t>パデホ―プ１キロ粒剤</t>
  </si>
  <si>
    <t>ＳＤＳパデホ―プ１キロ粒剤</t>
  </si>
  <si>
    <t>フォロ―アップ１キロ粒剤</t>
  </si>
  <si>
    <t>ＭＩＣザ―クＤ１キロ粒剤５１</t>
  </si>
  <si>
    <t>ＭＩＣザ―クＤ粒剤１７</t>
  </si>
  <si>
    <t>ザ―クＤ１キロ粒剤５１</t>
  </si>
  <si>
    <t>ザ―クＤ粒剤１７</t>
  </si>
  <si>
    <t>イネヒ―ロ―１キロ粒剤</t>
  </si>
  <si>
    <t>日産イネヒ―ロ―１キロ粒剤</t>
  </si>
  <si>
    <t>ホクコ―ダッシュワンフロアブル</t>
  </si>
  <si>
    <t>ＳＤＳツインスタ―フロアブル</t>
  </si>
  <si>
    <t>ツインスタ―フロアブル</t>
  </si>
  <si>
    <t>ＳＤＳツインスタ―１キロ粒剤</t>
  </si>
  <si>
    <t>ＳＤＳツインスタ―ジャンボ</t>
  </si>
  <si>
    <t>ツインスタ―１キロ粒剤</t>
  </si>
  <si>
    <t>ツインスタ―ジャンボ</t>
  </si>
  <si>
    <t>オリスタ―Ａ</t>
  </si>
  <si>
    <t>クミアイガスタ―ド微粒剤</t>
  </si>
  <si>
    <t>ビ―ナインスプレ―</t>
  </si>
  <si>
    <t>ビ―ナイン顆粒水溶剤</t>
  </si>
  <si>
    <t>家庭園芸用ビ―ナイン水溶剤</t>
  </si>
  <si>
    <t>タフパ―ル</t>
  </si>
  <si>
    <t>ル―チンバリア―ド箱粒剤</t>
  </si>
  <si>
    <t>ブイゲットバリア―ド粒剤</t>
  </si>
  <si>
    <t>エコファイタ―フロアブル</t>
  </si>
  <si>
    <t>エコファイタ―フロアブル３</t>
  </si>
  <si>
    <t>バリア―ド顆粒水和剤</t>
  </si>
  <si>
    <t>バリア―ド箱粒剤</t>
  </si>
  <si>
    <t>アミスタ―アクタラＳＣ</t>
  </si>
  <si>
    <t>協友アミスタ―アクタラＳＣ</t>
  </si>
  <si>
    <t>クル―ザ―ＭＡＸＸ</t>
  </si>
  <si>
    <t>リ―ズン顆粒水和剤</t>
  </si>
  <si>
    <t>カダンスプレ―ＥＸ</t>
  </si>
  <si>
    <t>クル―ザ―４８</t>
  </si>
  <si>
    <t>ビ―トルコップ顆粒水和剤</t>
  </si>
  <si>
    <t>クル―ザ―ＦＳ３０</t>
  </si>
  <si>
    <t>キ―プレイヤ―</t>
  </si>
  <si>
    <t>ＳＧダコグリ―ン顆粒水和剤</t>
  </si>
  <si>
    <t>ＳＴダコグリ―ン</t>
  </si>
  <si>
    <t>クミアイダコグリ―ン</t>
  </si>
  <si>
    <t>ダコグリ―ン顆粒水和剤</t>
  </si>
  <si>
    <t>理研ダコグリ―ン顆粒水和剤</t>
  </si>
  <si>
    <t>チウラム・チオファネ―トメチル水和剤</t>
  </si>
  <si>
    <t>ホ―マイコ―ト</t>
  </si>
  <si>
    <t>ホ―マイ水和剤</t>
  </si>
  <si>
    <t>ベンレ―トＴ水和剤２０</t>
  </si>
  <si>
    <t>ベンレ―トＴコ―ト</t>
  </si>
  <si>
    <t>チウラム・ペフラゾエ―ト水和剤</t>
  </si>
  <si>
    <t>ＵＢＥヘルシ―ドＴフロアブル</t>
  </si>
  <si>
    <t>ホクコ―ヘルシ―ドＴフロアブル</t>
  </si>
  <si>
    <t>ティ―ビック水和剤</t>
  </si>
  <si>
    <t>キヒゲンディ―フロアブル</t>
  </si>
  <si>
    <t>リラ―クＤＦ</t>
  </si>
  <si>
    <t>リ―フガ―ド顆粒水和剤</t>
  </si>
  <si>
    <t>スクミハンタ―</t>
  </si>
  <si>
    <t>チオファネ―トメチル・トリフルミゾ―ル水和剤</t>
  </si>
  <si>
    <t>チオファネ―トメチル・バリダマイシン水和剤</t>
  </si>
  <si>
    <t>チオファネ―トメチル・マンネブ水和剤</t>
  </si>
  <si>
    <t>チオファネ―トメチル・メトコナゾ―ル水和剤</t>
  </si>
  <si>
    <t>クレハトップスペ―ス顆粒水和剤</t>
  </si>
  <si>
    <t>トップスペ―ス顆粒水和剤</t>
  </si>
  <si>
    <t>トップバスタ―顆粒水和剤</t>
    <rPh sb="7" eb="9">
      <t>カリュウ</t>
    </rPh>
    <rPh sb="9" eb="12">
      <t>スイワザイ</t>
    </rPh>
    <phoneticPr fontId="1"/>
  </si>
  <si>
    <t>クレハトップバスタ―顆粒水和剤</t>
  </si>
  <si>
    <t>チオファネ―トメチル・メパニピリム水和剤</t>
  </si>
  <si>
    <t>クミアイブロ―ドワン顆粒水和剤</t>
  </si>
  <si>
    <t>ブロ―ドワン顆粒水和剤</t>
  </si>
  <si>
    <t>チオファネ―トメチルペ―スト剤</t>
  </si>
  <si>
    <t>トップジンＭオイルペ―スト</t>
  </si>
  <si>
    <t>トップジンＭペ―スト</t>
  </si>
  <si>
    <t>チオファネ―トメチル水和剤</t>
  </si>
  <si>
    <t>トップジンＭスプレ―</t>
  </si>
  <si>
    <t>ホクコ―トップジンＭ水和剤</t>
  </si>
  <si>
    <t>チオファネ―トメチル粉剤</t>
  </si>
  <si>
    <t>ベミパ―ル</t>
  </si>
  <si>
    <t>ハ―モニ―細粒剤Ｆ</t>
  </si>
  <si>
    <t>グレ―タム箱粒剤</t>
  </si>
  <si>
    <t>チリカ・ワ―カ―</t>
  </si>
  <si>
    <t>デシルアルコ―ル・ブトルアリン乳剤</t>
  </si>
  <si>
    <t>イエロ―リボンＳ</t>
  </si>
  <si>
    <t>ニュ―ファムイエロ―リボンＳ</t>
  </si>
  <si>
    <t>デシルアルコ―ル乳剤</t>
  </si>
  <si>
    <t>デスメディファム・フェンメディファム・Ｓ－メトラクロ―ル乳剤</t>
  </si>
  <si>
    <t>テトラコナゾ―ル・銅水和剤</t>
  </si>
  <si>
    <t>ホクコ―ホクガ―ドＣ顆粒水和剤</t>
  </si>
  <si>
    <t>テトラコナゾ―ル液剤</t>
  </si>
  <si>
    <t>サルバト―レＭＥ</t>
  </si>
  <si>
    <t>フロ―ラガ―ドＡＬ</t>
  </si>
  <si>
    <t>テトラコナゾ―ル乳剤</t>
  </si>
  <si>
    <t>ホクガ―ド乳剤</t>
  </si>
  <si>
    <t>ホクコ―ホクガ―ド乳剤</t>
  </si>
  <si>
    <t>テニルクロ―ル・ピラゾキシフェン・ブロモブチド水和剤</t>
  </si>
  <si>
    <t>テニルクロ―ル・ピリブチカルブ・ベンスルフロンメチル水和剤</t>
  </si>
  <si>
    <t>テニルクロ―ル・ベンスルフロンメチル水和剤</t>
  </si>
  <si>
    <t>テニルクロ―ル・ベンゾビシクロン水和剤</t>
  </si>
  <si>
    <t>テニルクロ―ル水和剤</t>
  </si>
  <si>
    <t>アルハ―ブフロアブル</t>
  </si>
  <si>
    <t>テニルクロ―ル粒剤</t>
  </si>
  <si>
    <t>アルハ―ブ粒剤</t>
  </si>
  <si>
    <t>テブコナゾ―ル・トリフロキシストロビン水和剤</t>
  </si>
  <si>
    <t>デディケ―トフロアブル</t>
  </si>
  <si>
    <t>ナティ―ボフロアブル</t>
  </si>
  <si>
    <t>テブコナゾ―ル・ヒドロキシイソキサゾ―ル水和剤</t>
  </si>
  <si>
    <t>ラブガ―ド水和剤</t>
  </si>
  <si>
    <t>テブコナゾ―ル・フルオピラム水和剤</t>
  </si>
  <si>
    <t>テブコナゾ―ル・ペンシクロン水和剤</t>
  </si>
  <si>
    <t>バイエルタフシ―バフロアブル</t>
  </si>
  <si>
    <t>テブコナゾ―ル水和剤</t>
  </si>
  <si>
    <t>オンリ―ワンフロアブル</t>
  </si>
  <si>
    <t>クルセイダ―フロアブル</t>
  </si>
  <si>
    <t>ホクコ―オンリ―ワンフロアブル</t>
  </si>
  <si>
    <t>ミラ―ジュフロアブル</t>
  </si>
  <si>
    <t>マスタリ―Ｔ粒剤</t>
  </si>
  <si>
    <t>ロニ―Ｖ粒剤</t>
  </si>
  <si>
    <t>マスタリ―Ｖ粒剤</t>
  </si>
  <si>
    <t>レ―ルウェイ粒剤</t>
  </si>
  <si>
    <t>ＪＣハ―ビック水和剤</t>
  </si>
  <si>
    <t>ハ―ビックＳＣ</t>
  </si>
  <si>
    <t>ハ―ビック水和剤</t>
  </si>
  <si>
    <t>ＪＣハ―ビック粒剤</t>
  </si>
  <si>
    <t>ハ―ビック粒剤</t>
  </si>
  <si>
    <t>アプロ―ドロムダンモンカットエア―</t>
  </si>
  <si>
    <t>アプロ―ドロムダンモンカットＦ粉剤ＤＬ</t>
  </si>
  <si>
    <t>ガ―ドワン水和剤</t>
  </si>
  <si>
    <t>ホクコ―ガ―ドワン水和剤</t>
  </si>
  <si>
    <t>ホクコ―ロムダンエア―</t>
  </si>
  <si>
    <t>ホクコ―ロムダンゾル</t>
  </si>
  <si>
    <t>ホクコ―ロムダンフロアブル</t>
  </si>
  <si>
    <t>ロムダンエア―</t>
  </si>
  <si>
    <t>日農ロムダンエア―</t>
  </si>
  <si>
    <t>ホクコ―ロムダン粉剤ＤＬ</t>
  </si>
  <si>
    <t>シ―マ―ジェット</t>
  </si>
  <si>
    <t>新富士シ―マ―ジェット</t>
  </si>
  <si>
    <t>日曹シ―マ―ジェット</t>
  </si>
  <si>
    <t>ホ―ネスト乳剤</t>
  </si>
  <si>
    <t>ゲットスタ―フロアブル</t>
  </si>
  <si>
    <t>ゲットスタ―顆粒</t>
  </si>
  <si>
    <t>ゲットスタ―１キロ粒剤</t>
  </si>
  <si>
    <t>ゲットスタ―ジャンボ</t>
  </si>
  <si>
    <t>ボデ―ガ―ドフロアブル</t>
  </si>
  <si>
    <t>ボデ―ガ―ド１キロ粒剤</t>
  </si>
  <si>
    <t>ＪＡマイティ―ワン１キロ粒剤</t>
  </si>
  <si>
    <t>バイエルマイティ―ワン１キロ粒剤</t>
  </si>
  <si>
    <t>ホクコ―マイティ―ワン１キロ粒剤</t>
  </si>
  <si>
    <t>フォ―ス粒剤</t>
  </si>
  <si>
    <t>日農フォ―ス粒剤</t>
  </si>
  <si>
    <t>クミアイノ―モルト乳剤</t>
  </si>
  <si>
    <t>日農ノ―モルト乳剤</t>
  </si>
  <si>
    <t>園芸用デンプンスプレ―</t>
  </si>
  <si>
    <t>ト―トリルア剤</t>
    <rPh sb="6" eb="7">
      <t>ザイ</t>
    </rPh>
    <phoneticPr fontId="1"/>
  </si>
  <si>
    <t>アルファ―ド液剤</t>
  </si>
  <si>
    <t>シバキ―ププラスα</t>
  </si>
  <si>
    <t>シバレンジャ―</t>
  </si>
  <si>
    <t>ＨＣＣザイトロンアミンスプレ―液剤</t>
  </si>
  <si>
    <t>ザイトロンアミンスプレ―液剤</t>
  </si>
  <si>
    <t>しつこい雑草退治スプレ―</t>
  </si>
  <si>
    <t>エコホ―プ</t>
  </si>
  <si>
    <t>エコホ―プＤＪ</t>
  </si>
  <si>
    <t>エコホ―プドライ</t>
  </si>
  <si>
    <t>トリシクラゾ―ル・バリダマイシン・フェリムゾン粉剤</t>
  </si>
  <si>
    <t>トリシクラゾ―ル・バリダマイシン水和剤</t>
  </si>
  <si>
    <t>ビ―ムバリダゾル</t>
  </si>
  <si>
    <t>トリシクラゾ―ル・フェリムゾン水和剤</t>
  </si>
  <si>
    <t>トリシクラゾ―ル・フェリムゾン粉剤</t>
  </si>
  <si>
    <t>トリシクラゾ―ル・フルトラニル水和剤</t>
  </si>
  <si>
    <t>ビ―ムエイトモンカットフロアブル</t>
  </si>
  <si>
    <t>トリシクラゾ―ル・プロヘキサジオンカルシウム塩粉剤</t>
  </si>
  <si>
    <t>ビ―ムビビフル粉剤５ＤＬ</t>
  </si>
  <si>
    <t>トリシクラゾ―ル水和剤</t>
  </si>
  <si>
    <t>ＳＴビ―ムエイトゾル</t>
  </si>
  <si>
    <t>ＳＴビ―ムゾル</t>
  </si>
  <si>
    <t>クミアイビ―ムエイトゾル</t>
  </si>
  <si>
    <t>クミアイビ―ムゾル</t>
  </si>
  <si>
    <t>ビ―ムエイトゾル</t>
  </si>
  <si>
    <t>ビ―ムゾル</t>
  </si>
  <si>
    <t>トリシクラゾ―ル粉剤</t>
  </si>
  <si>
    <t>ＳＴビ―ム粉剤ＤＬ</t>
  </si>
  <si>
    <t>クミアイビ―ム粉剤</t>
  </si>
  <si>
    <t>クミアイビ―ム粉剤ＤＬ</t>
  </si>
  <si>
    <t>ビ―ム粉剤</t>
  </si>
  <si>
    <t>ビ―ム粉剤５ＤＬ</t>
  </si>
  <si>
    <t>ビ―ム粉剤ＤＬ</t>
  </si>
  <si>
    <t>トリシクラゾ―ル粒剤</t>
  </si>
  <si>
    <t>クミアイビ―ム粒剤</t>
  </si>
  <si>
    <t>スサ―ノマックス液剤</t>
  </si>
  <si>
    <t>トリフルミゾ―ルくん煙剤</t>
  </si>
  <si>
    <t>トリフルミゾ―ル水和剤</t>
  </si>
  <si>
    <t>トリフルミゾ―ル乳剤</t>
  </si>
  <si>
    <t>ＳＴサプロ―ル乳剤</t>
  </si>
  <si>
    <t>クミアイサプロ―ル乳剤</t>
  </si>
  <si>
    <t>サプロ―ル乳剤</t>
  </si>
  <si>
    <t>住商サプロ―ル乳剤</t>
  </si>
  <si>
    <t>トルクロホスメチル・ヒドロキシイソキサゾ―ル粉剤</t>
  </si>
  <si>
    <t>ダブルイ―グル</t>
  </si>
  <si>
    <t>グリ―ンエイト顆粒水和剤</t>
  </si>
  <si>
    <t>グランサ―水和剤</t>
  </si>
  <si>
    <t>ホクコ―リゾレックス水和剤</t>
  </si>
  <si>
    <t>ホクコ―リゾレックス粉剤</t>
  </si>
  <si>
    <t>石原ワンホ―プ乳剤</t>
  </si>
  <si>
    <t>ベストガ―ド水溶剤</t>
  </si>
  <si>
    <t>わさび用ベストガ―ド水溶剤</t>
  </si>
  <si>
    <t>協友ベストガ―ド水溶剤</t>
  </si>
  <si>
    <t>ベストガ―ド粉剤ＤＬ</t>
  </si>
  <si>
    <t>ベストガ―ド粒剤</t>
  </si>
  <si>
    <t>協友ベストガ―ド粒剤</t>
  </si>
  <si>
    <t>ノニルフェノ―ルスルホン酸銅水和剤</t>
  </si>
  <si>
    <t>ノニルフェノ―ルスルホン酸銅乳剤</t>
  </si>
  <si>
    <t>カウンタ―フロアブル</t>
  </si>
  <si>
    <t>ＳＤＳカウンタ―フロアブル</t>
  </si>
  <si>
    <t>大塚カウンタ―フロアブル</t>
    <rPh sb="0" eb="2">
      <t>オオツカ</t>
    </rPh>
    <phoneticPr fontId="1"/>
  </si>
  <si>
    <t>カウンタ―乳剤</t>
  </si>
  <si>
    <t>マガンカウンタ―乳剤</t>
  </si>
  <si>
    <t>パクロブトラゾ―ル水和剤</t>
  </si>
  <si>
    <t>パクロブトラゾ―ル粒剤</t>
  </si>
  <si>
    <t>パスツ―リア　ペネトランス水和剤</t>
  </si>
  <si>
    <t>ハスモンキラ―</t>
  </si>
  <si>
    <t>モミホ―プ水和剤</t>
  </si>
  <si>
    <t>セレナ―デ水和剤</t>
  </si>
  <si>
    <t>バイオワ―ク水和剤</t>
  </si>
  <si>
    <t>バチスタ―水和剤</t>
  </si>
  <si>
    <t>ボトキラ―水和剤</t>
  </si>
  <si>
    <t>日農ボトキラ―水和剤</t>
  </si>
  <si>
    <t>フィ―ルドキ―パ―水和剤</t>
  </si>
  <si>
    <t>ホクコ―ブラシンバリダゾル</t>
  </si>
  <si>
    <t>ホクコ―ブラシンバリダフロアブル</t>
  </si>
  <si>
    <t>バリダシンエア―</t>
  </si>
  <si>
    <t>ホクコ―バリダシンエア―</t>
  </si>
  <si>
    <t>ホクコ―バリダシン液剤５</t>
  </si>
  <si>
    <t>ホクコ―バリダシン粉剤ＤＬ</t>
  </si>
  <si>
    <t>インプ―ルＤＦ</t>
  </si>
  <si>
    <t>シャド―水和剤</t>
  </si>
  <si>
    <t>ビ―トア―ミルア剤</t>
  </si>
  <si>
    <t>グラスショ―ト液剤</t>
  </si>
  <si>
    <t>ノミニ―液剤</t>
  </si>
  <si>
    <t>理研ショ―トキ―プ液剤</t>
  </si>
  <si>
    <t>ヒドロキシイソキサゾ―ル・プロピコナゾ―ル水和剤</t>
  </si>
  <si>
    <t>ミックレ―ト水和剤</t>
  </si>
  <si>
    <t>ヒドロキシイソキサゾ―ル・メタラキシルＭ液剤</t>
  </si>
  <si>
    <t>タチガレエ―スＭ液剤</t>
  </si>
  <si>
    <t>ホクサンタチガレエ―スＭ液剤</t>
  </si>
  <si>
    <t>ヒドロキシイソキサゾ―ル・メタラキシルＭ粉剤</t>
  </si>
  <si>
    <t>タチガレエ―スＭ粉剤</t>
  </si>
  <si>
    <t>ホクサンタチガレエ―スＭ粉剤</t>
  </si>
  <si>
    <t>ヒドロキシイソキサゾ―ル液剤</t>
  </si>
  <si>
    <t>ヒドロキシイソキサゾ―ル複合肥料</t>
  </si>
  <si>
    <t>ヒドロキシイソキサゾ―ル粉剤</t>
  </si>
  <si>
    <t>ビフェナゼ―ト水和剤</t>
  </si>
  <si>
    <t>マイトコ―ネフロアブル</t>
  </si>
  <si>
    <t>ＦＭＣテルスタ―ジェット</t>
  </si>
  <si>
    <t>新富士テルスタ―ジェット</t>
  </si>
  <si>
    <t>日曹テルスタ―ジェット</t>
  </si>
  <si>
    <t>テルスタ―２ＳＣ</t>
  </si>
  <si>
    <t>テルスタ―フロアブル</t>
  </si>
  <si>
    <t>テルスタ―水和剤</t>
  </si>
  <si>
    <t>日産テルスタ―水和剤</t>
  </si>
  <si>
    <t>ＩＳＫテルスタ―フロアブル</t>
  </si>
  <si>
    <t>ＩＳＫテルスタ―水和剤</t>
    <rPh sb="8" eb="11">
      <t>スイワザイ</t>
    </rPh>
    <phoneticPr fontId="1"/>
  </si>
  <si>
    <t>ピラクロニル・ピラゾレ―ト・ベンゾビシクロン水和剤</t>
  </si>
  <si>
    <t>ピラクロニル・ピラゾレ―ト・ベンゾビシクロン粒剤</t>
  </si>
  <si>
    <t>ピラクロニル・ピラゾレ―ト・ベンフレセ―ト粒剤</t>
  </si>
  <si>
    <t>フルパワ―ＭＸ１キロ粒剤</t>
  </si>
  <si>
    <t>ビクトリ―Ｚフロアブル</t>
  </si>
  <si>
    <t>メガゼ―タフロアブル</t>
  </si>
  <si>
    <t>ビクトリ―Ｚ１キロ粒剤</t>
  </si>
  <si>
    <t>ビクトリ―Ｚジャンボ</t>
  </si>
  <si>
    <t>メガゼ―タ１キロ粒剤</t>
  </si>
  <si>
    <t>メガゼ―タジャンボ</t>
  </si>
  <si>
    <t>カリュ―ドジャンボ</t>
  </si>
  <si>
    <t>ピラクロエ―スフロアブル</t>
  </si>
  <si>
    <t>カリュ―ドフロアブル</t>
  </si>
  <si>
    <t>ピラクロエ―ス１キロ粒剤</t>
  </si>
  <si>
    <t>ピラクロエ―スジャンボ</t>
  </si>
  <si>
    <t>カリュ―ド１キロ粒剤</t>
  </si>
  <si>
    <t>ピラゾキシフェン・プレチラクロ―ル粒剤</t>
  </si>
  <si>
    <t>石原ワンオ―ル粒剤</t>
  </si>
  <si>
    <t>プレキ―プフロアブル</t>
  </si>
  <si>
    <t>プレキ―プ１キロ粒剤</t>
  </si>
  <si>
    <t>ピラゾスルフロンエチル・ピリフタリド・プレチラクロ―ル水和剤</t>
  </si>
  <si>
    <t>ピラゾスルフロンエチル・ピリフタリド・プレチラクロ―ル粒剤</t>
  </si>
  <si>
    <t>アピロスタ―１キロ粒剤</t>
  </si>
  <si>
    <t>ＳＤＳダブルスタ―ＳＢ顆粒</t>
  </si>
  <si>
    <t>ダブルスタ―ＳＢ顆粒</t>
  </si>
  <si>
    <t>ダブルスタ―ＳＢ１キロ粒剤</t>
  </si>
  <si>
    <t>アグリ―ン顆粒水和剤</t>
  </si>
  <si>
    <t>ピラゾレ―ト・フェントラザミド・ベンゾビシクロン水和剤</t>
  </si>
  <si>
    <t>ピラゾレ―ト・フェントラザミド・ベンフレセ―ト水和剤</t>
  </si>
  <si>
    <t>ピラゾレ―ト・フェントラザミド・ベンフレセ―ト粒剤</t>
  </si>
  <si>
    <t>ピラゾレ―ト・ブタクロ―ル粒剤</t>
  </si>
  <si>
    <t>ピラゾレ―ト・プロピリスルフロン水和剤</t>
  </si>
  <si>
    <t>キクンジャ―Ｚフロアブル</t>
  </si>
  <si>
    <t>ピラゾレ―ト・プロピリスルフロン粒剤</t>
  </si>
  <si>
    <t>キクンジャ―Ｚ１キロ粒剤</t>
  </si>
  <si>
    <t>キクンジャ―Ｚジャンボ</t>
  </si>
  <si>
    <t>ピラゾレ―ト・ペントキサゾン水和剤</t>
  </si>
  <si>
    <t>ＭＩＣスウィ―プフロアブル</t>
  </si>
  <si>
    <t>ピラゾレ―ト粒剤</t>
  </si>
  <si>
    <t>サンバ―ド粒剤</t>
  </si>
  <si>
    <t>サンバ―ド１キロ粒剤３０</t>
  </si>
  <si>
    <t>エコパ―トフロアブル</t>
  </si>
  <si>
    <t>芝用エコパ―トＦＬ</t>
  </si>
  <si>
    <t>ピリフタリド・プレチラクロ―ル・ベンスルフロンメチル・メソトリオン粒剤</t>
  </si>
  <si>
    <t>ピリフタリド・プレチラクロ―ル・ベンスルフロンメチル水和剤</t>
  </si>
  <si>
    <t>ピリフタリド・プレチラクロ―ル・ベンスルフロンメチル粒剤</t>
  </si>
  <si>
    <t>ピリブチカルブ・プレチラクロ―ル乳剤</t>
  </si>
  <si>
    <t>アグロスシ―ゼットフロアブル</t>
  </si>
  <si>
    <t>プル―トＭＣ</t>
  </si>
  <si>
    <t>ラノ―テ―プ</t>
  </si>
  <si>
    <t>ラノ―乳剤</t>
  </si>
  <si>
    <t>ファンタ―フ顆粒水和剤</t>
  </si>
  <si>
    <t>理研ファンタ―フ顆粒水和剤</t>
  </si>
  <si>
    <t>マイトクリ―ン</t>
  </si>
  <si>
    <t>ベストパ―トナ―ジャンボ</t>
  </si>
  <si>
    <t>ベストパ―トナ―豆つぶ２５０</t>
  </si>
  <si>
    <t>ベストパ―トナ―１キロ粒剤</t>
  </si>
  <si>
    <t>ＢＡＳＦヒエクリ―ンバサグラン粒剤</t>
  </si>
  <si>
    <t>ヒエクリ―ンバサグラン粒剤</t>
  </si>
  <si>
    <t>ヒエクリ―ン豆つぶ２５０</t>
  </si>
  <si>
    <t>ヒエクリ―ン１キロ粒剤</t>
  </si>
  <si>
    <t>ワンステ―ジ１キロ粒剤</t>
  </si>
  <si>
    <t>パイベニカＶスプレ―</t>
  </si>
  <si>
    <t>クミアイコラトップリンバ―粒剤</t>
  </si>
  <si>
    <t>コラトップリンバ―粒剤</t>
  </si>
  <si>
    <t>協友コラトップリンバ―粒剤</t>
  </si>
  <si>
    <t>デラウスプリンスリンバ―箱粒剤</t>
  </si>
  <si>
    <t>ブイゲットプリンスリンバ―Ｌ粒剤</t>
  </si>
  <si>
    <t>コメホ―プ箱粒剤</t>
  </si>
  <si>
    <t>フィプロニル・チフルザミド・トリシクラゾ―ル粒剤</t>
  </si>
  <si>
    <t>日産ビ―ムプリンスグレ―タム箱粒剤</t>
  </si>
  <si>
    <t>フィプロニル・チフルザミド・プロベナゾ―ル粒剤</t>
  </si>
  <si>
    <t>ビルダ―プリンスグレ―タム粒剤</t>
  </si>
  <si>
    <t>ホクコ―ビルダ―プリンスグレ―タム粒剤</t>
  </si>
  <si>
    <t>フィプロニル・トリシクラゾ―ル粒剤</t>
  </si>
  <si>
    <t>ビ―ムプリンス粒剤</t>
  </si>
  <si>
    <t>日産ビ―ムプリンス粒剤</t>
  </si>
  <si>
    <t>プリンスリンバ―箱粒剤</t>
  </si>
  <si>
    <t>フィプロニル・プロベナゾ―ル粒剤</t>
  </si>
  <si>
    <t>ビルダ―プリンス粒剤</t>
  </si>
  <si>
    <t>ファ―ストオリゼプリンス粒剤１０</t>
  </si>
  <si>
    <t>ホクコ―Ｄｒ．オリゼプリンス粒剤１０</t>
  </si>
  <si>
    <t>ホクコ―Ｄｒ．オリゼプリンス粒剤６</t>
  </si>
  <si>
    <t>ホクコ―ビルダ―プリンス粒剤</t>
  </si>
  <si>
    <t>ホクコ―ファ―ストオリゼプリンス粒剤１０</t>
  </si>
  <si>
    <t>ホクコ―ファ―ストオリゼプリンス粒剤６</t>
  </si>
  <si>
    <t>日産オリゼメ―トプリンス粒剤</t>
  </si>
  <si>
    <t>ホクコ―ブラシンゾル</t>
  </si>
  <si>
    <t>ホクコ―ブラシンフロアブル</t>
  </si>
  <si>
    <t>ホクコ―ブラシン粉剤ＤＬ</t>
  </si>
  <si>
    <t>ＭＩＣクサトリ―ＤＸジャンボＬ</t>
  </si>
  <si>
    <t>クサトリ―ＤＸ１キロ粒剤５１</t>
  </si>
  <si>
    <t>クサトリ―ＤＸジャンボＨ</t>
  </si>
  <si>
    <t>クサトリ―ＤＸジャンボＬ</t>
  </si>
  <si>
    <t>クサトリ―ＢＳＸジャンボＨ</t>
  </si>
  <si>
    <t>クサトリ―ＢＳＸジャンボＬ</t>
  </si>
  <si>
    <t>フェンバレレ―ト・ＭＥＰ水和剤</t>
  </si>
  <si>
    <t>パ―マチオン水和剤</t>
  </si>
  <si>
    <t>協友パ―マチオン水和剤</t>
  </si>
  <si>
    <t>日農パ―マチオン水和剤</t>
  </si>
  <si>
    <t>フェンバレレ―ト・マラソン水和剤</t>
  </si>
  <si>
    <t>フェンバレレ―ト・マラソン乳剤</t>
  </si>
  <si>
    <t>フェンピロキシメ―ト・ブプロフェジン水和剤</t>
  </si>
  <si>
    <t>アプロ―ドエ―スフロアブル</t>
  </si>
  <si>
    <t>フェンピロキシメ―ト水和剤</t>
  </si>
  <si>
    <t>フェンブコナゾ―ル・マンゼブ水和剤</t>
  </si>
  <si>
    <t>フェンブコナゾ―ル水和剤</t>
  </si>
  <si>
    <t>インダ―フロアブル</t>
  </si>
  <si>
    <t>フェンブコナゾ―ル乳剤</t>
  </si>
  <si>
    <t>クミアイデビュ―乳剤</t>
  </si>
  <si>
    <t>デビュ―乳剤</t>
  </si>
  <si>
    <t>スミロディ―水和剤</t>
  </si>
  <si>
    <t>サンケイスミロディ―乳剤</t>
  </si>
  <si>
    <t>スミロディ―乳剤</t>
  </si>
  <si>
    <t>フェンプロパトリン・ヘキサコナゾ―ル液剤</t>
  </si>
  <si>
    <t>花セラピ―</t>
  </si>
  <si>
    <t>ガ―デンアシストクイ―ンスプレ―</t>
  </si>
  <si>
    <t>ベニカグリ―ンＶスプレ―</t>
  </si>
  <si>
    <t>ウィニングスプレ―</t>
  </si>
  <si>
    <t>ガ―デンアシストエ―ススプレ―</t>
  </si>
  <si>
    <t>ムシパワ―ＡＬ</t>
  </si>
  <si>
    <t>ロディ―くん煙顆粒</t>
  </si>
  <si>
    <t>ホクコ―ロディ―水和剤</t>
  </si>
  <si>
    <t>ロディ―ＷＤＧ</t>
  </si>
  <si>
    <t>ロディ―水和剤</t>
  </si>
  <si>
    <t>ホクコ―ロディ―乳剤</t>
  </si>
  <si>
    <t>ロディ―乳剤</t>
  </si>
  <si>
    <t>バイエルジャストミ―ト顆粒水和剤</t>
  </si>
  <si>
    <t>パスワ―ド顆粒水和剤</t>
  </si>
  <si>
    <t>ベタハ―ブフロアブル</t>
  </si>
  <si>
    <t>ホクサンベタハ―ブフロアブル</t>
  </si>
  <si>
    <t>ベタナ―ル乳剤</t>
  </si>
  <si>
    <t>フォ―ルウェブルア剤</t>
  </si>
  <si>
    <t>ニトルア―＜アメシロ＞</t>
  </si>
  <si>
    <t>ホクコ―ラブサイドフロアブル</t>
  </si>
  <si>
    <t>ホクコ―ラブサイド粉剤ＤＬ</t>
  </si>
  <si>
    <t>ブタクロ―ル・ＡＣＮ粒剤</t>
  </si>
  <si>
    <t>ア―クエ―ス１キロ粒剤</t>
  </si>
  <si>
    <t>ア―クエ―ス粒剤</t>
  </si>
  <si>
    <t>ブタクロ―ル・ペントキサゾン乳剤</t>
  </si>
  <si>
    <t>ブタクロ―ル乳剤</t>
  </si>
  <si>
    <t>マ―シェット乳剤</t>
  </si>
  <si>
    <t>モンサントマ―シェット乳剤</t>
  </si>
  <si>
    <t>ブタクロ―ル粒剤</t>
  </si>
  <si>
    <t>マ―シェット１キロ粒剤</t>
  </si>
  <si>
    <t>マ―シェットジャンボ</t>
  </si>
  <si>
    <t>マ―シェット粒剤５</t>
  </si>
  <si>
    <t>スミクレ―ト粒剤</t>
  </si>
  <si>
    <t>クレマ―ト乳剤</t>
  </si>
  <si>
    <t>サンケイクレマ―ト乳剤</t>
  </si>
  <si>
    <t>タフラ―乳剤８０</t>
  </si>
  <si>
    <t>ホクコ―クレマ―ト乳剤</t>
  </si>
  <si>
    <t>日農クレマ―ト乳剤</t>
  </si>
  <si>
    <t>サンケイクレマ―トＵ粒剤</t>
  </si>
  <si>
    <t>ホクコ―クレマ―トＵ粒剤</t>
  </si>
  <si>
    <t>住化クレマ―トＵ粒剤</t>
  </si>
  <si>
    <t>日農クレマ―トＵ粒剤</t>
  </si>
  <si>
    <t>バイケ―ン</t>
  </si>
  <si>
    <t>アプロ―ドモンカットエア―</t>
  </si>
  <si>
    <t>アプロ―ドフロアブル</t>
  </si>
  <si>
    <t>アプロ―ド水和剤</t>
  </si>
  <si>
    <t>アプロ―ド粉剤ＤＬ</t>
  </si>
  <si>
    <t>アプロ―ド粒剤</t>
  </si>
  <si>
    <t>フラメトピル・メトコナゾ―ル水和剤</t>
  </si>
  <si>
    <t>エ―ツ―ジ―</t>
  </si>
  <si>
    <t>リンバ―顆粒水和剤</t>
  </si>
  <si>
    <t>ホクコ―リンバ―粒剤</t>
  </si>
  <si>
    <t>リンバ―１キロ粒剤</t>
  </si>
  <si>
    <t>リンバ―箱粒剤</t>
  </si>
  <si>
    <t>リンバ―粒剤</t>
  </si>
  <si>
    <t>セイビア―フロアブル２０</t>
  </si>
  <si>
    <t>シバキ―プＰｒｏ顆粒水和剤</t>
  </si>
  <si>
    <t>ブロ―ドケア顆粒水和剤</t>
  </si>
  <si>
    <t>家庭園芸用ブロ―ドケア顆粒水和剤</t>
  </si>
  <si>
    <t>フルトラニル・プロピコナゾ―ル水和剤</t>
  </si>
  <si>
    <t>ラクオ―・モンカット</t>
  </si>
  <si>
    <t>フルバリネ―トくん煙剤</t>
  </si>
  <si>
    <t>フルバリネ―ト水和剤</t>
  </si>
  <si>
    <t>フルバリネ―ト乳剤</t>
  </si>
  <si>
    <t>カスケ―ド乳剤</t>
  </si>
  <si>
    <t>スティンガ―フロアブル</t>
  </si>
  <si>
    <t>コンクル―ド顆粒水和剤</t>
  </si>
  <si>
    <t>ダイロ―ドＷＤＧ</t>
  </si>
  <si>
    <t>フルルプリミド―ル水和剤</t>
  </si>
  <si>
    <t>グリ―ンフィ―ルド水和剤</t>
  </si>
  <si>
    <t>フルルプリミド―ル粒剤</t>
  </si>
  <si>
    <t>グリ―ンフィ―ルド粒剤</t>
  </si>
  <si>
    <t>プレチラクロ―ル・ベンゾビシクロン水和剤</t>
  </si>
  <si>
    <t>プレチラクロ―ル・ベンゾフェナップ水和剤</t>
  </si>
  <si>
    <t>ホクコ―ユニハ―ブフロアブル</t>
  </si>
  <si>
    <t>プレチラクロ―ル・メソトリオン粒剤</t>
  </si>
  <si>
    <t>マキシ―ＭＸ１キロ粒剤</t>
  </si>
  <si>
    <t>プレチラクロ―ル乳剤</t>
  </si>
  <si>
    <t>プレチラクロ―ル粒剤</t>
  </si>
  <si>
    <t>バリケ―ドフロアブル</t>
  </si>
  <si>
    <t>ホクコ―スミレックス水和剤</t>
  </si>
  <si>
    <t>ダラ―キック</t>
  </si>
  <si>
    <t>ムギレンジャ―乳剤</t>
  </si>
  <si>
    <t>キックボクサ―細粒剤Ｆ</t>
  </si>
  <si>
    <t>ボクサ―</t>
  </si>
  <si>
    <t>タ―フシャワ―</t>
  </si>
  <si>
    <t>プレビク―ルＮ液剤</t>
  </si>
  <si>
    <t>日曹プレビク―ルＮ液剤</t>
  </si>
  <si>
    <t>プロピコナゾ―ル液剤</t>
  </si>
  <si>
    <t>バナ―マックス液剤</t>
  </si>
  <si>
    <t>プロピコナゾ―ル乳剤</t>
  </si>
  <si>
    <t>カ―ブＳＣ</t>
  </si>
  <si>
    <t>カ―ブ水和剤</t>
  </si>
  <si>
    <t>ジャスモメ―ト液剤</t>
  </si>
  <si>
    <t>ゼオンジャスモメ―ト液剤</t>
  </si>
  <si>
    <t>アントラコ―ル顆粒水和剤</t>
  </si>
  <si>
    <t>プロテクメ―トＷＤＧ</t>
  </si>
  <si>
    <t>ゼ―タファイヤフロアブル</t>
  </si>
  <si>
    <t>ゼ―タファイヤ１キロ粒剤</t>
  </si>
  <si>
    <t>ゼ―タファイヤジャンボ</t>
  </si>
  <si>
    <t>ＳＤＳブルゼ―タフロアブル</t>
  </si>
  <si>
    <t>ブルゼ―タフロアブル</t>
  </si>
  <si>
    <t>ＳＤＳブルゼ―タ１キロ粒剤</t>
  </si>
  <si>
    <t>ＳＤＳブルゼ―タジャンボ</t>
  </si>
  <si>
    <t>ブルゼ―タ１キロ粒剤</t>
  </si>
  <si>
    <t>ブルゼ―タジャンボ</t>
  </si>
  <si>
    <t>ゼ―タワンフロアブル</t>
  </si>
  <si>
    <t>協友ゼ―タワンフロアブル</t>
  </si>
  <si>
    <t>ゼ―タワン１キロ粒剤</t>
  </si>
  <si>
    <t>ゼ―タワンジャンボ</t>
  </si>
  <si>
    <t>協友ゼ―タワン１キロ粒剤</t>
  </si>
  <si>
    <t>プロピレングリコ―ルモノ脂肪酸エステル・ポリオキシン水和剤</t>
  </si>
  <si>
    <t>プロピレングリコ―ルモノ脂肪酸エステル乳剤</t>
  </si>
  <si>
    <t>ビビフルペ―スト</t>
  </si>
  <si>
    <t>プロベナゾ―ル水和剤</t>
  </si>
  <si>
    <t>プロベナゾ―ル複合肥料</t>
  </si>
  <si>
    <t>くみあいオリゼメ―ト入り複合燐加安２６４</t>
  </si>
  <si>
    <t>くみあいコ―プガ―ド一発６６４</t>
  </si>
  <si>
    <t>プロベナゾ―ル粒剤</t>
  </si>
  <si>
    <t>オリゼメ―ト１キロ粒剤</t>
  </si>
  <si>
    <t>オリゼメ―ト粒剤</t>
  </si>
  <si>
    <t>オリゼメ―ト粒剤２０</t>
  </si>
  <si>
    <t>オリゼメ―ト粒剤４０</t>
  </si>
  <si>
    <t>サンケイオリゼメ―ト粒剤</t>
  </si>
  <si>
    <t>ファ―ストオリゼ箱粒剤</t>
  </si>
  <si>
    <t>ホクコ―Ｄｒ．オリゼ箱粒剤</t>
  </si>
  <si>
    <t>ホクコ―オリゼメ―ト１キロ粒剤</t>
  </si>
  <si>
    <t>ホクコ―オリゼメ―ト粒剤</t>
  </si>
  <si>
    <t>ホクコ―オリゼメ―ト粒剤２０</t>
  </si>
  <si>
    <t>ホクコ―オリゼメ―ト粒剤４０</t>
  </si>
  <si>
    <t>ホクコ―ファ―ストオリゼ箱粒剤</t>
  </si>
  <si>
    <t>ＧＦクサレンジャ―</t>
  </si>
  <si>
    <t>クサレンジャ―</t>
  </si>
  <si>
    <t>サンケイハイバ―Ｘ</t>
  </si>
  <si>
    <t>ハイバ―Ｘ</t>
  </si>
  <si>
    <t>ウィ―ドコロン粒剤</t>
  </si>
  <si>
    <t>クサヒ―ロ―</t>
  </si>
  <si>
    <t>ハイバ―Ｘ粒剤</t>
  </si>
  <si>
    <t>ハイバ―Ｘ粒剤１．５</t>
  </si>
  <si>
    <t>プロメトリン・Ｓ－メトラクロ―ル水和剤</t>
  </si>
  <si>
    <t>コダ―ルＳ水和剤</t>
  </si>
  <si>
    <t>プロメトリン・ベンチオカ―ブ乳剤</t>
  </si>
  <si>
    <t>サタ―ンバアロ乳剤</t>
  </si>
  <si>
    <t>プロメトリン・ベンチオカ―ブ粒剤</t>
  </si>
  <si>
    <t>サタ―ンバアロ粒剤</t>
  </si>
  <si>
    <t>ゲザガ―ド５０</t>
  </si>
  <si>
    <t>ブロモブチド・ベンスルフロンメチル・ベンチオカ―ブ・メフェナセット粒剤</t>
  </si>
  <si>
    <t>パワ―ウルフ１キロ粒剤５１</t>
  </si>
  <si>
    <t>クサカリテイオ―ジャンボ</t>
  </si>
  <si>
    <t>ショキニ―２５０グラム</t>
  </si>
  <si>
    <t>ショキニ―フロアブル</t>
  </si>
  <si>
    <t>ブロ―ドスマッシュＳＣ</t>
  </si>
  <si>
    <t>ヘキサコナゾ―ル水和剤</t>
  </si>
  <si>
    <t>ネコソギエ―スＶ粒剤</t>
  </si>
  <si>
    <t>ラ―チＥ粒剤</t>
  </si>
  <si>
    <t>デュポンベルパ―水溶剤</t>
  </si>
  <si>
    <t>ＨＣＣレ―ルシャ―プ粒剤</t>
  </si>
  <si>
    <t>クサハンタ―ＤＸ粒剤</t>
  </si>
  <si>
    <t>ベルパ―１．５粒剤</t>
  </si>
  <si>
    <t>レ―ルシャ―プ粒剤</t>
  </si>
  <si>
    <t>プリファ―ド水和剤</t>
  </si>
  <si>
    <t>ＢＡＳＦワイドパワ―粒剤</t>
  </si>
  <si>
    <t>ワイドパワ―粒剤</t>
  </si>
  <si>
    <t>ＳＴダコレ―ト水和剤</t>
  </si>
  <si>
    <t>クミアイダコレ―ト水和剤</t>
  </si>
  <si>
    <t>昭和ダコレ―ト水和剤</t>
  </si>
  <si>
    <t>ＧＦベンレ―ト水和剤</t>
  </si>
  <si>
    <t>きのこ用ベンレ―ト水和剤</t>
  </si>
  <si>
    <t>ベンレ―ト水和剤</t>
  </si>
  <si>
    <t>緑化用ベンレ―ト水和剤</t>
  </si>
  <si>
    <t>ペフラゾエ―ト乳剤</t>
  </si>
  <si>
    <t>ＵＢＥヘルシ―ド乳剤</t>
  </si>
  <si>
    <t>ホクコ―ヘルシ―ド乳剤</t>
  </si>
  <si>
    <t>ペルメトリン・イミベンコナゾ―ル乳剤</t>
  </si>
  <si>
    <t>ムシキント―ル</t>
  </si>
  <si>
    <t>ペルメトリン・チオファネ―トメチルエアゾル</t>
  </si>
  <si>
    <t>園芸用キンチョ―ルＳ</t>
  </si>
  <si>
    <t>ガ―デンアシストキングスプレ―</t>
  </si>
  <si>
    <t>ベニカＸスプレ―</t>
  </si>
  <si>
    <t>ガ―デンア―スＡ</t>
  </si>
  <si>
    <t>ガ―デンア―スＢ</t>
  </si>
  <si>
    <t>園芸用キンチョ―ルＥ</t>
  </si>
  <si>
    <t>エンバ―ＭＣ</t>
  </si>
  <si>
    <t>ベジタメ―トＡＬ</t>
  </si>
  <si>
    <t>花木用ハンドスプレ―</t>
  </si>
  <si>
    <t>ホクコ―アディオンフロアブル</t>
  </si>
  <si>
    <t>ホクコ―アディオン乳剤</t>
  </si>
  <si>
    <t>野菜用ハンドスプレ―</t>
  </si>
  <si>
    <t>ガ―ドベイトＡ</t>
  </si>
  <si>
    <t>セレンタ―フ顆粒水和剤</t>
  </si>
  <si>
    <t>セレンタ―フ粒剤</t>
  </si>
  <si>
    <t>ドラ―ド液剤</t>
  </si>
  <si>
    <t>ビ―エ―液剤</t>
  </si>
  <si>
    <t>塗布用ビ―エ―</t>
  </si>
  <si>
    <t>ホクコ―ル―バン粒剤</t>
  </si>
  <si>
    <t>ベンスルフロンメチル・ベンチオカ―ブ・メフェナセット粒剤</t>
  </si>
  <si>
    <t>クミアイウルフエ―ス粒剤１７</t>
  </si>
  <si>
    <t>ＭＩＣザ―ク１キロ粒剤７５</t>
  </si>
  <si>
    <t>ＭＩＣザ―ク粒剤２５</t>
  </si>
  <si>
    <t>ザ―ク１キロ粒剤７５</t>
  </si>
  <si>
    <t>ザ―ク粒剤２５</t>
  </si>
  <si>
    <t>フォ―カスショットジャンボ</t>
  </si>
  <si>
    <t>科研フォ―カスショットジャンボ</t>
  </si>
  <si>
    <t>ショウエ―スフロアブル</t>
  </si>
  <si>
    <t>ショウエ―ス１キロ粒剤</t>
  </si>
  <si>
    <t>ホクコ―バサグラン液剤（ナトリウム塩）</t>
  </si>
  <si>
    <t>バサグランタ―フ</t>
  </si>
  <si>
    <t>ホクコ―バサグラン粒剤（ナトリウム塩）</t>
  </si>
  <si>
    <t>プロポ―ズ顆粒水和剤</t>
  </si>
  <si>
    <t>ワイドヒッタ―顆粒水和剤</t>
  </si>
  <si>
    <t>ベンチオカ―ブ・ペンディメタリン・リニュロン乳剤</t>
  </si>
  <si>
    <t>クリアタ―ン乳剤</t>
  </si>
  <si>
    <t>ベンチオカ―ブ・ペンディメタリン・リニュロン粉粒剤</t>
  </si>
  <si>
    <t>クリアタ―ン細粒剤Ｆ</t>
  </si>
  <si>
    <t>ベンチオカ―ブ乳剤</t>
  </si>
  <si>
    <t>サタ―ン乳剤</t>
  </si>
  <si>
    <t>フル―ツセイバ―</t>
  </si>
  <si>
    <t>ホクコ―フル―ツセイバ―</t>
  </si>
  <si>
    <t>兼商フル―ツセイバ―</t>
  </si>
  <si>
    <t>エキガゾ―ル</t>
  </si>
  <si>
    <t>ゴ―ゴ―サン乳剤</t>
  </si>
  <si>
    <t>ゴ―ゴ―サン乳剤３０</t>
  </si>
  <si>
    <t>ゴ―ゴ―サン細粒剤Ｆ</t>
  </si>
  <si>
    <t>クリアホ―プフロアブル</t>
  </si>
  <si>
    <t>兼商クリアホ―プフロアブル</t>
  </si>
  <si>
    <t>ベクサ―フロアブル</t>
  </si>
  <si>
    <t>ホクコ―メテオフロアブル</t>
  </si>
  <si>
    <t>ベクサ―１キロ粒剤</t>
  </si>
  <si>
    <t>ホクコ―メテオ１キロ粒剤</t>
  </si>
  <si>
    <t>ベンフレセ―ト水和剤</t>
  </si>
  <si>
    <t>ベンフレセ―ト粒剤</t>
  </si>
  <si>
    <t>ザ―ベックス粒剤</t>
  </si>
  <si>
    <t>ボ―ベリア　バシア―ナ剤</t>
  </si>
  <si>
    <t>ボ―ベリアン</t>
  </si>
  <si>
    <t>ボ―ベリア　バシア―ナ水和剤</t>
  </si>
  <si>
    <t>ボタニガ―ド水和剤</t>
  </si>
  <si>
    <t>ボ―ベリア　バシア―ナ乳剤</t>
  </si>
  <si>
    <t>ボタニガ―ドＥＳ</t>
  </si>
  <si>
    <t>ボ―ベリア　ブロンニアティ剤</t>
  </si>
  <si>
    <t>ホスチアゼ―ト液剤</t>
  </si>
  <si>
    <t>ガ―ドホ―プ液剤</t>
  </si>
  <si>
    <t>ネマバスタ―</t>
  </si>
  <si>
    <t>ホスチアゼ―ト粒剤</t>
  </si>
  <si>
    <t>ニワエ―ス粒剤</t>
  </si>
  <si>
    <t>石原ネマトリンエ―ス粒剤</t>
  </si>
  <si>
    <t>グリ―ンビセットＤＦ</t>
  </si>
  <si>
    <t>シグネチャ―ＷＤＧ</t>
  </si>
  <si>
    <t>トリビュ―トＯＤ</t>
  </si>
  <si>
    <t>フランカットスプレ―</t>
  </si>
  <si>
    <t>ベジタ―ボＤＦ</t>
  </si>
  <si>
    <t>ホクコ―ベジタ―ボＤＦ</t>
  </si>
  <si>
    <t>アルタベ―ルフロアブル</t>
  </si>
  <si>
    <t>エア―タック乳剤</t>
  </si>
  <si>
    <t>トモノ―ル</t>
  </si>
  <si>
    <t>トモノ―ルＳ</t>
  </si>
  <si>
    <t>ハ―ベストオイル</t>
  </si>
  <si>
    <t>ホクコ―スピンドロン乳剤</t>
  </si>
  <si>
    <t>ラビサンスプレ―</t>
  </si>
  <si>
    <t>出光ハ―ベストオイル</t>
  </si>
  <si>
    <t>日農スプレ―オイル</t>
  </si>
  <si>
    <t>ホクコ―マラソン乳剤</t>
  </si>
  <si>
    <t>レ―バスフロアブル</t>
  </si>
  <si>
    <t>ブロ―ダ水和剤</t>
  </si>
  <si>
    <t>リドミルゴ―ルドＭＺ</t>
  </si>
  <si>
    <t>グリ―ンダイセンＭ水和剤</t>
  </si>
  <si>
    <t>グリ―ンペンコゼブ水和剤</t>
  </si>
  <si>
    <t>ホクサングリ―ンペンコゼブ水和剤</t>
  </si>
  <si>
    <t>エムダイファ―水和剤</t>
  </si>
  <si>
    <t>サンケイエムダイファ―水和剤</t>
  </si>
  <si>
    <t>マイロ―ズ殺菌スプレ―</t>
  </si>
  <si>
    <t>ラリ―水和剤</t>
  </si>
  <si>
    <t>ラリ―乳剤</t>
  </si>
  <si>
    <t>ミヤコスタ―</t>
  </si>
  <si>
    <t>マツガ―ド</t>
  </si>
  <si>
    <t>ランネ―ト４５ＤＦ</t>
  </si>
  <si>
    <t>ランネ―ト微粒剤Ｆ</t>
  </si>
  <si>
    <t>グリ―ンベイト</t>
  </si>
  <si>
    <t>マイキラ―</t>
  </si>
  <si>
    <t>ナメクリ―ン</t>
  </si>
  <si>
    <t>ハ―ブラックＷＤＧ</t>
  </si>
  <si>
    <t>フォリオゴ―ルド</t>
  </si>
  <si>
    <t>サブデュ―マックス液剤</t>
  </si>
  <si>
    <t>メチルイソチオシアネ―ト・Ｄ－Ｄ油剤</t>
  </si>
  <si>
    <t>メチルイソチオシアネ―トくん蒸剤</t>
  </si>
  <si>
    <t>メチルイソチオシアネ―ト油剤</t>
  </si>
  <si>
    <t>メチルオイゲノ―ル剤</t>
  </si>
  <si>
    <t>サンケイメチルオイゲノ―ル</t>
  </si>
  <si>
    <t>ランナ―フロアブル</t>
  </si>
  <si>
    <t>ランナ―粉剤ＤＬ</t>
  </si>
  <si>
    <t>メトコナゾ―ル水和剤</t>
  </si>
  <si>
    <t>ワ―クアップフロアブル</t>
  </si>
  <si>
    <t>メトコナゾ―ル乳剤</t>
  </si>
  <si>
    <t>ホクコ―ワ―クアップＳ乳剤</t>
  </si>
  <si>
    <t>ワ―クアップ乳剤</t>
  </si>
  <si>
    <t>メトコナゾ―ル粉剤</t>
  </si>
  <si>
    <t>ホクコ―ワ―クアップ粉剤ＤＬ</t>
  </si>
  <si>
    <t>ワ―クアップ粉剤ＤＬ</t>
  </si>
  <si>
    <t>サ―ベルＤＦ</t>
  </si>
  <si>
    <t>ラ―チＨ粒剤</t>
  </si>
  <si>
    <t>ラ―チ粒剤</t>
  </si>
  <si>
    <t>メピコ―トクロリド液剤</t>
  </si>
  <si>
    <t>フラスタ―液剤</t>
  </si>
  <si>
    <t>日曹フラスタ―液剤</t>
  </si>
  <si>
    <t>３００頭／シ―ト</t>
  </si>
  <si>
    <t>くり専用ヨ―カヒュ―ム</t>
  </si>
  <si>
    <t>マイヒュ―ム</t>
  </si>
  <si>
    <t>ヤシママイヒュ―ム</t>
  </si>
  <si>
    <t>ヨ―ドスルフロンメチルナトリウム塩水和剤</t>
  </si>
  <si>
    <t>デスティニ―ＷＤＧ</t>
  </si>
  <si>
    <t>ハ―レイＤＦ</t>
  </si>
  <si>
    <t>エピヒュ―ム</t>
  </si>
  <si>
    <t>エピヒュ―ム小球</t>
  </si>
  <si>
    <t>ユ―ピ―エルエピヒュ―ム</t>
  </si>
  <si>
    <t>ユ―ピ―エルエピヒュ―ム小球</t>
  </si>
  <si>
    <t>メリ―ネコ１号</t>
  </si>
  <si>
    <t>メリ―ネコりん化亜鉛</t>
  </si>
  <si>
    <t>ホクコ―レナパック水和剤</t>
  </si>
  <si>
    <t>ホクコ―レナパック顆粒水和剤</t>
  </si>
  <si>
    <t>塩酸レバミゾ―ル液剤</t>
  </si>
  <si>
    <t>ホドガヤセンチュリ―エ―ス注入剤</t>
  </si>
  <si>
    <t>マッケンジ―</t>
  </si>
  <si>
    <t>クサト―ルＦＰ水溶剤</t>
  </si>
  <si>
    <t>デゾレ―トＡ</t>
  </si>
  <si>
    <t>クサト―ルＦＰ粒剤</t>
  </si>
  <si>
    <t>クロレ―トＳ</t>
  </si>
  <si>
    <t>カヤクカルパ―粉粒剤１６</t>
  </si>
  <si>
    <t>カルパ―粉粒剤１６</t>
  </si>
  <si>
    <t>ベニカマイルドスプレ―</t>
  </si>
  <si>
    <t>シ―ドラックＬ水和剤</t>
  </si>
  <si>
    <t>シ―ドラック水和剤</t>
  </si>
  <si>
    <t>アルムグリ―ン</t>
  </si>
  <si>
    <t>ア―リ―セ―フ</t>
  </si>
  <si>
    <t>ア―リ―セ―フスプレ―</t>
  </si>
  <si>
    <t>ガ―デンアシストパ―ムスプレ―</t>
  </si>
  <si>
    <t>グリンガ―ド</t>
  </si>
  <si>
    <t>グリンガ―ド・ＮＥＯ</t>
  </si>
  <si>
    <t>グリンガ―ド・エイト</t>
  </si>
  <si>
    <t>ガ―デントップ</t>
  </si>
  <si>
    <t>サルファ―ゾル</t>
  </si>
  <si>
    <t>アトミロン印農薬用（ボルド―液用）粉末生石灰</t>
  </si>
  <si>
    <t>オキヤマタ印ボルド―液用粉末生石灰</t>
  </si>
  <si>
    <t>カネジュウ印ボルド―液用生石灰</t>
  </si>
  <si>
    <t>カネジュウ印ボルド―液用粉末生石灰</t>
  </si>
  <si>
    <t>マルカ印ボルド―液用生石灰</t>
  </si>
  <si>
    <t>マルカ印ボルド―液用粉末生石灰</t>
  </si>
  <si>
    <t>マルキチ印ボルド―液用生石灰</t>
  </si>
  <si>
    <t>マルキチ印ボルド―液用粉末生石灰</t>
  </si>
  <si>
    <t>マルコ印ボルド―液用生石灰</t>
  </si>
  <si>
    <t>マルコ印ボルド―液用粉末生石灰</t>
  </si>
  <si>
    <t>ヤマタ印ボルド―液用粉末生石灰</t>
  </si>
  <si>
    <t>ヤマニ印ボルド―液用生石灰</t>
  </si>
  <si>
    <t>丸京印ボルド―液用生石灰</t>
  </si>
  <si>
    <t>丸京印ボルド―液用粉末生石灰</t>
  </si>
  <si>
    <t>上州石灰ボルド―液用粉末生石灰</t>
  </si>
  <si>
    <t>田中ボルド―液用生石灰</t>
  </si>
  <si>
    <t>菱印ボルド―液用生石灰</t>
  </si>
  <si>
    <t>菱印ボルド―液用粉末生石灰</t>
  </si>
  <si>
    <t>エス・カ・ベ―石灰窒素５０防散</t>
  </si>
  <si>
    <t>エス・カ・ベ―粒状石灰窒素</t>
  </si>
  <si>
    <t>カルメ―ト５５</t>
  </si>
  <si>
    <t>カルメ―ト６０</t>
  </si>
  <si>
    <t>コ―プケミカル石灰窒素５０</t>
  </si>
  <si>
    <t>コ―プケミカル粒状石灰窒素４０</t>
  </si>
  <si>
    <t>コ―プケミカル粒状石灰窒素５５</t>
  </si>
  <si>
    <t>ランテクタ―</t>
  </si>
  <si>
    <t>ホワイトコ―ト</t>
  </si>
  <si>
    <t>カリグリ―ン</t>
  </si>
  <si>
    <t>家庭園芸用カリグリ―ン</t>
  </si>
  <si>
    <t>ＪＣジ―ファイン水和剤</t>
  </si>
  <si>
    <t>サンケイジ―ファイン水和剤</t>
  </si>
  <si>
    <t>ジ―ファイン水和剤</t>
  </si>
  <si>
    <t>ハ―モメイト水溶剤</t>
  </si>
  <si>
    <t>Ｋ．Ｋステッカ―</t>
  </si>
  <si>
    <t>アイヤ―エ―ス</t>
  </si>
  <si>
    <t>アグロガ―ド</t>
  </si>
  <si>
    <t>アプロ―チＢＩ</t>
  </si>
  <si>
    <t>アルソ―プ３０</t>
  </si>
  <si>
    <t>クサリノ―</t>
  </si>
  <si>
    <t>クサリノ―１０</t>
  </si>
  <si>
    <t>クミアイニ―ズ</t>
  </si>
  <si>
    <t>クミテンエ―ス</t>
  </si>
  <si>
    <t>グラスチッカ―</t>
  </si>
  <si>
    <t>サ―ファクタントＷＫ</t>
  </si>
  <si>
    <t>サブマ―ジ</t>
  </si>
  <si>
    <t>サンケイサ―ファクタント３０</t>
  </si>
  <si>
    <t>ダイコ―ト</t>
  </si>
  <si>
    <t>ニ―ズ</t>
  </si>
  <si>
    <t>ハイテンパワ―</t>
  </si>
  <si>
    <t>ブラボ―</t>
  </si>
  <si>
    <t>ブレイクスル―</t>
  </si>
  <si>
    <t>マイリノ―</t>
  </si>
  <si>
    <t>ミックスパワ―</t>
  </si>
  <si>
    <t>リノ―エ―ス</t>
  </si>
  <si>
    <t>レインコ―ト</t>
  </si>
  <si>
    <t>ワイドコ―ト</t>
  </si>
  <si>
    <t>一農サ―ファクタント３０</t>
  </si>
  <si>
    <t>丸和サ―ファクタント３０</t>
  </si>
  <si>
    <t>展着パウダ―３０</t>
  </si>
  <si>
    <t>展着剤アグラ―</t>
  </si>
  <si>
    <t>理研スプレイザ―</t>
  </si>
  <si>
    <t>理研スプレイザ―エ―ス</t>
  </si>
  <si>
    <t>クリ―ンカップ</t>
  </si>
  <si>
    <t>銅・フルジオキソニル・ペフラゾエ―ト水和剤</t>
  </si>
  <si>
    <t>ＵＢＥモミガ―ドＣ水和剤</t>
  </si>
  <si>
    <t>ホクコ―モミガ―ドＣ・ＤＦ</t>
  </si>
  <si>
    <t>ホクコ―モミガ―ドＣ水和剤</t>
  </si>
  <si>
    <t>モミガ―ドＣ水和剤</t>
  </si>
  <si>
    <t>ＩＣボルド―４１２</t>
  </si>
  <si>
    <t>ＩＣボルド―４８Ｑ</t>
  </si>
  <si>
    <t>ＩＣボルド―６６Ｄ</t>
  </si>
  <si>
    <t>ＭＩＣコサイドボルド―</t>
  </si>
  <si>
    <t>Ｚボルド―</t>
  </si>
  <si>
    <t>グリ―ンドクタ―Ⅱ</t>
  </si>
  <si>
    <t>サンボルド―</t>
  </si>
  <si>
    <t>ドイツボルド―Ａ</t>
  </si>
  <si>
    <t>ドイツボルド―ＤＦ</t>
  </si>
  <si>
    <t>フジド―Ｌフロアブル</t>
  </si>
  <si>
    <t>フジド―フロアブル</t>
  </si>
  <si>
    <t>ベニド―ＤＦ</t>
  </si>
  <si>
    <t>ベニド―水和剤</t>
  </si>
  <si>
    <t>ポテガ―ドＤＦ</t>
  </si>
  <si>
    <t>ホドガヤユ―ピ―エルキュプロフィックス４０</t>
  </si>
  <si>
    <t>ボルド―</t>
  </si>
  <si>
    <t>日曹ムッシュボルド―ＤＦ</t>
  </si>
  <si>
    <t>野菜類種子消毒用ドイツボルド―Ａ</t>
  </si>
  <si>
    <t>Ｚボルド―粉剤ＤＬ</t>
  </si>
  <si>
    <t>ホクコ―撒粉ボルド―粉剤ＤＬ</t>
  </si>
  <si>
    <t>非病原性エルビニア　カロトボ―ラ水和剤</t>
  </si>
  <si>
    <t>バイオキ―パ―水和剤</t>
  </si>
  <si>
    <t>日産バイオキ―パ―水和剤</t>
  </si>
  <si>
    <t>ＳＤＳシトラ―ノフロアブル</t>
  </si>
  <si>
    <t>シトラ―ノフロアブル</t>
  </si>
  <si>
    <t>オキシンド―水和剤８０</t>
  </si>
  <si>
    <t>キノンド―フロアブル</t>
  </si>
  <si>
    <t>キノンド―水和剤４０</t>
  </si>
  <si>
    <t>キノンド―水和剤８０</t>
  </si>
  <si>
    <t>バッチレ―ト</t>
  </si>
  <si>
    <t>キノンド―粒剤</t>
  </si>
  <si>
    <t>アプロ―ドイオウフロアブル</t>
  </si>
  <si>
    <t>イデクリ―ン水和剤</t>
  </si>
  <si>
    <t>サンケイ園芸ボルド―</t>
  </si>
  <si>
    <t>ナメクジキラ―Ｆエ―ス</t>
  </si>
  <si>
    <t>ナメト―ル</t>
  </si>
  <si>
    <t>パイレ―ツ粒剤</t>
    <rPh sb="5" eb="7">
      <t>リュウザイ</t>
    </rPh>
    <phoneticPr fontId="1"/>
  </si>
  <si>
    <t>カ―メックス顆粒水和剤</t>
    <rPh sb="6" eb="8">
      <t>カリュウ</t>
    </rPh>
    <rPh sb="8" eb="11">
      <t>スイワザイ</t>
    </rPh>
    <phoneticPr fontId="1"/>
  </si>
  <si>
    <t>グリホサ―トイソプロピルアミン塩液剤</t>
    <rPh sb="15" eb="16">
      <t>エン</t>
    </rPh>
    <rPh sb="16" eb="18">
      <t>エキザイ</t>
    </rPh>
    <phoneticPr fontId="1"/>
  </si>
  <si>
    <t>こっぱみじんシャワ―</t>
  </si>
  <si>
    <t>グルホシネ―トPナトリウム塩液剤</t>
    <rPh sb="13" eb="14">
      <t>エン</t>
    </rPh>
    <rPh sb="14" eb="16">
      <t>エキザイ</t>
    </rPh>
    <phoneticPr fontId="1"/>
  </si>
  <si>
    <t>ピラゾスルフロンエチル・ピリフタリド・プレチラクロ―ル・メソトリオン粒剤</t>
  </si>
  <si>
    <t>ロ―タスMX１キロ粒剤</t>
    <rPh sb="9" eb="11">
      <t>リュウザイ</t>
    </rPh>
    <phoneticPr fontId="1"/>
  </si>
  <si>
    <t>ロ―タスMXジャンボ</t>
  </si>
  <si>
    <t>プロ―ルプラス乳剤</t>
    <rPh sb="7" eb="9">
      <t>ニュウザイ</t>
    </rPh>
    <phoneticPr fontId="1"/>
  </si>
  <si>
    <t>オ―ベストオリゼ１０箱粒剤</t>
    <rPh sb="10" eb="11">
      <t>ハコ</t>
    </rPh>
    <rPh sb="11" eb="13">
      <t>リュウザイ</t>
    </rPh>
    <phoneticPr fontId="1"/>
  </si>
  <si>
    <t>ネコソギエ―スTX粒剤</t>
  </si>
  <si>
    <t>ビ―トア―ミルア剤</t>
    <rPh sb="8" eb="9">
      <t>ザイ</t>
    </rPh>
    <phoneticPr fontId="1"/>
  </si>
  <si>
    <t>ＩＳＫラグビ―ＭＣ粒剤</t>
    <rPh sb="9" eb="11">
      <t>リュウザイ</t>
    </rPh>
    <phoneticPr fontId="1"/>
  </si>
  <si>
    <t>グリホサ―トイソプロピルアミン塩・ブロマシル・メコプロップＰカリウム塩液剤</t>
    <rPh sb="15" eb="16">
      <t>シオ</t>
    </rPh>
    <phoneticPr fontId="1"/>
  </si>
  <si>
    <t>ネコソギロングシャワ―</t>
  </si>
  <si>
    <t>ピラゾスルフロンエチル・ピリフタリド・プレチラクロ―ル・メソトリオン粒剤</t>
    <rPh sb="34" eb="36">
      <t>リュウザイ</t>
    </rPh>
    <phoneticPr fontId="1"/>
  </si>
  <si>
    <t>エバ―ゴルフォルテ箱粒剤</t>
    <rPh sb="9" eb="10">
      <t>ハコ</t>
    </rPh>
    <rPh sb="10" eb="12">
      <t>リュウザイ</t>
    </rPh>
    <phoneticPr fontId="1"/>
  </si>
  <si>
    <t>イミダクロプリド・クロラントラニリプロ―ル・イソチアニル・ペンフルフェン粒剤</t>
    <rPh sb="36" eb="38">
      <t>リュウザイ</t>
    </rPh>
    <phoneticPr fontId="1"/>
  </si>
  <si>
    <t>エバ―ゴルワイド箱粒剤</t>
  </si>
  <si>
    <t>エバ―ゴル箱粒剤</t>
    <rPh sb="5" eb="6">
      <t>ハコ</t>
    </rPh>
    <rPh sb="6" eb="8">
      <t>リュウザイ</t>
    </rPh>
    <phoneticPr fontId="1"/>
  </si>
  <si>
    <t>トリフルミゾ―ル乳剤</t>
    <rPh sb="8" eb="10">
      <t>ニュウザイ</t>
    </rPh>
    <phoneticPr fontId="1"/>
  </si>
  <si>
    <t>ザンプロタ―フ</t>
  </si>
  <si>
    <t>シアントラニリプロ―ル水和剤</t>
  </si>
  <si>
    <t>シアントラニリプロ―ル水和剤</t>
    <rPh sb="11" eb="14">
      <t>スイワザイ</t>
    </rPh>
    <phoneticPr fontId="1"/>
  </si>
  <si>
    <t>シアントラニリプロ―ル・チアメトキサム水和剤</t>
    <rPh sb="19" eb="22">
      <t>スイワザイ</t>
    </rPh>
    <phoneticPr fontId="1"/>
  </si>
  <si>
    <t>スパ―ダ顆粒水和剤</t>
    <rPh sb="4" eb="6">
      <t>カリュウ</t>
    </rPh>
    <rPh sb="6" eb="9">
      <t>スイワザイ</t>
    </rPh>
    <phoneticPr fontId="1"/>
  </si>
  <si>
    <t>ウィンタ―パワ―</t>
  </si>
  <si>
    <t>パナヒュ―ム</t>
  </si>
  <si>
    <t>パナヒュ―ム小球</t>
    <rPh sb="6" eb="7">
      <t>ショウ</t>
    </rPh>
    <rPh sb="7" eb="8">
      <t>キュウ</t>
    </rPh>
    <phoneticPr fontId="1"/>
  </si>
  <si>
    <t>ア―セナルパワ―</t>
  </si>
  <si>
    <t>スマ―トフレッシュ　タブ</t>
  </si>
  <si>
    <t>Nフェラモ―ル</t>
  </si>
  <si>
    <t>NSフェラモ―ル</t>
  </si>
  <si>
    <t>ベニカベジフルVスプレ―</t>
  </si>
  <si>
    <t>デュポン　ハ―レイDF</t>
  </si>
  <si>
    <t>エチプロ―ル・フサライド水和剤</t>
  </si>
  <si>
    <t>エチプロ―ル・フサライド水和剤</t>
    <rPh sb="12" eb="15">
      <t>スイワザイ</t>
    </rPh>
    <phoneticPr fontId="1"/>
  </si>
  <si>
    <t>ホクコ―ラブサイドキラップフロアブル</t>
  </si>
  <si>
    <t>トリフルミゾ―ル水和剤</t>
    <rPh sb="8" eb="11">
      <t>スイワザイ</t>
    </rPh>
    <phoneticPr fontId="1"/>
  </si>
  <si>
    <t>メトコナゾ―ル水和剤</t>
    <rPh sb="7" eb="10">
      <t>スイワザイ</t>
    </rPh>
    <phoneticPr fontId="1"/>
  </si>
  <si>
    <t>フルバリネ―ト乳剤</t>
    <rPh sb="7" eb="9">
      <t>ニュウザイ</t>
    </rPh>
    <phoneticPr fontId="1"/>
  </si>
  <si>
    <t>ジメタメトリン・ブタクロ―ル乳剤</t>
    <rPh sb="14" eb="16">
      <t>ニュウザイ</t>
    </rPh>
    <phoneticPr fontId="1"/>
  </si>
  <si>
    <t>クラ―ルＥＷ</t>
  </si>
  <si>
    <t>シバレンジャ―シャワ―</t>
  </si>
  <si>
    <t>シバキ―プエ―スシャワ―</t>
  </si>
  <si>
    <t>スタ―マイトプラスフロアブル</t>
  </si>
  <si>
    <t>オ―ルスタ―スプレ―</t>
  </si>
  <si>
    <t>キノンド―顆粒水和剤</t>
    <rPh sb="5" eb="7">
      <t>カリュウ</t>
    </rPh>
    <rPh sb="7" eb="10">
      <t>スイワザイ</t>
    </rPh>
    <phoneticPr fontId="1"/>
  </si>
  <si>
    <t>カイガラムシエアゾ―ル</t>
  </si>
  <si>
    <t>ピラゾレ―ト・ベンゾビシクロン・メタゾスルフロン粒剤</t>
  </si>
  <si>
    <t>ピラゾレ―ト・ベンゾビシクロン・メタゾスルフロン粒剤</t>
    <rPh sb="24" eb="26">
      <t>リュウザイ</t>
    </rPh>
    <phoneticPr fontId="1"/>
  </si>
  <si>
    <t>ア―ルタイプ１キロ粒剤</t>
    <rPh sb="9" eb="11">
      <t>リュウザイ</t>
    </rPh>
    <phoneticPr fontId="1"/>
  </si>
  <si>
    <t>イネヒ―ロ―ジャンボ</t>
  </si>
  <si>
    <t>日産イネヒ―ロ―ジャンボ</t>
    <rPh sb="0" eb="2">
      <t>ニッサン</t>
    </rPh>
    <phoneticPr fontId="1"/>
  </si>
  <si>
    <t>ピラクロニル・ベンゾビシクロン・ベンフレセ―ト粒剤</t>
    <rPh sb="23" eb="25">
      <t>リュウザイ</t>
    </rPh>
    <phoneticPr fontId="1"/>
  </si>
  <si>
    <t>モ―レツ１キロ粒剤</t>
    <rPh sb="7" eb="9">
      <t>リュウザイ</t>
    </rPh>
    <phoneticPr fontId="1"/>
  </si>
  <si>
    <t>ＳＤＳモ―レツ１キロ粒剤</t>
    <rPh sb="10" eb="12">
      <t>リュウザイ</t>
    </rPh>
    <phoneticPr fontId="1"/>
  </si>
  <si>
    <t>シアントラニリプロ―ル・イソチアニル粒剤</t>
    <rPh sb="18" eb="20">
      <t>リュウザイ</t>
    </rPh>
    <phoneticPr fontId="1"/>
  </si>
  <si>
    <t>スタウトパディ―ト箱粒剤</t>
    <rPh sb="9" eb="10">
      <t>ハコ</t>
    </rPh>
    <rPh sb="10" eb="12">
      <t>リュウザイ</t>
    </rPh>
    <phoneticPr fontId="1"/>
  </si>
  <si>
    <t>ル―チンデュオ箱粒剤</t>
    <rPh sb="7" eb="8">
      <t>ハコ</t>
    </rPh>
    <rPh sb="8" eb="10">
      <t>リュウザイ</t>
    </rPh>
    <phoneticPr fontId="1"/>
  </si>
  <si>
    <t>シアントラニリプロ―ル粒剤</t>
  </si>
  <si>
    <t>シアントラニリプロ―ル粒剤</t>
    <rPh sb="11" eb="13">
      <t>リュウザイ</t>
    </rPh>
    <phoneticPr fontId="1"/>
  </si>
  <si>
    <t>パディ―ト箱粒剤</t>
    <rPh sb="5" eb="6">
      <t>ハコ</t>
    </rPh>
    <rPh sb="6" eb="8">
      <t>リュウザイ</t>
    </rPh>
    <phoneticPr fontId="1"/>
  </si>
  <si>
    <t>クミアイパディ―ト箱粒剤</t>
    <rPh sb="9" eb="10">
      <t>ハコ</t>
    </rPh>
    <rPh sb="10" eb="12">
      <t>リュウザイ</t>
    </rPh>
    <phoneticPr fontId="1"/>
  </si>
  <si>
    <t>クミアイベリマ―クＳＣ</t>
  </si>
  <si>
    <t>日曹ベリマ―クＳＣ</t>
    <rPh sb="0" eb="2">
      <t>ニッソウ</t>
    </rPh>
    <phoneticPr fontId="1"/>
  </si>
  <si>
    <t>アルファ―プロＬフロアブル</t>
  </si>
  <si>
    <t>アルファ―プロＨジャンボ</t>
  </si>
  <si>
    <t>アルファ―プロＨフロアブル</t>
  </si>
  <si>
    <t>クミスタ―１キロ粒剤５１</t>
    <rPh sb="8" eb="10">
      <t>リュウザイ</t>
    </rPh>
    <phoneticPr fontId="1"/>
  </si>
  <si>
    <t>アルファ―プロ１キロ粒剤５１</t>
    <rPh sb="10" eb="12">
      <t>リュウザイ</t>
    </rPh>
    <phoneticPr fontId="1"/>
  </si>
  <si>
    <t>クミスタ―１キロ粒剤７５</t>
    <rPh sb="8" eb="10">
      <t>リュウザイ</t>
    </rPh>
    <phoneticPr fontId="1"/>
  </si>
  <si>
    <t>アルファ―プロ１キロ粒剤７５</t>
    <rPh sb="10" eb="12">
      <t>リュウザイ</t>
    </rPh>
    <phoneticPr fontId="1"/>
  </si>
  <si>
    <t>ピラゾスルフロンエチル・ベンチオカ―ブ・ペントキサゾン粒剤</t>
    <rPh sb="27" eb="29">
      <t>リュウザイ</t>
    </rPh>
    <phoneticPr fontId="1"/>
  </si>
  <si>
    <t>カルブチレ―ト・ＤＢＮ・ＤＣＭＵ粒剤</t>
    <rPh sb="16" eb="18">
      <t>リュウザイ</t>
    </rPh>
    <phoneticPr fontId="1"/>
  </si>
  <si>
    <t>ラ―チＲＸ粒剤</t>
    <rPh sb="5" eb="7">
      <t>リュウザイ</t>
    </rPh>
    <phoneticPr fontId="1"/>
  </si>
  <si>
    <t>テマエ―ス１キロ粒剤</t>
    <rPh sb="8" eb="10">
      <t>リュウザイ</t>
    </rPh>
    <phoneticPr fontId="1"/>
  </si>
  <si>
    <t>テマエ―スフロアブル</t>
  </si>
  <si>
    <t>リベレ―タ―フロアブル</t>
  </si>
  <si>
    <t>リベレ―タ―Ｇ</t>
  </si>
  <si>
    <t>クサピ―ス粒剤</t>
    <rPh sb="5" eb="7">
      <t>リュウザイ</t>
    </rPh>
    <phoneticPr fontId="1"/>
  </si>
  <si>
    <t>クロルメコ―ト液剤</t>
    <rPh sb="7" eb="9">
      <t>エキザイ</t>
    </rPh>
    <phoneticPr fontId="1"/>
  </si>
  <si>
    <t>ダニレンジャ―ＤＣ</t>
  </si>
  <si>
    <t>フレンダ―フロアブル</t>
  </si>
  <si>
    <t>ＳＤＳフレンダ―フロアブル</t>
  </si>
  <si>
    <t>スピノサド・フィプロニル・プロベナゾ―ル粒剤</t>
    <rPh sb="20" eb="22">
      <t>リュウザイ</t>
    </rPh>
    <phoneticPr fontId="1"/>
  </si>
  <si>
    <t>ホクコ―Ｄｒ．オリゼプリンススピノ粒剤６</t>
    <rPh sb="17" eb="19">
      <t>リュウザイ</t>
    </rPh>
    <phoneticPr fontId="1"/>
  </si>
  <si>
    <t>スピノサド・フィプロニル・プロペナゾ―ル粒剤</t>
    <rPh sb="20" eb="22">
      <t>リュウザイ</t>
    </rPh>
    <phoneticPr fontId="1"/>
  </si>
  <si>
    <t>チッパ―乳剤</t>
    <rPh sb="4" eb="6">
      <t>ニュウザイ</t>
    </rPh>
    <phoneticPr fontId="1"/>
  </si>
  <si>
    <t>ハスラ―ＲＸ粉剤ＤＬ</t>
    <rPh sb="6" eb="8">
      <t>フンザイ</t>
    </rPh>
    <phoneticPr fontId="1"/>
  </si>
  <si>
    <t>チ―ムワ―ク粉剤ＤＬ</t>
    <rPh sb="6" eb="8">
      <t>フンザイ</t>
    </rPh>
    <phoneticPr fontId="1"/>
  </si>
  <si>
    <t>ベンフラカルブ・プロベナゾ―ル粒剤</t>
    <rPh sb="15" eb="17">
      <t>リュウザイ</t>
    </rPh>
    <phoneticPr fontId="1"/>
  </si>
  <si>
    <t>ＯＡＴオリゼメ―トオンコル粒剤</t>
    <rPh sb="13" eb="15">
      <t>リュウザイ</t>
    </rPh>
    <phoneticPr fontId="1"/>
  </si>
  <si>
    <t>ボクシ―ＳＰ粒剤</t>
    <rPh sb="6" eb="8">
      <t>リュウザイ</t>
    </rPh>
    <phoneticPr fontId="1"/>
  </si>
  <si>
    <t>スケダチエ―ス１キロ粒剤</t>
    <rPh sb="10" eb="12">
      <t>リュウザイ</t>
    </rPh>
    <phoneticPr fontId="1"/>
  </si>
  <si>
    <t>ヒエクッパエ―ス１キロ粒剤</t>
    <rPh sb="11" eb="13">
      <t>リュウザイ</t>
    </rPh>
    <phoneticPr fontId="1"/>
  </si>
  <si>
    <t>ボクシ―粒剤</t>
    <rPh sb="4" eb="6">
      <t>リュウザイ</t>
    </rPh>
    <phoneticPr fontId="1"/>
  </si>
  <si>
    <t>ツインパディ―ト箱粒剤</t>
    <rPh sb="8" eb="9">
      <t>ハコ</t>
    </rPh>
    <rPh sb="9" eb="11">
      <t>リュウザイ</t>
    </rPh>
    <phoneticPr fontId="1"/>
  </si>
  <si>
    <t>ル―チンパンチ箱粒剤</t>
    <rPh sb="7" eb="8">
      <t>ハコ</t>
    </rPh>
    <rPh sb="8" eb="10">
      <t>リュウザイ</t>
    </rPh>
    <phoneticPr fontId="1"/>
  </si>
  <si>
    <t>アセタミプリド・シアントラニリプロ―ル粒剤</t>
    <rPh sb="19" eb="21">
      <t>リュウザイ</t>
    </rPh>
    <phoneticPr fontId="1"/>
  </si>
  <si>
    <t>ウッドスタ―</t>
  </si>
  <si>
    <t>クロピクフロ―ＭＮ</t>
  </si>
  <si>
    <t>エバ―ゴルプラス箱粒剤</t>
    <rPh sb="8" eb="9">
      <t>ハコ</t>
    </rPh>
    <rPh sb="9" eb="11">
      <t>リュウザイ</t>
    </rPh>
    <phoneticPr fontId="1"/>
  </si>
  <si>
    <t>ピフルブミド・フェンピロキシメ―ト水和剤</t>
    <rPh sb="17" eb="20">
      <t>スイワザイ</t>
    </rPh>
    <phoneticPr fontId="1"/>
  </si>
  <si>
    <t>ダブルフェ―スフロアブル</t>
  </si>
  <si>
    <t>ル―チンエキスパ―ト箱粒剤</t>
    <rPh sb="10" eb="11">
      <t>ハコ</t>
    </rPh>
    <rPh sb="11" eb="13">
      <t>リュウザイ</t>
    </rPh>
    <phoneticPr fontId="1"/>
  </si>
  <si>
    <t>協友スタ―ナ粉剤ＤＬ</t>
    <rPh sb="0" eb="2">
      <t>キョウユウ</t>
    </rPh>
    <rPh sb="6" eb="8">
      <t>フンザイ</t>
    </rPh>
    <phoneticPr fontId="1"/>
  </si>
  <si>
    <t>マッキ―ノ</t>
  </si>
  <si>
    <t>エ―スグリ―ン</t>
  </si>
  <si>
    <t>パインレスキュ―</t>
  </si>
  <si>
    <t>フルシトリネ―ト液剤</t>
  </si>
  <si>
    <t>協友マテリ―ナ水和剤</t>
    <rPh sb="0" eb="2">
      <t>キョウユウ</t>
    </rPh>
    <rPh sb="7" eb="10">
      <t>スイワザイ</t>
    </rPh>
    <phoneticPr fontId="1"/>
  </si>
  <si>
    <t>ベジセイバ―</t>
  </si>
  <si>
    <t>ＳＤＳベジセイバ―</t>
  </si>
  <si>
    <t>グリホサ―トイソプロピルアミン塩液剤</t>
    <rPh sb="15" eb="18">
      <t>エンエキザイ</t>
    </rPh>
    <phoneticPr fontId="1"/>
  </si>
  <si>
    <t>フリ―パスシャワ―</t>
  </si>
  <si>
    <t>ナメクリ―ン３</t>
  </si>
  <si>
    <t>プレリュ―ド液剤</t>
    <rPh sb="6" eb="8">
      <t>エキザイ</t>
    </rPh>
    <phoneticPr fontId="1"/>
  </si>
  <si>
    <t>アクタラフォ―ス粒剤</t>
    <rPh sb="8" eb="10">
      <t>リュウザイ</t>
    </rPh>
    <phoneticPr fontId="1"/>
  </si>
  <si>
    <t>ラクトガ―ド水和剤</t>
    <rPh sb="6" eb="9">
      <t>スイワザイ</t>
    </rPh>
    <phoneticPr fontId="1"/>
  </si>
  <si>
    <t>ＯＡＴグランドオリゼメ―トオンコル粒剤</t>
    <rPh sb="17" eb="19">
      <t>リュウザイ</t>
    </rPh>
    <phoneticPr fontId="1"/>
  </si>
  <si>
    <t>ＯＡＴゴ―サイン粒剤</t>
    <rPh sb="8" eb="10">
      <t>リュウザイ</t>
    </rPh>
    <phoneticPr fontId="1"/>
  </si>
  <si>
    <t>バイデ―トＭＫ</t>
  </si>
  <si>
    <t>シアントラニリプロ―ル・チアジニル粒剤</t>
  </si>
  <si>
    <t>ブイゲットパディ―ト粒剤</t>
    <rPh sb="10" eb="12">
      <t>リュウザイ</t>
    </rPh>
    <phoneticPr fontId="1"/>
  </si>
  <si>
    <t>協友ベルク―ト水和剤</t>
    <rPh sb="0" eb="2">
      <t>キョウユウ</t>
    </rPh>
    <rPh sb="7" eb="10">
      <t>スイワザイ</t>
    </rPh>
    <phoneticPr fontId="1"/>
  </si>
  <si>
    <t>ラ―チＧ粒剤</t>
    <rPh sb="4" eb="6">
      <t>リュウザイ</t>
    </rPh>
    <phoneticPr fontId="1"/>
  </si>
  <si>
    <t>タ―バシル・ヘキサジノン・ＤＣＢＮ粒剤</t>
    <rPh sb="17" eb="19">
      <t>リュウザイ</t>
    </rPh>
    <phoneticPr fontId="1"/>
  </si>
  <si>
    <t>ウッドセ―バ―</t>
  </si>
  <si>
    <t>ヒドロキシイソキサゾ―ル複合肥料</t>
    <rPh sb="12" eb="14">
      <t>フクゴウ</t>
    </rPh>
    <rPh sb="14" eb="16">
      <t>ヒリョウ</t>
    </rPh>
    <phoneticPr fontId="1"/>
  </si>
  <si>
    <t>ＯＡＴショッカ―フロアブル</t>
  </si>
  <si>
    <t>ド―マイシン水和剤</t>
    <rPh sb="6" eb="9">
      <t>スイワザイ</t>
    </rPh>
    <phoneticPr fontId="1"/>
  </si>
  <si>
    <t>ピラクロニル・ピラゾレ―ト・ベンゾビシクロン粒剤</t>
    <rPh sb="22" eb="24">
      <t>リュウザイ</t>
    </rPh>
    <phoneticPr fontId="1"/>
  </si>
  <si>
    <t>ピラクロニル・ピラゾレ―ト・ベンゾビシクロン水和剤</t>
    <rPh sb="22" eb="25">
      <t>スイワザイ</t>
    </rPh>
    <phoneticPr fontId="1"/>
  </si>
  <si>
    <t>クロラントラニリプロ―ル・チフルザミド・トリシクラゾ―ル粒剤</t>
    <rPh sb="28" eb="30">
      <t>リュウザイ</t>
    </rPh>
    <phoneticPr fontId="1"/>
  </si>
  <si>
    <t>ゲパ―ド１キロ粒剤</t>
    <rPh sb="7" eb="9">
      <t>リュウザイ</t>
    </rPh>
    <phoneticPr fontId="1"/>
  </si>
  <si>
    <t>トリシクラゾ―ル・バリダマイシン・フェリムゾン水和剤</t>
    <rPh sb="23" eb="26">
      <t>スイワザイ</t>
    </rPh>
    <phoneticPr fontId="1"/>
  </si>
  <si>
    <t>バ―ティシリウム　レカニ水和剤</t>
  </si>
  <si>
    <t>マイコタ―ル</t>
  </si>
  <si>
    <t>サンケイカ―メックス顆粒水和剤</t>
    <rPh sb="10" eb="12">
      <t>カリュウ</t>
    </rPh>
    <rPh sb="12" eb="15">
      <t>スイワザイ</t>
    </rPh>
    <phoneticPr fontId="1"/>
  </si>
  <si>
    <t>一農カ―メックス顆粒水和剤</t>
    <rPh sb="0" eb="1">
      <t>イチ</t>
    </rPh>
    <rPh sb="1" eb="2">
      <t>ノウ</t>
    </rPh>
    <rPh sb="8" eb="13">
      <t>カリュウスイワザイ</t>
    </rPh>
    <phoneticPr fontId="1"/>
  </si>
  <si>
    <t>ア―ルタイプジャンボ</t>
  </si>
  <si>
    <t>ピラゾレ―ト・ベンゾビシクロン・メタゾスルフロン水和剤</t>
    <rPh sb="24" eb="27">
      <t>スイワザイ</t>
    </rPh>
    <phoneticPr fontId="1"/>
  </si>
  <si>
    <t>ア―ルタイプフロアブル</t>
  </si>
  <si>
    <t>モノドクタ―フロアブル</t>
  </si>
  <si>
    <t>シアントラニリプロ―ル・ピメトロジン水和剤</t>
  </si>
  <si>
    <t>シアントラニリプロ―ル・ピメトロジン水和剤</t>
    <rPh sb="18" eb="21">
      <t>スイワザイ</t>
    </rPh>
    <phoneticPr fontId="1"/>
  </si>
  <si>
    <t>ミネクトスタ―顆粒水和剤</t>
    <rPh sb="7" eb="9">
      <t>カリュウ</t>
    </rPh>
    <rPh sb="9" eb="12">
      <t>スイワザイ</t>
    </rPh>
    <phoneticPr fontId="1"/>
  </si>
  <si>
    <t>シアントラニリプロ―ル・ピロキロン粒剤</t>
    <rPh sb="17" eb="19">
      <t>リュウザイ</t>
    </rPh>
    <phoneticPr fontId="1"/>
  </si>
  <si>
    <t>サンブラススタ―クル箱粒剤</t>
    <rPh sb="10" eb="11">
      <t>ハコ</t>
    </rPh>
    <rPh sb="11" eb="13">
      <t>リュウザイ</t>
    </rPh>
    <phoneticPr fontId="1"/>
  </si>
  <si>
    <t>ジノテフラン・シメコナゾ―ル・トルプロカルブ粒剤</t>
    <rPh sb="22" eb="24">
      <t>リュウザイ</t>
    </rPh>
    <phoneticPr fontId="1"/>
  </si>
  <si>
    <t>ガッツスタ―粒剤</t>
    <rPh sb="6" eb="8">
      <t>リュウザイ</t>
    </rPh>
    <phoneticPr fontId="1"/>
  </si>
  <si>
    <t>ゴウケツモンスタ―粒剤</t>
    <rPh sb="9" eb="11">
      <t>リュウザイ</t>
    </rPh>
    <phoneticPr fontId="1"/>
  </si>
  <si>
    <t>クロラントラニリプロ―ル・ジノテフラン・トルプロカルブ粒剤</t>
    <rPh sb="27" eb="29">
      <t>リュウザイ</t>
    </rPh>
    <phoneticPr fontId="1"/>
  </si>
  <si>
    <t>ボデ―ガ―ド豆つぶ２５０</t>
    <rPh sb="6" eb="7">
      <t>マメ</t>
    </rPh>
    <phoneticPr fontId="1"/>
  </si>
  <si>
    <t>ラ―チシャワ―</t>
  </si>
  <si>
    <t>草退治メガロングシャワ―</t>
    <rPh sb="0" eb="1">
      <t>クサ</t>
    </rPh>
    <rPh sb="1" eb="3">
      <t>タイジ</t>
    </rPh>
    <phoneticPr fontId="1"/>
  </si>
  <si>
    <t>レピクリ―ンＤＦ</t>
  </si>
  <si>
    <t>オキスポコナゾ―ルフマル酸塩・チウラム水和剤</t>
    <rPh sb="12" eb="13">
      <t>サン</t>
    </rPh>
    <rPh sb="13" eb="14">
      <t>エン</t>
    </rPh>
    <rPh sb="19" eb="22">
      <t>スイワザイ</t>
    </rPh>
    <phoneticPr fontId="1"/>
  </si>
  <si>
    <t>ゼ―タタイガ―フロアブル</t>
  </si>
  <si>
    <t>ホクコ―ファ―ストオリゼプリンススピノ粒剤６</t>
    <rPh sb="19" eb="21">
      <t>リュウザイ</t>
    </rPh>
    <phoneticPr fontId="1"/>
  </si>
  <si>
    <t>ファ―ストオリゼプリンススピノ粒剤６</t>
    <rPh sb="15" eb="17">
      <t>リュウザイ</t>
    </rPh>
    <phoneticPr fontId="1"/>
  </si>
  <si>
    <t>ホクコ―ファ―ストオリゼプリンススピノ粒剤１０</t>
    <rPh sb="19" eb="21">
      <t>リュウザイ</t>
    </rPh>
    <phoneticPr fontId="1"/>
  </si>
  <si>
    <t>カルブチレ―ト・ピラフルフェンエチル水和剤</t>
    <rPh sb="18" eb="21">
      <t>スイワザイ</t>
    </rPh>
    <phoneticPr fontId="1"/>
  </si>
  <si>
    <t>フ―モン</t>
  </si>
  <si>
    <t>ゼ―タハンマ―１キロ粒剤</t>
    <rPh sb="10" eb="12">
      <t>リュウザイ</t>
    </rPh>
    <phoneticPr fontId="1"/>
  </si>
  <si>
    <t>ゼ―タタイガ―１キロ粒剤</t>
  </si>
  <si>
    <t>ゼ―タタイガ―ジャンボ</t>
  </si>
  <si>
    <t>アプライパディ―ト</t>
  </si>
  <si>
    <t>イネヒ―ロ―フロアブル</t>
  </si>
  <si>
    <t>シアントラニリプロ―ル・トリシクラゾ―ル粒剤</t>
  </si>
  <si>
    <t>ビ―ムパディ―ト箱粒剤</t>
    <rPh sb="8" eb="9">
      <t>ハコ</t>
    </rPh>
    <rPh sb="9" eb="11">
      <t>リュウザイ</t>
    </rPh>
    <phoneticPr fontId="1"/>
  </si>
  <si>
    <t>ボクシ―ＷＲ粒剤</t>
    <rPh sb="6" eb="8">
      <t>リュウザイ</t>
    </rPh>
    <phoneticPr fontId="1"/>
  </si>
  <si>
    <t>デゾレ―トＡＺ粒剤</t>
    <rPh sb="7" eb="9">
      <t>リュウザイ</t>
    </rPh>
    <phoneticPr fontId="1"/>
  </si>
  <si>
    <t>ウニコナゾ―ルＰ複合肥料</t>
    <rPh sb="8" eb="10">
      <t>フクゴウ</t>
    </rPh>
    <rPh sb="10" eb="12">
      <t>ヒリョウ</t>
    </rPh>
    <phoneticPr fontId="1"/>
  </si>
  <si>
    <t>コ―プショ―ト一発ハイチッソ</t>
    <rPh sb="7" eb="9">
      <t>イッパツ</t>
    </rPh>
    <phoneticPr fontId="1"/>
  </si>
  <si>
    <t>フルパワ―ＭＸジャンボ</t>
  </si>
  <si>
    <t>タンボパワ―ジャンボ</t>
  </si>
  <si>
    <t>ギフパ―ル</t>
  </si>
  <si>
    <t>マツガ―ドクイック</t>
  </si>
  <si>
    <t>クロチアニジン・シアントラニリプロ―ル・イソチアニル粒剤</t>
    <rPh sb="26" eb="28">
      <t>リュウザイ</t>
    </rPh>
    <phoneticPr fontId="1"/>
  </si>
  <si>
    <t>スタウトパディ―トＤＸ箱粒剤</t>
    <rPh sb="11" eb="12">
      <t>ハコ</t>
    </rPh>
    <rPh sb="12" eb="14">
      <t>リュウザイ</t>
    </rPh>
    <phoneticPr fontId="1"/>
  </si>
  <si>
    <t>タンボパワ―１キロ粒剤</t>
    <rPh sb="9" eb="11">
      <t>リュウザイ</t>
    </rPh>
    <phoneticPr fontId="1"/>
  </si>
  <si>
    <t>サ―ビスエ―ス顆粒水和剤</t>
    <rPh sb="7" eb="9">
      <t>カリュウ</t>
    </rPh>
    <rPh sb="9" eb="12">
      <t>スイワザイ</t>
    </rPh>
    <phoneticPr fontId="1"/>
  </si>
  <si>
    <t>ノ―カウント顆粒水和剤</t>
    <rPh sb="6" eb="8">
      <t>カリュウ</t>
    </rPh>
    <rPh sb="8" eb="11">
      <t>スイワザイ</t>
    </rPh>
    <phoneticPr fontId="1"/>
  </si>
  <si>
    <t>スワルスキ―カブリダニ剤</t>
    <rPh sb="11" eb="12">
      <t>ザイ</t>
    </rPh>
    <phoneticPr fontId="1"/>
  </si>
  <si>
    <t>ベニカカミキリムシエアゾ―ル</t>
  </si>
  <si>
    <t>丸和カ―メックスＤ</t>
    <rPh sb="0" eb="2">
      <t>マルワ</t>
    </rPh>
    <phoneticPr fontId="1"/>
  </si>
  <si>
    <t>丸和カ―メックス顆粒水和剤</t>
    <rPh sb="0" eb="2">
      <t>マルワ</t>
    </rPh>
    <rPh sb="8" eb="10">
      <t>カリュウ</t>
    </rPh>
    <rPh sb="10" eb="13">
      <t>スイワザイ</t>
    </rPh>
    <phoneticPr fontId="1"/>
  </si>
  <si>
    <t>シアントラニリプロ―ル・チアメトキサム粒剤</t>
    <rPh sb="19" eb="21">
      <t>リュウザイ</t>
    </rPh>
    <phoneticPr fontId="1"/>
  </si>
  <si>
    <t>グリホサ―トイソプロピルアミン塩・ペラルゴン酸乳剤</t>
  </si>
  <si>
    <t>グリホサ―トカリウム塩・ペラルゴン酸カリウム塩液剤</t>
    <rPh sb="10" eb="11">
      <t>エン</t>
    </rPh>
    <rPh sb="17" eb="18">
      <t>サン</t>
    </rPh>
    <rPh sb="22" eb="23">
      <t>エン</t>
    </rPh>
    <rPh sb="23" eb="25">
      <t>エキザイ</t>
    </rPh>
    <phoneticPr fontId="1"/>
  </si>
  <si>
    <t>ラウンドアップマックスロ―ドＡＬⅡ</t>
  </si>
  <si>
    <t>カウンシルコンプリ―ト１キロ粒剤</t>
    <rPh sb="14" eb="16">
      <t>リュウザイ</t>
    </rPh>
    <phoneticPr fontId="1"/>
  </si>
  <si>
    <t>ボデ―ガ―ドプロ１キロ粒剤</t>
    <rPh sb="11" eb="13">
      <t>リュウザイ</t>
    </rPh>
    <phoneticPr fontId="1"/>
  </si>
  <si>
    <t>カウンシルコンプリ―トフロアブル</t>
  </si>
  <si>
    <t>ボデ―ガ―ドプロフロアブル</t>
  </si>
  <si>
    <t>カウンシルコンプリ―トジャンボ</t>
  </si>
  <si>
    <t>ボデ―ガ―ドプロジャンボ</t>
  </si>
  <si>
    <t>ベニカＲスプレ―</t>
  </si>
  <si>
    <t>ビ―トアップフロアブル</t>
  </si>
  <si>
    <t>ホドガヤユ―ピ―エルビ―トアップフロアブル</t>
  </si>
  <si>
    <t>メジャ―フロアブル</t>
  </si>
  <si>
    <t>デシルアルコ―ル乳剤</t>
    <rPh sb="8" eb="10">
      <t>ニュウザイ</t>
    </rPh>
    <phoneticPr fontId="1"/>
  </si>
  <si>
    <t>スワルスキ―ダニ50頭/ml</t>
    <rPh sb="10" eb="11">
      <t>アタマ</t>
    </rPh>
    <phoneticPr fontId="1"/>
  </si>
  <si>
    <t>クミアイスパ―ダ顆粒水和剤</t>
    <rPh sb="8" eb="10">
      <t>カリュウ</t>
    </rPh>
    <rPh sb="10" eb="13">
      <t>スイワザイ</t>
    </rPh>
    <phoneticPr fontId="1"/>
  </si>
  <si>
    <t>ナイスパ―トナ―</t>
  </si>
  <si>
    <t>ジメタメトリン・ブタクロ―ル粒剤</t>
    <rPh sb="14" eb="16">
      <t>リュウザイ</t>
    </rPh>
    <phoneticPr fontId="1"/>
  </si>
  <si>
    <t>クラ―ル１キロ粒剤</t>
    <rPh sb="7" eb="9">
      <t>リュウザイ</t>
    </rPh>
    <phoneticPr fontId="1"/>
  </si>
  <si>
    <t>クロラントラニリプロ―ル・トリシクラゾ―ル粒剤</t>
    <rPh sb="21" eb="23">
      <t>リュウザイ</t>
    </rPh>
    <phoneticPr fontId="1"/>
  </si>
  <si>
    <t>ホクコ―メテオジャンボ</t>
  </si>
  <si>
    <t>タ―バシル・フルミオキサジン粒剤</t>
  </si>
  <si>
    <t>タ―バシル・フルミオキサジン粒剤</t>
    <rPh sb="14" eb="16">
      <t>リュウザイ</t>
    </rPh>
    <phoneticPr fontId="1"/>
  </si>
  <si>
    <t>モ―カレタ粒剤</t>
    <rPh sb="5" eb="7">
      <t>リュウザイ</t>
    </rPh>
    <phoneticPr fontId="1"/>
  </si>
  <si>
    <t>クサピ―ス液剤</t>
    <rPh sb="5" eb="7">
      <t>エキザイ</t>
    </rPh>
    <phoneticPr fontId="1"/>
  </si>
  <si>
    <t>シバキ―プエ―ス液剤</t>
    <rPh sb="8" eb="10">
      <t>エキザイ</t>
    </rPh>
    <phoneticPr fontId="1"/>
  </si>
  <si>
    <t>ラ―チＨＸ粒剤</t>
    <rPh sb="5" eb="7">
      <t>リュウザイ</t>
    </rPh>
    <phoneticPr fontId="1"/>
  </si>
  <si>
    <t>メガレンジャ―粒剤</t>
    <rPh sb="7" eb="9">
      <t>リュウザイ</t>
    </rPh>
    <phoneticPr fontId="1"/>
  </si>
  <si>
    <t>レオンジャンボパワ―</t>
  </si>
  <si>
    <t>丸和ハイバ―Ｘ</t>
    <rPh sb="0" eb="2">
      <t>マルワ</t>
    </rPh>
    <phoneticPr fontId="1"/>
  </si>
  <si>
    <t>ハイパ―キック箱粒剤</t>
    <rPh sb="7" eb="8">
      <t>ハコ</t>
    </rPh>
    <rPh sb="8" eb="10">
      <t>リュウザイ</t>
    </rPh>
    <phoneticPr fontId="1"/>
  </si>
  <si>
    <t>ゴウケツバスタ―箱粒剤</t>
    <rPh sb="8" eb="9">
      <t>ハコ</t>
    </rPh>
    <rPh sb="9" eb="11">
      <t>リュウザイ</t>
    </rPh>
    <phoneticPr fontId="1"/>
  </si>
  <si>
    <t>テブコナゾ―ル・マンゼブ水和剤</t>
    <rPh sb="12" eb="15">
      <t>スイワザイ</t>
    </rPh>
    <phoneticPr fontId="1"/>
  </si>
  <si>
    <t>スクミンブル―</t>
  </si>
  <si>
    <t>フルルプリミド―ル水和剤</t>
    <rPh sb="9" eb="12">
      <t>スイワザイ</t>
    </rPh>
    <phoneticPr fontId="1"/>
  </si>
  <si>
    <t>ランドワ―カ―水和剤</t>
    <rPh sb="7" eb="10">
      <t>スイワザイ</t>
    </rPh>
    <phoneticPr fontId="1"/>
  </si>
  <si>
    <t>シアントラニリプロ―ル・プロベナゾ―ル粒剤</t>
    <rPh sb="19" eb="21">
      <t>リュウザイ</t>
    </rPh>
    <phoneticPr fontId="1"/>
  </si>
  <si>
    <t>ファ―ストオリゼパディ―ト粒剤</t>
    <rPh sb="13" eb="15">
      <t>リュウザイ</t>
    </rPh>
    <phoneticPr fontId="1"/>
  </si>
  <si>
    <t>Ｄｒ．オリゼパディ―ト粒剤</t>
    <rPh sb="11" eb="13">
      <t>リュウザイ</t>
    </rPh>
    <phoneticPr fontId="1"/>
  </si>
  <si>
    <t>クロラントラニリプロ―ル・ピメトロジン・チフルザミド・プロベナゾ―ル粒剤</t>
    <rPh sb="34" eb="36">
      <t>リュウザイ</t>
    </rPh>
    <phoneticPr fontId="1"/>
  </si>
  <si>
    <t>ホクコ―ビルダ―フェルテラチェスＧＴ粒剤</t>
    <rPh sb="18" eb="20">
      <t>リュウザイ</t>
    </rPh>
    <phoneticPr fontId="1"/>
  </si>
  <si>
    <t>ビルダ―フェルテラチェスＧＴ粒剤</t>
    <rPh sb="14" eb="16">
      <t>リュウザイ</t>
    </rPh>
    <phoneticPr fontId="1"/>
  </si>
  <si>
    <t>ゾネレ―ト顆粒水和剤</t>
    <rPh sb="5" eb="7">
      <t>カリュウ</t>
    </rPh>
    <rPh sb="7" eb="10">
      <t>スイワザイ</t>
    </rPh>
    <phoneticPr fontId="1"/>
  </si>
  <si>
    <t>アミカルバゾン・カルブチレ―ト・メコプロップＰカリウム塩粒剤</t>
    <rPh sb="27" eb="28">
      <t>エン</t>
    </rPh>
    <rPh sb="28" eb="30">
      <t>リュウザイ</t>
    </rPh>
    <phoneticPr fontId="1"/>
  </si>
  <si>
    <t>ワ―ルドウェイ</t>
  </si>
  <si>
    <t>ウィ―ドポリスＷ</t>
  </si>
  <si>
    <t>トルピラレ―ト水和剤</t>
    <rPh sb="7" eb="10">
      <t>スイワザイ</t>
    </rPh>
    <phoneticPr fontId="1"/>
  </si>
  <si>
    <t>ブル―シアフロアブル</t>
  </si>
  <si>
    <t>ディスア―ムフロアブル</t>
  </si>
  <si>
    <t>テトラコナゾ―ル・フルオキサストロビン水和剤</t>
    <rPh sb="19" eb="22">
      <t>スイワザイ</t>
    </rPh>
    <phoneticPr fontId="1"/>
  </si>
  <si>
    <t>ビゴ―ルドフロアブル</t>
  </si>
  <si>
    <t>ビネガ―キラ―</t>
  </si>
  <si>
    <t>オペラフラワ―乳剤</t>
    <rPh sb="7" eb="9">
      <t>ニュウザイ</t>
    </rPh>
    <phoneticPr fontId="1"/>
  </si>
  <si>
    <t>ｉｎｏｃｈｉｏオペラフラワ―乳剤</t>
    <rPh sb="14" eb="16">
      <t>ニュウザイ</t>
    </rPh>
    <phoneticPr fontId="1"/>
  </si>
  <si>
    <t>オマ―ジュＺジャンボ</t>
  </si>
  <si>
    <t>オマ―ジュＺフロアブル</t>
  </si>
  <si>
    <t>オマ―ジュＺ１キロ粒剤</t>
  </si>
  <si>
    <t>ボクシ―ＤＳ箱粒剤</t>
  </si>
  <si>
    <t>ドラゴンホ―クＺフロアブル</t>
  </si>
  <si>
    <t>ドラゴンホ―クＺ１キロ粒剤</t>
  </si>
  <si>
    <t>ドラゴンホ―クＺジャンボ</t>
  </si>
  <si>
    <t>ゼ―タハンマ―フロアブル</t>
  </si>
  <si>
    <t>ゼ―タハンマ―ジャンボ</t>
  </si>
  <si>
    <t>ネコソギエ―スＶ２粒剤</t>
  </si>
  <si>
    <t>ピ―チフルア剤</t>
  </si>
  <si>
    <t>シアントラニリプロ―ル・シメコナゾ―ル・トルプロカルブ粒剤</t>
  </si>
  <si>
    <t>ホクコ―ゼロカウント粒剤</t>
  </si>
  <si>
    <t>ウィ―ドチョップ</t>
  </si>
  <si>
    <t>グリホサ―トイソプロピルアミン塩・ヘキサジノン液剤</t>
  </si>
  <si>
    <t>メガレンジャ―シャワ―</t>
  </si>
  <si>
    <t>グリホアミノロングシャワ―</t>
  </si>
  <si>
    <t>メガレンジャ―液剤</t>
  </si>
  <si>
    <t>タ―バシル・ＤＣＭＵ粒剤</t>
  </si>
  <si>
    <t>ラ―チＴ粒剤</t>
  </si>
  <si>
    <t>タ―バシル・ＤＣＢＮ・ＤＣＭＵ粒剤</t>
  </si>
  <si>
    <t>レ―ルウェイＥＸ粒剤</t>
  </si>
  <si>
    <t>カルブチレ―ト・フルミオキサジン・メコプロップＰカリウム塩粒剤</t>
  </si>
  <si>
    <t>ガ―デンクル―Ｓ粒剤</t>
  </si>
  <si>
    <t>カルブチレ―ト・フルミオキサジン粒剤</t>
  </si>
  <si>
    <t>ガ―デンクル―Ｇ粒剤</t>
  </si>
  <si>
    <t>エチプロ―ル・テブフロキン水和剤</t>
  </si>
  <si>
    <t>メインスプリングフロ―ラ顆粒水和剤</t>
  </si>
  <si>
    <t>オリゼメ―ト顆粒水和剤</t>
  </si>
  <si>
    <t>ホクコ―オリゼメ―ト顆粒水和剤</t>
  </si>
  <si>
    <t>ビ―トスタ―水和剤</t>
  </si>
  <si>
    <t>ウィ―ドポリスＡ</t>
  </si>
  <si>
    <t>ネクスタ―フロアブル</t>
  </si>
  <si>
    <t>シンジェンタ　ネクスタ―フロアブル</t>
  </si>
  <si>
    <t>クプロザ―トフロアブル</t>
  </si>
  <si>
    <t>クプロシ―ルド</t>
  </si>
  <si>
    <t>パルサ―フロアブル</t>
  </si>
  <si>
    <t>グレ―タムフロアブル</t>
  </si>
  <si>
    <t>どさんこスタ―水和剤</t>
  </si>
  <si>
    <t>ロングパワ―顆粒水和剤</t>
  </si>
  <si>
    <t>グリホエ―スＰＲＯ</t>
  </si>
  <si>
    <t>グリホエ―スＡＬ</t>
  </si>
  <si>
    <t>トリチコナゾ―ル水和剤</t>
  </si>
  <si>
    <t>フリ―トフロアブル</t>
  </si>
  <si>
    <t>ファイタ―ＳＣ</t>
  </si>
  <si>
    <t>兼商チュ―ンアップ顆粒水和剤</t>
  </si>
  <si>
    <t>タフキュア―水和剤</t>
  </si>
  <si>
    <t>ベジリ―ド粒剤</t>
  </si>
  <si>
    <t>コストカットシャワ―</t>
  </si>
  <si>
    <t>オリザエ―トスタ―箱粒剤</t>
  </si>
  <si>
    <t>日農ヒエクリ―ンバサグラン粒剤</t>
  </si>
  <si>
    <t>ビ―ラム粒剤</t>
  </si>
  <si>
    <t>ネマクリ―ン粒剤</t>
  </si>
  <si>
    <t>ウィ―ドポリスDX</t>
  </si>
  <si>
    <t>ベニカワイドケアスプレ―</t>
  </si>
  <si>
    <t>ニマイバ―水和剤</t>
    <rPh sb="5" eb="8">
      <t>スイワザイ</t>
    </rPh>
    <phoneticPr fontId="1"/>
  </si>
  <si>
    <t>ＧＦワイドヒッタ―顆粒水和剤</t>
    <rPh sb="9" eb="11">
      <t>カリュウ</t>
    </rPh>
    <rPh sb="11" eb="14">
      <t>スイワザイ</t>
    </rPh>
    <phoneticPr fontId="1"/>
  </si>
  <si>
    <t>ゲパ―ドジャンボ</t>
  </si>
  <si>
    <t>ピラゾスルフロンエチル・ブタクロ―ル・ベンゾビシクロン粒剤</t>
  </si>
  <si>
    <t>レ―ルオ―液剤</t>
  </si>
  <si>
    <t>ツインパワ―顆粒水和剤</t>
  </si>
  <si>
    <t>エンドタ―ル二カリウム塩液剤</t>
  </si>
  <si>
    <t>ＭＩＣエンドタ―ルＫ液剤</t>
  </si>
  <si>
    <t>カ―バムナトリウム塩液剤</t>
  </si>
  <si>
    <t>キルパ―</t>
  </si>
  <si>
    <t>ホクサンクプロシ―ルド</t>
  </si>
  <si>
    <t>兼商クプロシ―ルド</t>
  </si>
  <si>
    <t>アドマイヤ―イ―モ粒剤</t>
  </si>
  <si>
    <t>イネリ―グ１キロ粒剤</t>
  </si>
  <si>
    <t>イネリ―グフロアブル</t>
  </si>
  <si>
    <t>イネリ―グジャンボ</t>
  </si>
  <si>
    <t>ホクコ―プリンス粒剤</t>
  </si>
  <si>
    <t>ファ―ムスタ―顆粒水溶剤５０</t>
  </si>
  <si>
    <t>ダントツリンバ―顆粒水和剤</t>
  </si>
  <si>
    <t>トランスフォ―ムフロアブル</t>
  </si>
  <si>
    <t>日産トランスフォ―ムフロアブル</t>
  </si>
  <si>
    <t>ホクコ―トランスフォ―ムフロアブル</t>
  </si>
  <si>
    <t>エクシ―ドフロアブル</t>
  </si>
  <si>
    <t>日産エクシ―ドフロアブル</t>
  </si>
  <si>
    <t>ホクコ―エクシ―ドフロアブル</t>
  </si>
  <si>
    <t>ファ―モアｉＱ</t>
  </si>
  <si>
    <t>シクラニリプロ―ル液剤</t>
  </si>
  <si>
    <t>シクラニリプロ―ル・フロニカミド液剤</t>
  </si>
  <si>
    <t>スピ―ドスタ―ＧＴ</t>
  </si>
  <si>
    <t>シアントラニリプロ―ル・イソチアニル・ペンフルフェン粒剤</t>
  </si>
  <si>
    <t>ル―チンブライト箱粒剤</t>
  </si>
  <si>
    <t>オナ―ＷＤＧ</t>
  </si>
  <si>
    <t>シアントラニリプロ―ル・トルプロカルブ粒剤</t>
  </si>
  <si>
    <t>ソ―プガ―ド</t>
  </si>
  <si>
    <t>ウィ―ドポリスＦ</t>
  </si>
  <si>
    <t>グリホサ―トカリウム塩・フルポキサム液剤</t>
  </si>
  <si>
    <t>ラウンドアップマックスロ―ドＡＬⅢ</t>
  </si>
  <si>
    <t>トルピラレ―ト・ニコスルフロン水和剤</t>
  </si>
  <si>
    <t>ワンホ―プエ―スＯＤ</t>
  </si>
  <si>
    <t xml:space="preserve">メガレンジャ―ＥＸ粒剤 </t>
  </si>
  <si>
    <t>スク―デリアＥＳ</t>
  </si>
  <si>
    <t>ジ―タ１キロ粒剤</t>
  </si>
  <si>
    <t>グリ―ンスキットシャワ―</t>
  </si>
  <si>
    <t>クロメプロップ・ピラゾレ―ト・プロピリスルフロン水和剤</t>
  </si>
  <si>
    <t>パディガ―ドＺフロアブル</t>
  </si>
  <si>
    <t>サンケイダブルシュ―タ―ＳＥ</t>
  </si>
  <si>
    <t>ダブルシュ―タ―ＳＥ</t>
  </si>
  <si>
    <t>カウンシルエナジ―ジャンボ</t>
  </si>
  <si>
    <t>カウンシルエナジ―１キロ粒剤</t>
  </si>
  <si>
    <t>ベル―ガ１キロ粒剤</t>
  </si>
  <si>
    <t>エンペラ―１キロ粒剤</t>
  </si>
  <si>
    <t>ホクコ―リナセル顆粒水和剤</t>
  </si>
  <si>
    <t>アバメクチン・エトキサゾ―ル水和剤</t>
  </si>
  <si>
    <t>明治ファインセ―ブフロアブル</t>
  </si>
  <si>
    <t>ファインセ―ブフロアブル</t>
  </si>
  <si>
    <t>パレ―ド２０フロアブル</t>
  </si>
  <si>
    <t>パレ―ド１５フロアブル</t>
  </si>
  <si>
    <t>エンペラ―豆つぶ２５０</t>
  </si>
  <si>
    <t>エンペラ―ジャンボ</t>
  </si>
  <si>
    <t>キルパ―４０</t>
  </si>
  <si>
    <t>ネコソギシャワ―ＡＬ</t>
  </si>
  <si>
    <t>ウィ―ドフリ―ＰＲＯ</t>
  </si>
  <si>
    <t>イマゾ―ン</t>
  </si>
  <si>
    <t>カウンシルエナジ―フロアブル</t>
  </si>
  <si>
    <t>ベリマ―クＳＣ</t>
  </si>
  <si>
    <t>ＦＭＣサ―ベルＤＦ</t>
  </si>
  <si>
    <t>キャプタン・テブコナゾ―ル水和剤</t>
  </si>
  <si>
    <t>ザ―クＤＸジャンボＨ</t>
  </si>
  <si>
    <t>ザ―クＤＸ１キロ粒剤７５</t>
  </si>
  <si>
    <t>ザ―クＤＸ１キロ粒剤５１</t>
  </si>
  <si>
    <t>ザ―クＤＸジャンボＬ</t>
  </si>
  <si>
    <t>マイキラ―Ｌ</t>
  </si>
  <si>
    <t>イミダクロプリド・エチプロ―ル水和剤</t>
  </si>
  <si>
    <t>アドマイヤ―プラスフロアブル</t>
  </si>
  <si>
    <t>パワ―カ―ブ水和剤</t>
  </si>
  <si>
    <t>サンジェットフロ―ラ　フロアブル</t>
  </si>
  <si>
    <t>アフタ―エイドフロアブル</t>
  </si>
  <si>
    <t>タ―バシル・フルミオキサジン・メコプロップＰカリウム塩粒剤</t>
  </si>
  <si>
    <t>モ―カレタＭ粒剤</t>
  </si>
  <si>
    <t>カルブチレ―ト・タ―バシル・フルミオキサジン粒剤</t>
  </si>
  <si>
    <t>ガ―デンクル―Ｍ粒剤</t>
  </si>
  <si>
    <t>ネコソギエ―スＷ粒剤</t>
  </si>
  <si>
    <t>ハイバ―シャワ―</t>
  </si>
  <si>
    <t>ネコソギロングシャワ―Ｖ８</t>
  </si>
  <si>
    <t>ハイバ―ＳＰ</t>
  </si>
  <si>
    <t>ベニカＸネクストスプレ―</t>
  </si>
  <si>
    <t>ベニカＶフレッシュスプレ―</t>
  </si>
  <si>
    <t>スピ―ドスタ―原液</t>
  </si>
  <si>
    <t>コケと―るスピ―ド原液</t>
  </si>
  <si>
    <t>クロラントラニリプロ―ル・トリフルメゾピリム・トルプロカルブ粒剤</t>
  </si>
  <si>
    <t>クロラントラニリプロ―ル・トリフルメゾピリム・シメコナゾ―ル・トルプロカルブ粒剤</t>
  </si>
  <si>
    <t>サンエ―ス箱粒剤</t>
  </si>
  <si>
    <t>クロラントラニリプロ―ル・トリフルメゾピリム粒剤</t>
  </si>
  <si>
    <t>ホクコ―フェルテラゼクサロン箱粒剤</t>
  </si>
  <si>
    <t>クロラントラニリプロ―ル・トリフルメゾピリム・プロベナゾ―ル粒剤</t>
  </si>
  <si>
    <t>ホクコ―ビルダ―フェルテラゼクサロン粒剤</t>
  </si>
  <si>
    <t>クロラントラニリプロ―ル・トリフルメゾピリム・イソチアニル・ペンフルフェン粒剤</t>
  </si>
  <si>
    <t>クロラントラニリプロ―ル・トリフルメゾピリム・イソチアニル粒剤</t>
  </si>
  <si>
    <t>クロラントラニリプロ―ル・トリフルメゾピリム・イソチアニル・フラメトピル粒剤</t>
  </si>
  <si>
    <t>シアントラニリプロ―ル・トリフルメゾピリム・イソチアニル・ペンフルフェン粒剤</t>
  </si>
  <si>
    <t>シアントラニリプロ―ル・トリフルメゾピリム粒剤</t>
  </si>
  <si>
    <t>ゼクサロンパディ―ト箱粒剤</t>
  </si>
  <si>
    <t>クロラントラニリプロ―ル・トリフルメゾピリム・トリシクラゾ―ル粒剤</t>
  </si>
  <si>
    <t>アンコ―ル箱粒剤</t>
  </si>
  <si>
    <t>クロラントラニリプロ―ル・トリフルメゾピリム・チアジニル粒剤</t>
  </si>
  <si>
    <t>ハ―モニ―７５ＤＦ</t>
  </si>
  <si>
    <t>ホクコ―ビレスコ顆粒水和剤</t>
  </si>
  <si>
    <t>エクシ―ド粉剤ＤＬ</t>
  </si>
  <si>
    <t>日産エクシ―ド粉剤ＤＬ</t>
  </si>
  <si>
    <t>ホクコ―エクシ―ド粉剤ＤＬ</t>
  </si>
  <si>
    <t>レンザ―</t>
  </si>
  <si>
    <t>ネコソギパワ―シャワ―</t>
  </si>
  <si>
    <t>スルホキサフロル・トリシクラゾ―ル水和剤</t>
  </si>
  <si>
    <t>ビ―ムエイトＥＸゾル</t>
  </si>
  <si>
    <t>ビ―ムエイトエクシ―ドゾル</t>
  </si>
  <si>
    <t>スルホキサフロル・カスガマイシン・トリシクラゾ―ル水和剤</t>
  </si>
  <si>
    <t>ダブルカットエクシ―ドフロアブル</t>
  </si>
  <si>
    <t>スルホキサフロル・カスガマイシン・トリシクラゾ―ル粉剤</t>
  </si>
  <si>
    <t>ダブルカットエクシ―ド粉剤３ＤＬ</t>
  </si>
  <si>
    <t>エンペラ―フロアブル</t>
  </si>
  <si>
    <t>ル―チンコア箱粒剤</t>
  </si>
  <si>
    <t>アルファ―プロＨ豆つぶ２５０</t>
  </si>
  <si>
    <t>アクティガ―ド顆粒水和剤</t>
  </si>
  <si>
    <t>ｉｎｏｃｈｉｏセイレ―ンフロアブル</t>
  </si>
  <si>
    <t>ビ―ラムプラス粒剤</t>
  </si>
  <si>
    <t>ベル―ガフロアブル</t>
  </si>
  <si>
    <t>ジフェノコナゾ―ル・フルキサピロキサド水和剤</t>
  </si>
  <si>
    <t>アクサ―フロアブル</t>
  </si>
  <si>
    <t>グレ―シア乳剤</t>
  </si>
  <si>
    <t>ガ―デンア―ジラン液剤</t>
  </si>
  <si>
    <t>ダブルトリガ―液剤</t>
  </si>
  <si>
    <t>フル―ツガ―ドＷＤＧ</t>
  </si>
  <si>
    <t>ル―チンシ―ドＦＳ</t>
  </si>
  <si>
    <t>ベル―ガ豆つぶ２５０</t>
  </si>
  <si>
    <t>ベル―ガジャンボ</t>
  </si>
  <si>
    <t>丸和ハイバ―Ｘ顆粒水和剤</t>
  </si>
  <si>
    <t>ダニオ―テフロアブル</t>
  </si>
  <si>
    <t>ダニオ―テ乳剤</t>
  </si>
  <si>
    <t>ガ―デンア―スＢ２</t>
  </si>
  <si>
    <t>ゲパ―ドエア―粒剤</t>
  </si>
  <si>
    <t>レブラスエア―粒剤</t>
  </si>
  <si>
    <t xml:space="preserve">ドライバ― </t>
  </si>
  <si>
    <t>ビクトリ―Ｚ４００ＦＧ</t>
  </si>
  <si>
    <t>メガゼ―タ４００ＦＧ</t>
  </si>
  <si>
    <t>丸和ベリマ―クＳＣ</t>
  </si>
  <si>
    <t>カ―ニバル水和剤</t>
  </si>
  <si>
    <t>ゼ―タタイガ―３００ＦＧ</t>
  </si>
  <si>
    <t xml:space="preserve"> ドラゴンホ―クＺ３００ＦＧ</t>
  </si>
  <si>
    <t>ラ―チＸ粒剤</t>
  </si>
  <si>
    <t>デリゲ―トＷＤＧ</t>
  </si>
  <si>
    <t>ビ―ル酵母抽出グルカン水和剤</t>
  </si>
  <si>
    <t>パワ―コウボ</t>
  </si>
  <si>
    <t>クロラントラニリプロ―ル・トリフルメゾピリム・チアジニル・チフルザミド粒剤</t>
  </si>
  <si>
    <t>ブイゲットハコレンジャ―Ｌ粒剤</t>
  </si>
  <si>
    <t>クロラントラニリプロ―ル・ビフェントリンエアゾル</t>
  </si>
  <si>
    <t>キャプタン・テトラコナゾ―ル水和剤</t>
  </si>
  <si>
    <t>サルバト―レＣ水和剤</t>
  </si>
  <si>
    <t>フルピリミン・プロベナゾ―ル粒剤</t>
  </si>
  <si>
    <t>シバキ―プセイバ―</t>
  </si>
  <si>
    <t>住友ジベレリンペ―スト</t>
  </si>
  <si>
    <t>ア―ス草消滅</t>
  </si>
  <si>
    <t>グリホサ―トイソプロピルアミン塩・フルミオキサジン・ＭＣＰＡイソプロピルアミン塩水和剤</t>
  </si>
  <si>
    <t>ゾ―ベック　エニケ―ド　ＯＤ</t>
  </si>
  <si>
    <t>ゾ―ベック　エンカンティア　ＳＥ</t>
  </si>
  <si>
    <t>シバキ―プクリ―ン粒剤</t>
  </si>
  <si>
    <t>ゾ―ベック　エニベル　顆粒水和剤</t>
  </si>
  <si>
    <t>イ―フィ―ルドＳＣ</t>
  </si>
  <si>
    <t>エスプラネ―ドライトフロアブル</t>
  </si>
  <si>
    <t>シクロピリモレ―ト粒剤</t>
  </si>
  <si>
    <t>シクロピリモレ―ト・ピラゾレ―ト粒剤</t>
  </si>
  <si>
    <t>パワ―ボンバ―Ｍ</t>
  </si>
  <si>
    <t>ネコソギキ―プシャワ―</t>
  </si>
  <si>
    <t>パワ―ボンバ―Ｌ</t>
  </si>
  <si>
    <t>こっぱみじんロングシャワ―</t>
  </si>
  <si>
    <t>イミノクタジン酢酸塩・テブコナゾ―ル水和剤</t>
  </si>
  <si>
    <t>ベニカＸガ―ド粒剤</t>
  </si>
  <si>
    <t>シクロピリモレ―ト・ピラゾレ―ト・プロピリスルフロン粒剤</t>
  </si>
  <si>
    <t>シクロピリモレ―ト・ピラゾレ―ト・プロピリスルフロン水和剤</t>
  </si>
  <si>
    <t>シクロピリモレ―ト・ピラゾレ―ト・フェントラザミド粒剤</t>
  </si>
  <si>
    <t>シクロピリモレ―ト・ピラゾレ―ト・フェントラザミド水和剤</t>
  </si>
  <si>
    <t>シクロピリモレ―ト・テフリルトリオン粒剤</t>
  </si>
  <si>
    <t>バイスコ―プ１キロ粒剤</t>
  </si>
  <si>
    <t>シクロピリモレ―ト・トリアファモン・ピラゾレ―ト水和剤</t>
  </si>
  <si>
    <t>シクロピリモレ―ト・トリアファモン・ピラゾレ―ト粒剤</t>
  </si>
  <si>
    <t>クサピ―スⅢ粒剤</t>
  </si>
  <si>
    <t>シバキ―プⅢ粒剤</t>
  </si>
  <si>
    <t>イサンテ―ルＳＣ</t>
  </si>
  <si>
    <t>ホクコ―ファ―ストオリゼリディア粒剤</t>
  </si>
  <si>
    <t>ファ―ストオリゼリディア粒剤</t>
  </si>
  <si>
    <t>ホドガヤユ―ピ―エルスタム乳剤３５</t>
  </si>
  <si>
    <t>テニルクロ―ル・ベンゾビシクロン粒剤</t>
  </si>
  <si>
    <t>ガ―デンクル―Ａ粒剤</t>
  </si>
  <si>
    <t>モ―カレタＡ粒剤</t>
  </si>
  <si>
    <t>エバ―ゴルシ―ドＦＳ</t>
  </si>
  <si>
    <t>ア―スガ―デン４</t>
  </si>
  <si>
    <t>テトラニリプロ―ル水和剤</t>
  </si>
  <si>
    <t>ヨ―バルフロアブル</t>
  </si>
  <si>
    <t>兼商ヨ―バルフロアブル</t>
  </si>
  <si>
    <t>テトラニリプロ―ル・イソチアニル粒剤</t>
  </si>
  <si>
    <t>ヨ―バルトップ箱粒剤</t>
  </si>
  <si>
    <t>テトラニリプロ―ル粒剤</t>
  </si>
  <si>
    <t>ヨ―バル箱粒剤</t>
  </si>
  <si>
    <t>ヨ―バルシ―ドＦＳ</t>
  </si>
  <si>
    <t>ゼ―タプラスジャンボ</t>
  </si>
  <si>
    <t>ゼ―タプラス１キロ粒剤</t>
  </si>
  <si>
    <t>ゼ―タプラスフロアブル</t>
  </si>
  <si>
    <t>エチレンバスタ―</t>
  </si>
  <si>
    <t>ラ―チＰｒｏ粒剤</t>
  </si>
  <si>
    <t>ハ―ドタックル液剤</t>
  </si>
  <si>
    <t>ホドガヤハ―ドタックル液剤</t>
  </si>
  <si>
    <t>ネコソギパワ―ＤＸ</t>
  </si>
  <si>
    <t>グリ―ンインプ―ルＤＦ</t>
  </si>
  <si>
    <t>天空エア―粒剤</t>
  </si>
  <si>
    <t>シグナスエア―粒剤</t>
  </si>
  <si>
    <t>スタ―トレボンＷ１０</t>
  </si>
  <si>
    <t>クミガ―ドＳＣ</t>
  </si>
  <si>
    <t>ブレ―ドスタ―クルゾル</t>
  </si>
  <si>
    <t>ブレ―ドスタ―クル粉剤ＤＬ</t>
  </si>
  <si>
    <t>スピノサド・フルピリミン・トリシクラゾ―ル粒剤</t>
  </si>
  <si>
    <t>ビ―ムリディアスピノ箱粒剤</t>
  </si>
  <si>
    <t>クミアイビ―ムリディアスピノ箱粒剤</t>
  </si>
  <si>
    <t>タンボエ―スＫ　Ｚ１キロ粒剤</t>
  </si>
  <si>
    <t>タンボエ―スＫ　Ｚジャンボ</t>
  </si>
  <si>
    <t>ハコガ―ド粒剤</t>
  </si>
  <si>
    <t>ショキニ―１キロ粒剤</t>
  </si>
  <si>
    <t>カレタ―</t>
  </si>
  <si>
    <t>ベニカＡスプレ―</t>
  </si>
  <si>
    <t>アピログロウＭＸエア―粒剤</t>
  </si>
  <si>
    <t>フルパワ―ＭＸ５００グラムＦＧ</t>
  </si>
  <si>
    <t>ホクコ―プリンススピノ粒剤６</t>
  </si>
  <si>
    <t>ホクコ―リディア箱粒剤</t>
  </si>
  <si>
    <t>ホクコ―Ｄｒ．オリゼリディア箱粒剤</t>
  </si>
  <si>
    <t>ブ―ン箱粒剤</t>
  </si>
  <si>
    <t>クロラントラニリプロ―ル・トリフルメゾピリム・ジクロベンチアゾクス粒剤</t>
  </si>
  <si>
    <t>ブ―ンゼクテラ箱粒剤</t>
  </si>
  <si>
    <t>シアントラニリプロ―ル・ジクロベンチアゾクス粒剤</t>
  </si>
  <si>
    <t>ブ―ンパディ―ト箱粒剤</t>
  </si>
  <si>
    <t>テトラニリプロ―ル・ジクロベンチアゾクス・ペンフルフェン粒剤</t>
  </si>
  <si>
    <t>ブ―ンレパ―ド箱粒剤</t>
  </si>
  <si>
    <t>ト―タルパワ―１キロ粒剤</t>
  </si>
  <si>
    <t>ト―タルパワ―ジャンボ</t>
  </si>
  <si>
    <t>ト―タルパワ―フロアブル</t>
  </si>
  <si>
    <t>ディオ―レ１キロ粒剤</t>
  </si>
  <si>
    <t>テニルクロ―ル・ピラクロニル・ベンゾビシクロン水和剤</t>
  </si>
  <si>
    <t>イネサポ―トＳＣ</t>
  </si>
  <si>
    <t>イネサポ―ト１キロ粒剤</t>
  </si>
  <si>
    <t>ブタクロ―ル・フロルピラウキシフェンベンジル粒剤</t>
  </si>
  <si>
    <t>イネサポ―トＢ１キロ粒剤</t>
  </si>
  <si>
    <t>カフェンストロ―ル・フロルピラウキシフェンベンジル・ベンゾビシクロン水和剤</t>
  </si>
  <si>
    <t>カフェンストロ―ル・フロルピラウキシフェンベンジル・ベンゾビシクロン粒剤</t>
  </si>
  <si>
    <t>ウィ―ドコア１キロ粒剤</t>
  </si>
  <si>
    <t>ベスタ―フフロアブル</t>
  </si>
  <si>
    <t>バサグラン・エア―１キロ粒剤</t>
  </si>
  <si>
    <t>フルポキサム・フルルプリミド―ル粒剤</t>
  </si>
  <si>
    <t>フィ―ルドセイバ―粒剤</t>
  </si>
  <si>
    <t>メチルテトラプロ―ル水和剤</t>
  </si>
  <si>
    <t>プロシ―ド顆粒水和剤</t>
  </si>
  <si>
    <t>日産オリゼメ―トリディア箱粒剤</t>
  </si>
  <si>
    <t>オリゼメ―トリディア箱粒剤</t>
  </si>
  <si>
    <t>タ―バシル・テブチウロン・ＤＣＭＵ粒剤</t>
  </si>
  <si>
    <t>ネコソギエ―スＶ３粒剤</t>
  </si>
  <si>
    <t>スマ―トフレッシュ　プロタブＹ</t>
  </si>
  <si>
    <t>アクチノ―ルＢ乳剤</t>
  </si>
  <si>
    <t>キタシ―ブフロアブル</t>
  </si>
  <si>
    <t>オ―ケストラフロアブル</t>
  </si>
  <si>
    <t>オ―ケストラ粉剤ＤＬ</t>
  </si>
  <si>
    <t>シバレンジャ―Ⅲ粒剤</t>
  </si>
  <si>
    <t>シバキ―ププラスⅤ</t>
  </si>
  <si>
    <t>カダンセ―フⅡ</t>
  </si>
  <si>
    <t>ラットシ―ドＦ</t>
  </si>
  <si>
    <t>テニルクロ―ル・ピラクロニル・ベンゾビシクロン粒剤</t>
  </si>
  <si>
    <t>カッシ―ニフロアブル</t>
  </si>
  <si>
    <t>ネキリスタ―</t>
  </si>
  <si>
    <t>シバキ―プスノ―</t>
  </si>
  <si>
    <t>コルテバ　ハ―レイＤＦ</t>
  </si>
  <si>
    <t>ディオ―レフロアブル</t>
  </si>
  <si>
    <t>ディオ―レジャンボ</t>
  </si>
  <si>
    <t>ディオ―レエア―粒剤</t>
  </si>
  <si>
    <t>ホ―クアイ顆粒水和剤</t>
  </si>
  <si>
    <t>ツインバリア―水和剤</t>
  </si>
  <si>
    <t>テトリ―ノフロアブル</t>
  </si>
  <si>
    <t>ハ―モニ―ＤＦ</t>
  </si>
  <si>
    <t>ゼ―タジャガ―フロアブル</t>
  </si>
  <si>
    <t>ゼ―タジャガ―１キロ粒剤</t>
  </si>
  <si>
    <t>ゼ―タジャガ―ジャンボ</t>
  </si>
  <si>
    <t>シアントラニリプロ―ル・イソチアニル水和剤</t>
  </si>
  <si>
    <t>ミネクトブラスタ―顆粒水和剤</t>
  </si>
  <si>
    <t>テトラニリプロ―ル・ピメトロジン・イソチアニル・ペンフルフェン粒剤</t>
  </si>
  <si>
    <t>ヨ―バルパワ―ＥＶ箱粒剤</t>
  </si>
  <si>
    <t>テトラニリプロ―ル・イソチアニル・ペンフルフェン粒剤</t>
  </si>
  <si>
    <t>ヨ―バルプライムＥＶ箱粒剤</t>
  </si>
  <si>
    <t>テトラニリプロ―ル・ピメトロジン・イソチアニル粒剤</t>
  </si>
  <si>
    <t>ヨ―バルＵＧ箱粒剤</t>
  </si>
  <si>
    <t>流星エア―粒剤</t>
  </si>
  <si>
    <t>ロ―バ―フロアブル</t>
  </si>
  <si>
    <t>ビルダ―リディア箱粒剤</t>
  </si>
  <si>
    <t>ホクコ―ビルダ―リディア箱粒剤</t>
  </si>
  <si>
    <t>フルピリミン・プロベナゾ―ル・ペンフルフェン粒剤</t>
  </si>
  <si>
    <t>ホクコ―Ｃｓ．オリゼリディアＥＶ箱粒剤</t>
  </si>
  <si>
    <t>ゴ―ルドラッシュＭＣ</t>
  </si>
  <si>
    <t>草サラバストレ―ト</t>
  </si>
  <si>
    <t>レナスタ―水和剤</t>
  </si>
  <si>
    <t>グリホサ―トイソプロピルアミン塩・テブチウロン液剤</t>
  </si>
  <si>
    <t>メガレンジャ―シャワ―ＧＴ</t>
  </si>
  <si>
    <t>タ―フショット</t>
  </si>
  <si>
    <t>ガ―デンクル―Ｌ粒剤</t>
  </si>
  <si>
    <t>ホクコ―リディアＮＴ箱粒剤</t>
  </si>
  <si>
    <t>ホクコ―ＧＰオリゼリディア箱粒剤</t>
  </si>
  <si>
    <t>ホクコ―Ｃｓ．オリゼリディア箱粒剤</t>
  </si>
  <si>
    <t>クロルタ―ルジメチル・デシルアルコ―ル乳剤</t>
  </si>
  <si>
    <t>ディオ―レ顆粒</t>
  </si>
  <si>
    <t>ブ―ンアレス箱粒剤</t>
  </si>
  <si>
    <t>ガ―デンアシストＷスプレ―</t>
  </si>
  <si>
    <t>ホクコ―ラブサイドＫ２フロアブル</t>
  </si>
  <si>
    <t>マンゼブ・メチルテトラプロ―ル水和剤</t>
  </si>
  <si>
    <t>ガ―デンアシストプラススプレ―</t>
  </si>
  <si>
    <t>井筒屋ショットワン・ツ―液剤</t>
  </si>
  <si>
    <t>オ―ケストラスタ―クルエア―</t>
  </si>
  <si>
    <t>オ―ケストラロムダンモンカット粉剤ＤＬ</t>
  </si>
  <si>
    <t>ランヴォ―粒剤</t>
  </si>
  <si>
    <t>ハイバ―　プロ</t>
  </si>
  <si>
    <t>プロチオコナゾ―ル水和剤</t>
  </si>
  <si>
    <t>草退治メガロングシャワ―ＧＴ</t>
  </si>
  <si>
    <t>タフシ―バフロアブル</t>
  </si>
  <si>
    <t>ＧＦタ―ンアウト液剤</t>
  </si>
  <si>
    <t>ハイバ―デュオ</t>
  </si>
  <si>
    <t>ハイバ―デュオＤ</t>
  </si>
  <si>
    <t>ハイバ―デュオＰ</t>
  </si>
  <si>
    <t>ネコソギパワ―Ⅱ粒剤</t>
  </si>
  <si>
    <t>ハイバ―シャワ―V</t>
  </si>
  <si>
    <t>ネコソギロングシャワ―Ｖ９</t>
  </si>
  <si>
    <t>ハイバ―シャワ―Ｒ</t>
  </si>
  <si>
    <t>ネコソギパワ―ロングシャワ―</t>
  </si>
  <si>
    <t>ハイバ―シャワ―Ｄ</t>
  </si>
  <si>
    <t>ネコソギロングシャワ―ＤＸ</t>
  </si>
  <si>
    <t>クロチアニジン・ホスチアゼ―ト粒剤</t>
  </si>
  <si>
    <t>ネマトリンパワ―Ｄ粒剤</t>
  </si>
  <si>
    <t>ダブルバスタ―粒剤</t>
  </si>
  <si>
    <t>フレピオンシャワ―</t>
  </si>
  <si>
    <t>カダンパワ―ガ―ド液剤</t>
  </si>
  <si>
    <t>イノ―バワンフロアブル</t>
  </si>
  <si>
    <t>マイティ―ワンフロアブル</t>
  </si>
  <si>
    <t>テトラニリプロ―ル・ジクロベンチアゾクス粒剤</t>
  </si>
  <si>
    <t>レシ―ドプラス箱粒剤</t>
  </si>
  <si>
    <t>ニワクリ―ン液剤</t>
  </si>
  <si>
    <t>カダンパワ―ガ―ド粒剤</t>
  </si>
  <si>
    <t>テンダラ―フロアブル</t>
  </si>
  <si>
    <t>ヨ―バルキングフロアブル</t>
  </si>
  <si>
    <t>ゼ―タプラス２００ＦＧ</t>
  </si>
  <si>
    <t>マツガ―ドフラッシュ</t>
  </si>
  <si>
    <t>フルピリミン・プロベナゾ―ル水和剤</t>
  </si>
  <si>
    <t>ホクコ―側条オリゼメ―トリディア顆粒水和剤</t>
  </si>
  <si>
    <t>側条オリゼメ―トリディア顆粒水和剤</t>
  </si>
  <si>
    <t>シアントラニリプロ―ル・イソチアニル・ペンフルフェン水和剤</t>
  </si>
  <si>
    <t>ミネクトフォルスタ―ＳＣ</t>
  </si>
  <si>
    <t>グリホサ―トイソプロピルアミン塩・テブチウロン・ヘキサジノン液剤</t>
  </si>
  <si>
    <t>ワイドウェイシャワ―</t>
  </si>
  <si>
    <t>ネコソギエ―スシャワ―</t>
  </si>
  <si>
    <t>レ―ルシャ―プシャワ―Ｖ６</t>
  </si>
  <si>
    <t>ネコソギシャワ―Ｖ６</t>
  </si>
  <si>
    <t>ラ―チシャワ―Ｚ</t>
  </si>
  <si>
    <t>クサクリ―ンシャワ―</t>
  </si>
  <si>
    <t>クサクリアシャワ―</t>
  </si>
  <si>
    <t>グリホサ―トイソプロピルアミン塩・グルホシネ―ト液剤</t>
  </si>
  <si>
    <t>ブレ―ドスタ―クルＲゾル</t>
  </si>
  <si>
    <t>フ―モンフル―ツ</t>
  </si>
  <si>
    <t>パワ―フォワ―ドＳＣ</t>
  </si>
  <si>
    <t>エビ―ト顆粒水和剤</t>
  </si>
  <si>
    <t>シグネチャ―エクストラＷＤＧ</t>
  </si>
  <si>
    <t>ベジタブルガ―ド</t>
  </si>
  <si>
    <t>ベクトロンＴ５００</t>
    <phoneticPr fontId="1"/>
  </si>
  <si>
    <t>イマザキン液剤</t>
    <phoneticPr fontId="1"/>
  </si>
  <si>
    <t>アップデート</t>
    <phoneticPr fontId="1"/>
  </si>
  <si>
    <t>ランコトリオンナトリウム塩粒剤</t>
    <phoneticPr fontId="1"/>
  </si>
  <si>
    <t>銅・メチルテトラプロール水和剤</t>
    <phoneticPr fontId="1"/>
  </si>
  <si>
    <t>ヘッジ水和剤</t>
    <phoneticPr fontId="1"/>
  </si>
  <si>
    <t>ダイムロン・ペントキサゾン・メタゾスルフロン粒剤</t>
    <phoneticPr fontId="1"/>
  </si>
  <si>
    <t>イネヒーローエアー粒剤</t>
    <phoneticPr fontId="1"/>
  </si>
  <si>
    <t>フロメトキン水和剤</t>
    <phoneticPr fontId="1"/>
  </si>
  <si>
    <t>アベンジャーフロアブル</t>
    <phoneticPr fontId="1"/>
  </si>
  <si>
    <t>メタアルデヒド粒剤</t>
    <phoneticPr fontId="1"/>
  </si>
  <si>
    <t>ナメトックス粒剤</t>
    <phoneticPr fontId="1"/>
  </si>
  <si>
    <t>メタアルデヒド水和剤</t>
    <phoneticPr fontId="1"/>
  </si>
  <si>
    <t>ナメトックスＦＬ</t>
    <phoneticPr fontId="1"/>
  </si>
  <si>
    <t>オキサジアゾン水和剤</t>
    <phoneticPr fontId="1"/>
  </si>
  <si>
    <t>オレオールフロアブル</t>
    <phoneticPr fontId="1"/>
  </si>
  <si>
    <t>ジメテナミドＰ・レナシル水和剤</t>
    <phoneticPr fontId="1"/>
  </si>
  <si>
    <t>フィールドスターＰ　Ｄｕｏ水和剤</t>
    <phoneticPr fontId="1"/>
  </si>
  <si>
    <t>ＤＣＭＵ水和剤</t>
    <phoneticPr fontId="1"/>
  </si>
  <si>
    <t>サンケイダイロン</t>
    <phoneticPr fontId="1"/>
  </si>
  <si>
    <t>メトミノストロビン水和剤</t>
    <phoneticPr fontId="1"/>
  </si>
  <si>
    <t>メトミン</t>
    <phoneticPr fontId="1"/>
  </si>
  <si>
    <t>サンケイメトミンＳＣ</t>
    <phoneticPr fontId="1"/>
  </si>
  <si>
    <t>エトキサゾール水和剤</t>
    <phoneticPr fontId="1"/>
  </si>
  <si>
    <t>ネコナカットフロアブル</t>
    <phoneticPr fontId="1"/>
  </si>
  <si>
    <t>フロメトキン水和剤</t>
    <phoneticPr fontId="1"/>
  </si>
  <si>
    <t>ファインスナイパー</t>
    <phoneticPr fontId="1"/>
  </si>
  <si>
    <t>３４．８％</t>
    <phoneticPr fontId="1"/>
  </si>
  <si>
    <t>１８．７％</t>
    <phoneticPr fontId="1"/>
  </si>
  <si>
    <t>トリフルメゾピリム水和剤</t>
    <phoneticPr fontId="1"/>
  </si>
  <si>
    <t>ペキサロンフロアブル</t>
    <phoneticPr fontId="1"/>
  </si>
  <si>
    <t>トリフロキシストロビン・フルオピラム水和剤</t>
    <phoneticPr fontId="1"/>
  </si>
  <si>
    <t>エクステリスフロアブル</t>
    <phoneticPr fontId="1"/>
  </si>
  <si>
    <t>還元澱粉糖化物・調合油・ＢＴ水和剤</t>
    <phoneticPr fontId="1"/>
  </si>
  <si>
    <t>ベニカナチュラルスプレー</t>
    <phoneticPr fontId="1"/>
  </si>
  <si>
    <t>フェントラザミド・ブロモブチド・ベンスルフロンメチル粒剤</t>
    <phoneticPr fontId="1"/>
  </si>
  <si>
    <t>イグザクトＱＥＤジャンボ</t>
    <phoneticPr fontId="1"/>
  </si>
  <si>
    <t>ピラクロニル粒剤</t>
    <phoneticPr fontId="1"/>
  </si>
  <si>
    <t>ピラクロン３００ＦＧ</t>
    <phoneticPr fontId="1"/>
  </si>
  <si>
    <t>１．９２％</t>
    <phoneticPr fontId="1"/>
  </si>
  <si>
    <t>７．５％</t>
    <phoneticPr fontId="1"/>
  </si>
  <si>
    <t>カルブチレート・ブロマシル・ＤＣＭＵ粒剤</t>
    <phoneticPr fontId="1"/>
  </si>
  <si>
    <t>ハイバーＶ９</t>
    <phoneticPr fontId="1"/>
  </si>
  <si>
    <t>ネコソギトップＶ９粒剤</t>
    <phoneticPr fontId="1"/>
  </si>
  <si>
    <t>ハイバーベストＩ</t>
    <phoneticPr fontId="1"/>
  </si>
  <si>
    <t>ネコソギベストＩ粒剤</t>
    <phoneticPr fontId="1"/>
  </si>
  <si>
    <t>ルミスパンスＦＳ</t>
    <phoneticPr fontId="1"/>
  </si>
  <si>
    <t>ピリフタリド・プレチラクロール・ベンスルフロンメチル・メソトリオン粒剤</t>
    <phoneticPr fontId="1"/>
  </si>
  <si>
    <t>メガオスＭＸ１キロ粒剤</t>
    <phoneticPr fontId="1"/>
  </si>
  <si>
    <t>ターバシル・テブチウロン・ヘキサジノン粒剤</t>
    <phoneticPr fontId="1"/>
  </si>
  <si>
    <t>グラスジャックＤＸ粒剤</t>
    <phoneticPr fontId="1"/>
  </si>
  <si>
    <t>ターバシル・テブチウロン・ヘキサジノン・ＤＣＭＵ粒剤</t>
    <phoneticPr fontId="1"/>
  </si>
  <si>
    <t>グラスジャックＶ９粒剤</t>
    <phoneticPr fontId="1"/>
  </si>
  <si>
    <t>ネコソギワイドＶ９粒剤</t>
    <phoneticPr fontId="1"/>
  </si>
  <si>
    <t>レールシャープＶ粒剤</t>
    <phoneticPr fontId="1"/>
  </si>
  <si>
    <t>クサハンターＶ粒剤</t>
    <phoneticPr fontId="1"/>
  </si>
  <si>
    <t>ペルメトリン水和剤</t>
    <phoneticPr fontId="1"/>
  </si>
  <si>
    <t>エンバーＦＬ</t>
    <phoneticPr fontId="1"/>
  </si>
  <si>
    <t>還元澱粉糖化物液剤</t>
    <phoneticPr fontId="1"/>
  </si>
  <si>
    <t>ガーデンアシストピュアスプレー</t>
    <phoneticPr fontId="1"/>
  </si>
  <si>
    <t>トプラメゾン液剤</t>
    <phoneticPr fontId="1"/>
  </si>
  <si>
    <t>日曹アルファード液剤</t>
    <phoneticPr fontId="1"/>
  </si>
  <si>
    <t>シアントラニリプロール・ジクロベンチアゾクス水和剤</t>
    <phoneticPr fontId="1"/>
  </si>
  <si>
    <t>ブーンバズＳＣ</t>
    <phoneticPr fontId="1"/>
  </si>
  <si>
    <t>イグザクトＱＥＤ１キロ粒剤</t>
    <phoneticPr fontId="1"/>
  </si>
  <si>
    <t>フェントラザミド・ブロモブチド・ベンスルフロンメチル粒剤</t>
    <phoneticPr fontId="1"/>
  </si>
  <si>
    <t>アブシシン酸液剤</t>
    <phoneticPr fontId="1"/>
  </si>
  <si>
    <t>アブサップ液剤</t>
    <phoneticPr fontId="1"/>
  </si>
  <si>
    <t>アフィドピロペン水和剤</t>
    <phoneticPr fontId="1"/>
  </si>
  <si>
    <t>セフィーナＤＣ</t>
    <phoneticPr fontId="1"/>
  </si>
  <si>
    <t>４２．９％</t>
    <phoneticPr fontId="1"/>
  </si>
  <si>
    <t>４．９％</t>
    <phoneticPr fontId="1"/>
  </si>
  <si>
    <t>オ―ケストラロムダンモンカットエア―</t>
    <phoneticPr fontId="1"/>
  </si>
  <si>
    <t>ピリミスルファン・フェントラザミド・ブロモブチド粒剤</t>
    <phoneticPr fontId="1"/>
  </si>
  <si>
    <t>イッセン１キロ粒剤</t>
    <phoneticPr fontId="1"/>
  </si>
  <si>
    <t>ピリミスルファン・フェントラザミド・ブロモブチド剤</t>
    <phoneticPr fontId="1"/>
  </si>
  <si>
    <t>イッセン豆つぶ２５０</t>
    <phoneticPr fontId="1"/>
  </si>
  <si>
    <t>イッセンジャンボ</t>
    <phoneticPr fontId="1"/>
  </si>
  <si>
    <t>シクロピリモレート・トリアファモン・ベンゾビシクロン粒剤</t>
    <phoneticPr fontId="1"/>
  </si>
  <si>
    <t>グッドラック５００グラム粒剤</t>
    <phoneticPr fontId="1"/>
  </si>
  <si>
    <t>ＳＤＳグッドラック５００グラム粒剤</t>
    <phoneticPr fontId="1"/>
  </si>
  <si>
    <t>シクロピリモレート・トリアファモン・ベンゾビシクロン水和剤</t>
    <phoneticPr fontId="1"/>
  </si>
  <si>
    <t>グッドラックフロアブル</t>
    <phoneticPr fontId="1"/>
  </si>
  <si>
    <t>ＳＤＳグッドラックフロアブル</t>
    <phoneticPr fontId="1"/>
  </si>
  <si>
    <t>ＳＤＳグッドラックジャンボ</t>
    <phoneticPr fontId="1"/>
  </si>
  <si>
    <t>グッドラックジャンボ</t>
    <phoneticPr fontId="1"/>
  </si>
  <si>
    <t>テブチウロン・ヘキサジノン粒剤</t>
    <phoneticPr fontId="1"/>
  </si>
  <si>
    <t>マスタリーＷ粒剤</t>
    <phoneticPr fontId="1"/>
  </si>
  <si>
    <t>ターバシル・フルミオキサジン・ヘキサジノン粒剤</t>
    <phoneticPr fontId="1"/>
  </si>
  <si>
    <t>ラーチＧＴ粒剤</t>
    <phoneticPr fontId="1"/>
  </si>
  <si>
    <t>クサノンＧＴ粒剤</t>
    <phoneticPr fontId="1"/>
  </si>
  <si>
    <t>グルホシネート・ヘキサジノン液剤</t>
    <phoneticPr fontId="1"/>
  </si>
  <si>
    <t>ワイドウェイシャワーＮＸ</t>
    <phoneticPr fontId="1"/>
  </si>
  <si>
    <t>ネコソギエースシャワーＮＸ</t>
    <phoneticPr fontId="1"/>
  </si>
  <si>
    <t>ターバシル・ヘキサジノン・ＤＢＮ粒剤</t>
    <phoneticPr fontId="1"/>
  </si>
  <si>
    <t>ワイドウェイＤＸ粒剤</t>
    <phoneticPr fontId="1"/>
  </si>
  <si>
    <t>ネコソギエースＤＸ粒剤</t>
    <phoneticPr fontId="1"/>
  </si>
  <si>
    <t>クロラントラニリプロール・ピメトロジン粒剤</t>
    <phoneticPr fontId="1"/>
  </si>
  <si>
    <t>ＭＩＣフェルテラチェス箱粒剤</t>
    <phoneticPr fontId="1"/>
  </si>
  <si>
    <t>オキサジクロメホン水和剤</t>
    <phoneticPr fontId="1"/>
  </si>
  <si>
    <t>フルハウスターフフロアブル</t>
    <phoneticPr fontId="1"/>
  </si>
  <si>
    <t>テニルクロール・ベンゾビシクロン粒剤</t>
    <phoneticPr fontId="1"/>
  </si>
  <si>
    <t>ホットコンビエルジャンボＳＤ</t>
    <phoneticPr fontId="1"/>
  </si>
  <si>
    <t>ホットコンビエル２００ＳＤ粒剤</t>
    <phoneticPr fontId="1"/>
  </si>
  <si>
    <t>フェンキノトリオン・フェントラザミド粒剤</t>
    <phoneticPr fontId="1"/>
  </si>
  <si>
    <t>シンゲキ１キロ粒剤</t>
    <phoneticPr fontId="1"/>
  </si>
  <si>
    <t>フェンキノトリオン・フェントラザミド剤</t>
    <phoneticPr fontId="1"/>
  </si>
  <si>
    <t>シンゲキ豆つぶ２５０</t>
    <phoneticPr fontId="1"/>
  </si>
  <si>
    <t>シンゲキジャンボ</t>
    <phoneticPr fontId="1"/>
  </si>
  <si>
    <t>フェンキノトリオン・フェントラザミド水和剤</t>
    <phoneticPr fontId="1"/>
  </si>
  <si>
    <t>シンゲキフロアブル</t>
    <phoneticPr fontId="1"/>
  </si>
  <si>
    <t>シハロホップブチル・フロルピラウキシフェンベンジル乳剤</t>
    <phoneticPr fontId="1"/>
  </si>
  <si>
    <t>ノブレクト乳剤</t>
    <phoneticPr fontId="1"/>
  </si>
  <si>
    <t>ピリフタリド・ベンゾビシクロン粒剤</t>
    <phoneticPr fontId="1"/>
  </si>
  <si>
    <t>アピロファースト１キロ粒剤</t>
    <phoneticPr fontId="1"/>
  </si>
  <si>
    <t>タクティクス１キロ粒剤</t>
    <phoneticPr fontId="1"/>
  </si>
  <si>
    <t>先陣ジャンボ</t>
    <phoneticPr fontId="1"/>
  </si>
  <si>
    <t>ジメタメトリン・ピラクロニル粒剤</t>
    <phoneticPr fontId="1"/>
  </si>
  <si>
    <t>先陣２００ＦＧ</t>
    <phoneticPr fontId="1"/>
  </si>
  <si>
    <t>ＭＩＣジベレリン粉末</t>
    <phoneticPr fontId="1"/>
  </si>
  <si>
    <t>ジベレリン水溶剤</t>
    <phoneticPr fontId="1"/>
  </si>
  <si>
    <t>ジベレリン液剤</t>
    <phoneticPr fontId="1"/>
  </si>
  <si>
    <t>ＭＩＣジベレリン液剤</t>
    <phoneticPr fontId="1"/>
  </si>
  <si>
    <t>ククメリスカブリダニ剤</t>
    <phoneticPr fontId="1"/>
  </si>
  <si>
    <t>ククメリスＥＸ</t>
    <phoneticPr fontId="1"/>
  </si>
  <si>
    <t>チリカブリダニ剤</t>
    <phoneticPr fontId="1"/>
  </si>
  <si>
    <t>スパイデックスバイタル</t>
    <phoneticPr fontId="1"/>
  </si>
  <si>
    <t>フェンキノトリオン・プロピリスルフロン・ブロモブチド粒剤</t>
    <phoneticPr fontId="1"/>
  </si>
  <si>
    <t>レオゼータ１キロ粒剤</t>
    <phoneticPr fontId="1"/>
  </si>
  <si>
    <t>レオゼータジャンボ</t>
    <phoneticPr fontId="1"/>
  </si>
  <si>
    <t>レオゼータ３００ＦＧ</t>
    <phoneticPr fontId="1"/>
  </si>
  <si>
    <t>フェンキノトリオン・プロピリスルフロン・ブロモブチド水和剤</t>
    <phoneticPr fontId="1"/>
  </si>
  <si>
    <t>レオゼータフロアブル</t>
    <phoneticPr fontId="1"/>
  </si>
  <si>
    <t>フロルピラウキシフェンベンジル・ペノキススラム・ベンゾビシクロン粒剤</t>
    <phoneticPr fontId="1"/>
  </si>
  <si>
    <t>ウィードコアジャンボＳＤ</t>
    <phoneticPr fontId="1"/>
  </si>
  <si>
    <t>ＳＤＳウィードコアジャンボＳＤ</t>
    <phoneticPr fontId="1"/>
  </si>
  <si>
    <t>ウィードコア２００ＳＤ粒剤</t>
    <phoneticPr fontId="1"/>
  </si>
  <si>
    <t>ＳＤＳウィードコア２００ＳＤ粒剤</t>
    <phoneticPr fontId="1"/>
  </si>
  <si>
    <t>ダンクショット２００ＳＤ粒剤</t>
    <phoneticPr fontId="1"/>
  </si>
  <si>
    <t>カフェンストロール・フロルピラウキシフェンベンジル・ベンゾビシクロン粒剤</t>
    <phoneticPr fontId="1"/>
  </si>
  <si>
    <t>ダンクショットジャンボＳＤ</t>
    <phoneticPr fontId="1"/>
  </si>
  <si>
    <t>オキソリニック酸・ストレプトマイシン水和剤</t>
    <phoneticPr fontId="1"/>
  </si>
  <si>
    <t>ＭＩＣマテリーナ水和剤</t>
    <phoneticPr fontId="1"/>
  </si>
  <si>
    <t>銅・ストレプトマイシン水和剤</t>
    <phoneticPr fontId="1"/>
  </si>
  <si>
    <t>ＭＩＣ銅ストマイ水和剤</t>
    <phoneticPr fontId="1"/>
  </si>
  <si>
    <t>スパイカルプラスＵＭ</t>
    <phoneticPr fontId="1"/>
  </si>
  <si>
    <t>ミヤコカブリダニ剤</t>
    <phoneticPr fontId="1"/>
  </si>
  <si>
    <t>シメトリン・テフリルトリオン・トリアファモン・ベンフレセート粒剤</t>
    <phoneticPr fontId="1"/>
  </si>
  <si>
    <t>ノックアウト楽粒</t>
    <phoneticPr fontId="1"/>
  </si>
  <si>
    <t>シアントラニリプロール・チアジニル水和剤</t>
    <phoneticPr fontId="1"/>
  </si>
  <si>
    <t>ブイゲットパディートフロアブル</t>
    <phoneticPr fontId="1"/>
  </si>
  <si>
    <t>シアントラニリプロール・チアジニル粒剤</t>
    <phoneticPr fontId="1"/>
  </si>
  <si>
    <t>リョーガパディート粒剤</t>
    <phoneticPr fontId="1"/>
  </si>
  <si>
    <t>グッドラック１５０ＦＧ</t>
    <phoneticPr fontId="1"/>
  </si>
  <si>
    <t>ＳＤＳグッドラック１５０ＦＧ</t>
    <phoneticPr fontId="1"/>
  </si>
  <si>
    <t>スピネトラム・トリフルメゾピリム・チアジニル粒剤</t>
    <phoneticPr fontId="1"/>
  </si>
  <si>
    <t>ブイゲットパラタスＬ粒剤</t>
    <phoneticPr fontId="1"/>
  </si>
  <si>
    <t>スピネトラム粒剤</t>
    <phoneticPr fontId="1"/>
  </si>
  <si>
    <t>エザルタ箱粒剤</t>
    <phoneticPr fontId="1"/>
  </si>
  <si>
    <t>スピネトラム・トリフルメゾピリム・トリシクラゾール粒剤</t>
    <phoneticPr fontId="1"/>
  </si>
  <si>
    <t>ビームパラタス箱粒剤</t>
    <phoneticPr fontId="1"/>
  </si>
  <si>
    <t>リョーガエザルタ粒剤</t>
    <phoneticPr fontId="1"/>
  </si>
  <si>
    <t>スピネトラム・チアジニル粒剤</t>
    <phoneticPr fontId="1"/>
  </si>
  <si>
    <t>クロラントラニリプロール・チアジニル粒剤</t>
    <phoneticPr fontId="1"/>
  </si>
  <si>
    <t>リョーガフェルテラ粒剤</t>
    <phoneticPr fontId="1"/>
  </si>
  <si>
    <t>ブイゲットバイソンＥＶ粒剤</t>
    <phoneticPr fontId="1"/>
  </si>
  <si>
    <t>チアクロプリド・チアジニル・ペンフルフェン粒剤</t>
    <phoneticPr fontId="1"/>
  </si>
  <si>
    <t>ソニックブームＺ１キロ粒剤</t>
    <phoneticPr fontId="1"/>
  </si>
  <si>
    <t>シクロピリモレート・シメトリン・テフリルトリオン・プロピリスルフロン粒剤</t>
    <phoneticPr fontId="1"/>
  </si>
  <si>
    <t>グランクロスＺ１キロ粒剤</t>
    <phoneticPr fontId="1"/>
  </si>
  <si>
    <t>シクロピリモレート・シメトリン・テフリルトリオン・ペノキススラム粉粒剤</t>
    <phoneticPr fontId="1"/>
  </si>
  <si>
    <t>ソニックブームＳジャンボ</t>
    <phoneticPr fontId="1"/>
  </si>
  <si>
    <t>グランクロスＳジャンボ</t>
    <phoneticPr fontId="1"/>
  </si>
  <si>
    <t>ベンフラカルブ・ジクロベンチアゾクス粒剤</t>
    <phoneticPr fontId="1"/>
  </si>
  <si>
    <t>ペルーサーＣＲ箱粒剤</t>
    <phoneticPr fontId="1"/>
  </si>
  <si>
    <t>ブーンアクシア箱粒剤</t>
    <phoneticPr fontId="1"/>
  </si>
  <si>
    <t>スピネトラム・トリフルメゾピリム・ジクロベンチアゾクス・ペンフルフェン粒剤</t>
    <phoneticPr fontId="1"/>
  </si>
  <si>
    <t>ブーンハーデス箱粒剤</t>
    <phoneticPr fontId="1"/>
  </si>
  <si>
    <t>アミスルブロム・オキサチアピプロリン水和剤</t>
    <phoneticPr fontId="1"/>
  </si>
  <si>
    <t>ゾーベックエンテクタＳＥ</t>
    <phoneticPr fontId="1"/>
  </si>
  <si>
    <t>日産ゾーベックエンテクタＳＥ</t>
    <phoneticPr fontId="1"/>
  </si>
  <si>
    <t>イマゾスルフロン・テフリルトリオン・ピラクロニル粒剤</t>
    <phoneticPr fontId="1"/>
  </si>
  <si>
    <t>カラット１キロ粒剤</t>
    <phoneticPr fontId="1"/>
  </si>
  <si>
    <t>イマゾスルフロン・テフリルトリオン・ピラクロニル水和剤</t>
    <phoneticPr fontId="1"/>
  </si>
  <si>
    <t>カラットフロアブル</t>
    <phoneticPr fontId="1"/>
  </si>
  <si>
    <t>カラットジャンボ</t>
    <phoneticPr fontId="1"/>
  </si>
  <si>
    <t>カラット４００ＦＧ</t>
    <phoneticPr fontId="1"/>
  </si>
  <si>
    <t>ナメトックスハウス</t>
    <phoneticPr fontId="1"/>
  </si>
  <si>
    <t>メタアルデヒド剤</t>
    <phoneticPr fontId="1"/>
  </si>
  <si>
    <t>ピレトリン乳剤</t>
    <phoneticPr fontId="1"/>
  </si>
  <si>
    <t>ガーデンアシストピレスプレー</t>
    <phoneticPr fontId="1"/>
  </si>
  <si>
    <t>１３．３％</t>
    <phoneticPr fontId="1"/>
  </si>
  <si>
    <t>５．６％</t>
    <phoneticPr fontId="1"/>
  </si>
  <si>
    <t>１０．６％</t>
    <phoneticPr fontId="1"/>
  </si>
  <si>
    <t>３．１％</t>
    <phoneticPr fontId="1"/>
  </si>
  <si>
    <t>500頭/10ml</t>
    <phoneticPr fontId="1"/>
  </si>
  <si>
    <t>2000頭/100ml</t>
    <phoneticPr fontId="1"/>
  </si>
  <si>
    <t>５８．８％</t>
    <phoneticPr fontId="1"/>
  </si>
  <si>
    <t>100頭/ﾊﾟｯｸ</t>
    <phoneticPr fontId="1"/>
  </si>
  <si>
    <t>１．８７％</t>
    <phoneticPr fontId="1"/>
  </si>
  <si>
    <t>２３．１％</t>
    <phoneticPr fontId="1"/>
  </si>
  <si>
    <t>０．００６０％</t>
    <phoneticPr fontId="1"/>
  </si>
  <si>
    <t>硫黄塗布剤</t>
    <phoneticPr fontId="1"/>
  </si>
  <si>
    <t>カジランＳ塗布剤</t>
    <phoneticPr fontId="1"/>
  </si>
  <si>
    <t>シクロピリモレート・テフリルトリオン・メタゾスルフロン粒剤</t>
    <phoneticPr fontId="1"/>
  </si>
  <si>
    <t>フィンバック１キロ粒剤</t>
    <phoneticPr fontId="1"/>
  </si>
  <si>
    <t>シクロピリモレート・ピラゾレート・プロピリスルフロン粒剤</t>
    <phoneticPr fontId="1"/>
  </si>
  <si>
    <t>ウルティモＺ３５０ＦＧ</t>
    <phoneticPr fontId="1"/>
  </si>
  <si>
    <t>ジメテナミドP・ピロキサスルホン・リニュロン乳剤</t>
    <phoneticPr fontId="1"/>
  </si>
  <si>
    <t>クリアシーブ乳剤</t>
    <phoneticPr fontId="1"/>
  </si>
  <si>
    <t>シクロピリモレート・トリアファモン・ピラゾレート粒剤</t>
    <phoneticPr fontId="1"/>
  </si>
  <si>
    <t>クサウェポン４００ＦＧ</t>
    <phoneticPr fontId="1"/>
  </si>
  <si>
    <t>ジャスタ４００ＦＧ</t>
    <phoneticPr fontId="1"/>
  </si>
  <si>
    <t>ホクサンジャスタ４００ＦＧ</t>
    <phoneticPr fontId="1"/>
  </si>
  <si>
    <t>フルキサメタミド水和剤</t>
    <phoneticPr fontId="1"/>
  </si>
  <si>
    <t>グレーシアフロアブル</t>
    <phoneticPr fontId="1"/>
  </si>
  <si>
    <t>シアントラニリプロール・ルフェヌロン水和剤</t>
    <phoneticPr fontId="1"/>
  </si>
  <si>
    <t>ミネクトエクストラＳＣ</t>
    <phoneticPr fontId="1"/>
  </si>
  <si>
    <t>フルピリミン・ペンフルフェン粒剤</t>
    <phoneticPr fontId="1"/>
  </si>
  <si>
    <t>ホクコーリディアＥＶ箱粒剤</t>
    <phoneticPr fontId="1"/>
  </si>
  <si>
    <t>リディアＥＶ箱粒剤</t>
    <phoneticPr fontId="1"/>
  </si>
  <si>
    <t>フルピリミン・プロベナゾール・ペンフルフェン粒剤</t>
    <phoneticPr fontId="1"/>
  </si>
  <si>
    <t>ホクコービルダーリディアＥＶ箱粒剤</t>
    <phoneticPr fontId="1"/>
  </si>
  <si>
    <t>ビルダーリディアＥＶ箱粒剤</t>
    <phoneticPr fontId="1"/>
  </si>
  <si>
    <t>オキサジアゾン水和剤</t>
    <phoneticPr fontId="1"/>
  </si>
  <si>
    <t>ロンスターワンフロアブル</t>
    <phoneticPr fontId="1"/>
  </si>
  <si>
    <t>オキサジクロメホン・ブロモブチド・フロルピラウキシフェンベンジル粒剤</t>
    <phoneticPr fontId="1"/>
  </si>
  <si>
    <t>ルンバ楽粒</t>
    <phoneticPr fontId="1"/>
  </si>
  <si>
    <t>クミアイグレーシアフロアブル</t>
    <phoneticPr fontId="1"/>
  </si>
  <si>
    <t>グリセリン酢酸脂肪酸エステル乳剤</t>
    <phoneticPr fontId="1"/>
  </si>
  <si>
    <t>レシーブ乳剤</t>
    <phoneticPr fontId="1"/>
  </si>
  <si>
    <t>―</t>
    <phoneticPr fontId="1"/>
  </si>
  <si>
    <t>８．６％</t>
    <phoneticPr fontId="1"/>
  </si>
  <si>
    <t>７．２％</t>
    <phoneticPr fontId="1"/>
  </si>
  <si>
    <t>１６．９％</t>
    <phoneticPr fontId="1"/>
  </si>
  <si>
    <t>３２．７％</t>
    <phoneticPr fontId="1"/>
  </si>
  <si>
    <t>ＤＣＢＮ水和剤</t>
    <phoneticPr fontId="1"/>
  </si>
  <si>
    <t>キリガノ水和剤</t>
    <phoneticPr fontId="1"/>
  </si>
  <si>
    <t>ターバシル・ブロマシル・ＤＣＭＵ粒剤</t>
    <phoneticPr fontId="1"/>
  </si>
  <si>
    <t>ハイバーアタック</t>
    <phoneticPr fontId="1"/>
  </si>
  <si>
    <t>ネコソギアタック粒剤</t>
    <phoneticPr fontId="1"/>
  </si>
  <si>
    <t>イプフェンカルバゾン水和剤</t>
    <phoneticPr fontId="1"/>
  </si>
  <si>
    <t>スタメンフロアブル</t>
    <phoneticPr fontId="1"/>
  </si>
  <si>
    <t>くん液蒸留酢酸液剤</t>
    <phoneticPr fontId="1"/>
  </si>
  <si>
    <t>タイコーゼ</t>
    <phoneticPr fontId="1"/>
  </si>
  <si>
    <t>３．９％</t>
    <phoneticPr fontId="1"/>
  </si>
  <si>
    <t>農薬用マスク</t>
    <phoneticPr fontId="1"/>
  </si>
  <si>
    <t>防護マスク</t>
    <phoneticPr fontId="1"/>
  </si>
  <si>
    <t>劇物</t>
    <rPh sb="0" eb="2">
      <t>ゲキブツ</t>
    </rPh>
    <phoneticPr fontId="1"/>
  </si>
  <si>
    <t>Ver.10</t>
    <phoneticPr fontId="1"/>
  </si>
  <si>
    <t>2023.4.27</t>
    <phoneticPr fontId="1"/>
  </si>
  <si>
    <t xml:space="preserve">hogogu </t>
    <phoneticPr fontId="1"/>
  </si>
  <si>
    <t>１．４５％</t>
    <phoneticPr fontId="1"/>
  </si>
  <si>
    <t>５０．０％</t>
    <phoneticPr fontId="1"/>
  </si>
  <si>
    <t>３．５％</t>
    <phoneticPr fontId="1"/>
  </si>
  <si>
    <t>センテヒッショウ</t>
    <phoneticPr fontId="1"/>
  </si>
  <si>
    <t>９．７％</t>
    <phoneticPr fontId="1"/>
  </si>
  <si>
    <t>2.3×10～7個/ml</t>
    <phoneticPr fontId="1"/>
  </si>
  <si>
    <t>１８．５％</t>
    <phoneticPr fontId="1"/>
  </si>
  <si>
    <t>９７．０％</t>
    <phoneticPr fontId="1"/>
  </si>
  <si>
    <t>０．５０％</t>
    <phoneticPr fontId="1"/>
  </si>
  <si>
    <t>８．３％</t>
    <phoneticPr fontId="1"/>
  </si>
  <si>
    <t>１．６％</t>
    <phoneticPr fontId="1"/>
  </si>
  <si>
    <t>０．８０％</t>
    <phoneticPr fontId="1"/>
  </si>
  <si>
    <t>０．００５０％</t>
    <phoneticPr fontId="1"/>
  </si>
  <si>
    <t>３４．４％</t>
    <phoneticPr fontId="1"/>
  </si>
  <si>
    <t>５．８％</t>
    <phoneticPr fontId="1"/>
  </si>
  <si>
    <t>７０．０％</t>
    <phoneticPr fontId="1"/>
  </si>
  <si>
    <t>2000頭/250mL</t>
    <phoneticPr fontId="1"/>
  </si>
  <si>
    <t>１２．５％</t>
    <phoneticPr fontId="1"/>
  </si>
  <si>
    <t>１８．０％</t>
    <phoneticPr fontId="1"/>
  </si>
  <si>
    <t>１．３７％</t>
    <phoneticPr fontId="1"/>
  </si>
  <si>
    <t>ナメトックススプレー</t>
  </si>
  <si>
    <t>セダキサン・フルジオキソニル・メタラキシルＭ水和剤</t>
  </si>
  <si>
    <t>ビブランスＳＢ</t>
  </si>
  <si>
    <t>フルピリミン・テブフロキン水和剤</t>
  </si>
  <si>
    <t>トライエミリアフロアブル</t>
  </si>
  <si>
    <t>農薬用マスク</t>
  </si>
  <si>
    <t>クミアイトライエミリアフロアブル</t>
  </si>
  <si>
    <t>テブチウロン・フルポキサム・ヘキサジノン粒剤</t>
  </si>
  <si>
    <t>グラスジャックＸ粒剤</t>
  </si>
  <si>
    <t>ネコソギワイドＸ粒剤</t>
  </si>
  <si>
    <t>トルクロホスメチル・マンデストロビン水和剤</t>
  </si>
  <si>
    <t>グランサーＢＧ</t>
  </si>
  <si>
    <t>メタミトロン･レナシル水和剤</t>
  </si>
  <si>
    <t>レナックス水和剤</t>
  </si>
  <si>
    <t>ピリダクロメチル水和剤</t>
  </si>
  <si>
    <t>ワイルドカード</t>
  </si>
  <si>
    <t>メトブロムロン水和剤</t>
  </si>
  <si>
    <t>プロマンフロアブル</t>
  </si>
  <si>
    <t>クロラントラニリプロール水和剤</t>
  </si>
  <si>
    <t>ルミビアＦＳ</t>
  </si>
  <si>
    <t>ピラクロニル・フェンキノトリオン・プロピリスルフロン・ブロモブチド粒剤</t>
  </si>
  <si>
    <t>ギガゼータ１キロ粒剤</t>
  </si>
  <si>
    <t>ピラクロニル・フェンキノトリオン・プロピリスルフロン・ブロモブチド水和剤</t>
  </si>
  <si>
    <t>ギガゼータフロアブル</t>
  </si>
  <si>
    <t>アクシズＭＸジャンボ</t>
  </si>
  <si>
    <t>ピロキサスルホン・メトブロムロン水和剤</t>
  </si>
  <si>
    <t>ローレスフロアブル</t>
  </si>
  <si>
    <t>アクシズＭＸエアー粒剤</t>
  </si>
  <si>
    <t>フセキフロアブル</t>
  </si>
  <si>
    <t>メフェントリフルコナゾール水和剤</t>
  </si>
  <si>
    <t>ベランティーフロアブル</t>
  </si>
  <si>
    <t>テブチウロン・ヘキサジノン・ＤＣＭＵ粒剤</t>
  </si>
  <si>
    <t>ジャスタウェイＶ粒剤</t>
  </si>
  <si>
    <t>ネコソギブロックＶ粒剤</t>
  </si>
  <si>
    <t>ハイバートップＤ</t>
  </si>
  <si>
    <t>ネコソギトップＤ粒剤</t>
  </si>
  <si>
    <t>フルポキサム・ブロマシル粒剤</t>
  </si>
  <si>
    <t>ハイバートップＦ</t>
  </si>
  <si>
    <t>ネコソギトップＦ粒剤</t>
  </si>
  <si>
    <t>草取り名人Ⅰ</t>
  </si>
  <si>
    <t>こっぱみじんⅠ</t>
  </si>
  <si>
    <t>草取り名人Ⅱ</t>
  </si>
  <si>
    <t>こっぱみじんⅡ</t>
  </si>
  <si>
    <t>メチルテトラプロール水和剤</t>
  </si>
  <si>
    <t>パビンコフロアブル</t>
  </si>
  <si>
    <t>ピュアスターフロアブル</t>
  </si>
  <si>
    <t>ボーベリア　バシアーナ水和剤</t>
  </si>
  <si>
    <t>ハイバーアタックⅠ</t>
  </si>
  <si>
    <t>ネコソギアタックⅠ粒剤</t>
  </si>
  <si>
    <t>ターバシル・ヘキサジノン粒剤</t>
  </si>
  <si>
    <t>レールシャープＷ粒剤</t>
  </si>
  <si>
    <t>クサハンターＷ粒剤</t>
  </si>
  <si>
    <t>シアナジン・ブタミホス・ＤＢＮ粒剤</t>
  </si>
  <si>
    <t>クサピースロング粒剤</t>
  </si>
  <si>
    <t>シバニードロング粒剤</t>
  </si>
  <si>
    <t>フェンキノトリオン水和剤</t>
  </si>
  <si>
    <t>トリトンＳＣ</t>
  </si>
  <si>
    <t>酸化亜鉛水和剤</t>
  </si>
  <si>
    <t>ＩＣジンク水和剤</t>
  </si>
  <si>
    <t>シアントラニリプロール・プロベナゾール粒剤</t>
  </si>
  <si>
    <t>Ｃｓ．オリゼパディート箱粒剤</t>
  </si>
  <si>
    <t>ピラクロニル・フェンキノトリオン・ベンスルフロンメチル粒剤</t>
  </si>
  <si>
    <t>テッシン１キロ粒剤</t>
  </si>
  <si>
    <t>ピラクロニル・フェンキノトリオン・ベンスルフロンメチル水和剤</t>
  </si>
  <si>
    <t>テッシンフロアブル</t>
  </si>
  <si>
    <t>ジメタメトリン・ピラクロニル粒剤</t>
  </si>
  <si>
    <t>先陣１キロ粒剤</t>
  </si>
  <si>
    <t>イプフェンカルバゾン・テフリルトリオン・ベンスルフロンメチル粒剤</t>
  </si>
  <si>
    <t>トリニティジャンボ</t>
  </si>
  <si>
    <t>トリニティ１キロ粒剤</t>
  </si>
  <si>
    <t>シクロピリモレート・テフリルトリオン・メタゾスルフロン粒剤</t>
  </si>
  <si>
    <t>レブラスギア１キロ粒剤</t>
  </si>
  <si>
    <t>ヒッサツ１キロ粒剤</t>
  </si>
  <si>
    <t>ヒッサツ４００ＦＧ</t>
  </si>
  <si>
    <t>ヒッサツジャンボ</t>
  </si>
  <si>
    <t>ヒッサツフロアブル</t>
  </si>
  <si>
    <t>カルタップ・ピリダリル水和剤</t>
  </si>
  <si>
    <t>スクリューパンチＷＤＧ</t>
  </si>
  <si>
    <t>防護マスク</t>
    <rPh sb="0" eb="2">
      <t>ボウゴ</t>
    </rPh>
    <phoneticPr fontId="1"/>
  </si>
  <si>
    <t>　劇物</t>
    <rPh sb="1" eb="3">
      <t>ゲキブツ</t>
    </rPh>
    <phoneticPr fontId="1"/>
  </si>
  <si>
    <t>イプフェンカルバゾン・テフリルトリオン・ベンスルフロンメチル水和剤</t>
  </si>
  <si>
    <t>トリニティフロアブル</t>
  </si>
  <si>
    <t>ピラクロニル・フェンキノトリオン・ベンスルフロンメチル剤</t>
  </si>
  <si>
    <t>テッシン豆つぶ２５０</t>
  </si>
  <si>
    <t>テッシンジャンボ</t>
  </si>
  <si>
    <t>オキサジクロメホン・ジメタメトリン・フェンキノトリオン・ベンスルフロンメチル粒剤</t>
  </si>
  <si>
    <t>セイテン１キロ粒剤</t>
  </si>
  <si>
    <t>セイテンジャンボ</t>
  </si>
  <si>
    <t>シアナジン・テブチウロン・ヘキサジノン・ＤＣＭＵ粒剤</t>
  </si>
  <si>
    <t>グラスジャックα粒剤</t>
  </si>
  <si>
    <t>シアナジン・テブチウロン・ヘキサジノン粒剤</t>
  </si>
  <si>
    <t>マスタリーα粒剤</t>
  </si>
  <si>
    <t>プロピリスルフロン・フロルピラウキシフェンベンジル粒剤</t>
  </si>
  <si>
    <t>カチドキＺ楽粒</t>
  </si>
  <si>
    <t>カチドキＺ１キロ粒剤</t>
  </si>
  <si>
    <t>オイカゼＺ２５０ＦＧ</t>
  </si>
  <si>
    <t>ロンセラーフロアブル</t>
  </si>
  <si>
    <t>ジクロベンチアゾクス剤</t>
  </si>
  <si>
    <t>ブーン豆つぶ</t>
  </si>
  <si>
    <t>ＢＴ粒剤</t>
  </si>
  <si>
    <t>ベニカＢＴ殺菌粒剤</t>
  </si>
  <si>
    <t>ゴルフィスタ</t>
  </si>
  <si>
    <t>イマゾスルフロン・オキサジクロメホン・テフリルトリオン・ピラクロニル粒剤</t>
  </si>
  <si>
    <t>イツザイ１キロ粒剤</t>
  </si>
  <si>
    <t>イマゾスルフロン・オキサジクロメホン・テフリルトリオン・ピラクロニル水和剤</t>
  </si>
  <si>
    <t>イツザイフロアブル</t>
  </si>
  <si>
    <t>イツザイジャンボ</t>
  </si>
  <si>
    <t>イツザイ２００ＦＧ</t>
  </si>
  <si>
    <t>ネコソギメガⅢ粒剤</t>
  </si>
  <si>
    <t>フルピリミン粒剤</t>
  </si>
  <si>
    <t>エミリア粒剤</t>
  </si>
  <si>
    <t>フルベンジアミド・フロニカミド・ピラジフルミド水和剤</t>
  </si>
  <si>
    <t>カダンベジＭＡＸ</t>
  </si>
  <si>
    <t>カダンＭＡＸ</t>
  </si>
  <si>
    <t>シクロピリモレート・フェンキノトリオン・メタゾスルフロン粒剤</t>
  </si>
  <si>
    <t>ゲパードギア１キロ粒剤</t>
  </si>
  <si>
    <t>ダイセンターフ水和剤</t>
  </si>
  <si>
    <t>カフェンストロール水和剤</t>
  </si>
  <si>
    <t>ラポスト顆粒水和剤</t>
  </si>
  <si>
    <t>日産ハイメドウ顆粒水和剤</t>
  </si>
  <si>
    <t>アシュラム・トリクロピル液剤</t>
  </si>
  <si>
    <t>クサピースシャワーＤＸ</t>
  </si>
  <si>
    <t>シバニードシャワーＤＸ</t>
  </si>
  <si>
    <t>フルオピラム水和剤</t>
  </si>
  <si>
    <t>ビーラムプライムフロアブル</t>
  </si>
  <si>
    <t>ネマクリーンフロアブル</t>
  </si>
  <si>
    <t>ジフェノコナゾール・セダキサン・メタラキシルＭ水和剤</t>
  </si>
  <si>
    <t>ビブランスＥＸ</t>
  </si>
  <si>
    <t>チオファネートメチル水和剤</t>
  </si>
  <si>
    <t>トップグラス顆粒水和剤</t>
  </si>
  <si>
    <t>ピジフルメトフェン水和剤</t>
  </si>
  <si>
    <t>スパイナーフロアブル</t>
  </si>
  <si>
    <t>ジクロロメゾチアズ水和剤</t>
  </si>
  <si>
    <t>フィールドマストフロアブル</t>
  </si>
  <si>
    <t>ＺＭＣＰフィールドマストフロアブル</t>
  </si>
  <si>
    <t>クミアイフィールドマストフロアブル</t>
  </si>
  <si>
    <t>日農フィールドマストフロアブル</t>
  </si>
  <si>
    <t>チリパック</t>
  </si>
  <si>
    <t>クリーンワイドフロアブル</t>
  </si>
  <si>
    <t>スタメン１キロ粒剤</t>
  </si>
  <si>
    <t>オイカゼＺ１キロ粒剤</t>
  </si>
  <si>
    <t>オイカゼＺフロアブル</t>
  </si>
  <si>
    <t>オイカゼＺジャンボ</t>
  </si>
  <si>
    <t>サンケイセーフガード乳剤</t>
  </si>
  <si>
    <t>シンナムアルデヒドくん蒸剤</t>
  </si>
  <si>
    <t>置型しなもん</t>
  </si>
  <si>
    <t>カスガマイシン・トリシクラゾール・バリダマイシン水和剤</t>
  </si>
  <si>
    <t>カスガマイシン・トリシクラゾール水和剤</t>
  </si>
  <si>
    <t>マンゼート水和剤</t>
  </si>
  <si>
    <t>[薬剤調製者、散布者]もも類</t>
    <phoneticPr fontId="1"/>
  </si>
  <si>
    <t>[散布者]いちご(施設栽培)</t>
    <phoneticPr fontId="1"/>
  </si>
  <si>
    <t>防毒マスク（吸収缶付き）</t>
  </si>
  <si>
    <t>防毒マスク（吸収缶付き）</t>
    <phoneticPr fontId="1"/>
  </si>
  <si>
    <t>クロレ―トＳＬ</t>
    <phoneticPr fontId="1"/>
  </si>
  <si>
    <r>
      <t>　</t>
    </r>
    <r>
      <rPr>
        <sz val="12"/>
        <color theme="1"/>
        <rFont val="ＭＳ Ｐゴシック"/>
        <family val="3"/>
        <charset val="128"/>
        <scheme val="minor"/>
      </rPr>
      <t>2024.3.31 登録農薬
  Ver.11</t>
    </r>
    <rPh sb="11" eb="13">
      <t>トウロク</t>
    </rPh>
    <rPh sb="13" eb="15">
      <t>ノウヤク</t>
    </rPh>
    <phoneticPr fontId="1"/>
  </si>
  <si>
    <t>防毒マスク（吸収缶付き）</t>
    <rPh sb="0" eb="2">
      <t>ボウドク</t>
    </rPh>
    <rPh sb="6" eb="10">
      <t>キュウシュウカンツ</t>
    </rPh>
    <phoneticPr fontId="1"/>
  </si>
  <si>
    <t>防毒マスク（吸収缶付き）</t>
    <rPh sb="0" eb="2">
      <t>ボウドク</t>
    </rPh>
    <rPh sb="6" eb="8">
      <t>キュウシュウ</t>
    </rPh>
    <rPh sb="8" eb="9">
      <t>カン</t>
    </rPh>
    <rPh sb="9" eb="10">
      <t>ツ</t>
    </rPh>
    <phoneticPr fontId="1"/>
  </si>
  <si>
    <t>ディ・トラペックス油剤</t>
    <phoneticPr fontId="1"/>
  </si>
  <si>
    <t>＊対応マスクの欄が「－」の場合でも、念のため「農薬用マスク」の着用をお勧めします。</t>
    <rPh sb="1" eb="3">
      <t>タイオウ</t>
    </rPh>
    <rPh sb="7" eb="8">
      <t>ラン</t>
    </rPh>
    <rPh sb="13" eb="15">
      <t>バアイ</t>
    </rPh>
    <rPh sb="18" eb="19">
      <t>ネン</t>
    </rPh>
    <rPh sb="23" eb="25">
      <t>ノウヤク</t>
    </rPh>
    <rPh sb="25" eb="26">
      <t>ヨウ</t>
    </rPh>
    <rPh sb="31" eb="33">
      <t>チャクヨウ</t>
    </rPh>
    <rPh sb="35" eb="36">
      <t>スス</t>
    </rPh>
    <phoneticPr fontId="1"/>
  </si>
  <si>
    <t>エコヒュ―ム</t>
    <phoneticPr fontId="1"/>
  </si>
  <si>
    <r>
      <t xml:space="preserve"> </t>
    </r>
    <r>
      <rPr>
        <sz val="34"/>
        <color theme="1"/>
        <rFont val="ＭＳ Ｐゴシック"/>
        <family val="3"/>
        <charset val="128"/>
        <scheme val="minor"/>
      </rPr>
      <t>農薬の種類と対応農薬マスクの検索</t>
    </r>
    <r>
      <rPr>
        <sz val="11"/>
        <color theme="1"/>
        <rFont val="ＭＳ Ｐゴシック"/>
        <family val="3"/>
        <charset val="128"/>
        <scheme val="minor"/>
      </rPr>
      <t xml:space="preserve">                                                                                             </t>
    </r>
    <r>
      <rPr>
        <sz val="11"/>
        <color theme="1"/>
        <rFont val="ＭＳ Ｐゴシック"/>
        <family val="2"/>
        <charset val="128"/>
        <scheme val="minor"/>
      </rPr>
      <t>　</t>
    </r>
    <r>
      <rPr>
        <sz val="26"/>
        <color theme="1"/>
        <rFont val="ＭＳ Ｐゴシック"/>
        <family val="3"/>
        <charset val="128"/>
        <scheme val="minor"/>
      </rPr>
      <t>　[</t>
    </r>
    <r>
      <rPr>
        <b/>
        <sz val="26"/>
        <color theme="1"/>
        <rFont val="ＭＳ Ｐゴシック"/>
        <family val="3"/>
        <charset val="128"/>
        <scheme val="minor"/>
      </rPr>
      <t>Ver.１１]</t>
    </r>
    <rPh sb="1" eb="3">
      <t>ノウヤク</t>
    </rPh>
    <rPh sb="4" eb="6">
      <t>シュルイ</t>
    </rPh>
    <rPh sb="7" eb="9">
      <t>タイオウ</t>
    </rPh>
    <rPh sb="9" eb="11">
      <t>ノウヤク</t>
    </rPh>
    <rPh sb="15" eb="17">
      <t>ケンサク</t>
    </rPh>
    <phoneticPr fontId="1"/>
  </si>
  <si>
    <r>
      <t>マスクの種類について
　農薬散布時にマスクが必要な場合は、使用する農薬の容器包装のラベル（使用上の注意事項）に、　　マークが表示されています。また、マスクには「</t>
    </r>
    <r>
      <rPr>
        <b/>
        <sz val="16"/>
        <color theme="1"/>
        <rFont val="ＭＳ Ｐゴシック"/>
        <family val="3"/>
        <charset val="128"/>
        <scheme val="minor"/>
      </rPr>
      <t>農薬用マスク</t>
    </r>
    <r>
      <rPr>
        <sz val="16"/>
        <color theme="1"/>
        <rFont val="ＭＳ Ｐゴシック"/>
        <family val="3"/>
        <charset val="128"/>
        <scheme val="minor"/>
      </rPr>
      <t>」と「</t>
    </r>
    <r>
      <rPr>
        <b/>
        <sz val="16"/>
        <color theme="1"/>
        <rFont val="ＭＳ Ｐゴシック"/>
        <family val="3"/>
        <charset val="128"/>
        <scheme val="minor"/>
      </rPr>
      <t>防毒マスク</t>
    </r>
    <r>
      <rPr>
        <sz val="16"/>
        <color theme="1"/>
        <rFont val="ＭＳ Ｐゴシック"/>
        <family val="3"/>
        <charset val="128"/>
        <scheme val="minor"/>
      </rPr>
      <t>」の２種類があり、農薬用マスクマスクには（使い捨て式）と（取替え式）の２種類があります。ガス化する農薬を使用する場合には防毒マスク（吸収缶付き）を使用します。
　</t>
    </r>
    <r>
      <rPr>
        <i/>
        <sz val="16"/>
        <color theme="1"/>
        <rFont val="ＭＳ Ｐゴシック"/>
        <family val="3"/>
        <charset val="128"/>
        <scheme val="minor"/>
      </rPr>
      <t xml:space="preserve">農薬用マスク・保護具研究会では、購入時の目印となるように次のような識別マークを作り、本ソフトでも使用しています。これらのマークのついたマスクを使用しましょう。
</t>
    </r>
    <r>
      <rPr>
        <sz val="16"/>
        <color theme="1"/>
        <rFont val="ＭＳ Ｐゴシック"/>
        <family val="3"/>
        <charset val="128"/>
        <scheme val="minor"/>
      </rPr>
      <t xml:space="preserve">
※マスクの詳細については、本ソフトに添付された「農薬散布に使用するマスクと保護具の手引き」をご覧下さい。
</t>
    </r>
    <rPh sb="4" eb="6">
      <t>シュルイ</t>
    </rPh>
    <rPh sb="12" eb="14">
      <t>ノウヤク</t>
    </rPh>
    <rPh sb="14" eb="16">
      <t>サンプ</t>
    </rPh>
    <rPh sb="16" eb="17">
      <t>ジ</t>
    </rPh>
    <rPh sb="22" eb="24">
      <t>ヒツヨウ</t>
    </rPh>
    <rPh sb="25" eb="27">
      <t>バアイ</t>
    </rPh>
    <rPh sb="29" eb="31">
      <t>シヨウ</t>
    </rPh>
    <rPh sb="33" eb="35">
      <t>ノウヤク</t>
    </rPh>
    <rPh sb="36" eb="38">
      <t>ヨウキ</t>
    </rPh>
    <rPh sb="38" eb="40">
      <t>ホウソウ</t>
    </rPh>
    <rPh sb="45" eb="48">
      <t>シヨウジョウ</t>
    </rPh>
    <rPh sb="49" eb="51">
      <t>チュウイ</t>
    </rPh>
    <rPh sb="51" eb="53">
      <t>ジコウ</t>
    </rPh>
    <rPh sb="62" eb="64">
      <t>ヒョウジ</t>
    </rPh>
    <rPh sb="80" eb="82">
      <t>ノウヤク</t>
    </rPh>
    <rPh sb="82" eb="83">
      <t>ヨウ</t>
    </rPh>
    <rPh sb="89" eb="91">
      <t>ボウドク</t>
    </rPh>
    <rPh sb="97" eb="99">
      <t>シュルイ</t>
    </rPh>
    <rPh sb="103" eb="105">
      <t>ノウヤク</t>
    </rPh>
    <rPh sb="105" eb="106">
      <t>ヨウ</t>
    </rPh>
    <rPh sb="115" eb="116">
      <t>ツカ</t>
    </rPh>
    <rPh sb="117" eb="118">
      <t>ス</t>
    </rPh>
    <rPh sb="119" eb="120">
      <t>シキ</t>
    </rPh>
    <rPh sb="123" eb="125">
      <t>トリカ</t>
    </rPh>
    <rPh sb="126" eb="127">
      <t>シキ</t>
    </rPh>
    <rPh sb="130" eb="132">
      <t>シュルイ</t>
    </rPh>
    <rPh sb="140" eb="141">
      <t>カ</t>
    </rPh>
    <rPh sb="143" eb="145">
      <t>ノウヤク</t>
    </rPh>
    <rPh sb="146" eb="148">
      <t>シヨウ</t>
    </rPh>
    <rPh sb="150" eb="152">
      <t>バアイ</t>
    </rPh>
    <rPh sb="154" eb="156">
      <t>ボウドク</t>
    </rPh>
    <rPh sb="160" eb="162">
      <t>キュウシュウ</t>
    </rPh>
    <rPh sb="162" eb="163">
      <t>カン</t>
    </rPh>
    <rPh sb="163" eb="164">
      <t>ツ</t>
    </rPh>
    <rPh sb="167" eb="169">
      <t>シヨウ</t>
    </rPh>
    <rPh sb="184" eb="185">
      <t>グ</t>
    </rPh>
    <rPh sb="191" eb="194">
      <t>コウニュウジ</t>
    </rPh>
    <rPh sb="195" eb="197">
      <t>メジルシ</t>
    </rPh>
    <rPh sb="203" eb="204">
      <t>ツギ</t>
    </rPh>
    <rPh sb="208" eb="210">
      <t>シキベツ</t>
    </rPh>
    <rPh sb="214" eb="215">
      <t>ツク</t>
    </rPh>
    <rPh sb="217" eb="218">
      <t>ホン</t>
    </rPh>
    <rPh sb="223" eb="225">
      <t>シヨウ</t>
    </rPh>
    <rPh sb="246" eb="248">
      <t>シヨウ</t>
    </rPh>
    <rPh sb="268" eb="270">
      <t>ショウサイ</t>
    </rPh>
    <rPh sb="276" eb="277">
      <t>ホン</t>
    </rPh>
    <rPh sb="281" eb="283">
      <t>テンプ</t>
    </rPh>
    <rPh sb="287" eb="289">
      <t>ノウヤク</t>
    </rPh>
    <rPh sb="289" eb="291">
      <t>サンプ</t>
    </rPh>
    <rPh sb="292" eb="294">
      <t>シヨウ</t>
    </rPh>
    <rPh sb="304" eb="306">
      <t>テビ</t>
    </rPh>
    <rPh sb="310" eb="311">
      <t>ラン</t>
    </rPh>
    <rPh sb="311" eb="312">
      <t>クダ</t>
    </rPh>
    <phoneticPr fontId="1"/>
  </si>
  <si>
    <t xml:space="preserve">農薬用マスク・保護具研究会  </t>
    <rPh sb="7" eb="9">
      <t>ホゴ</t>
    </rPh>
    <rPh sb="9" eb="10">
      <t>グ</t>
    </rPh>
    <phoneticPr fontId="1"/>
  </si>
  <si>
    <t>事務局：　一般社団法人日本くん蒸技術協会</t>
    <phoneticPr fontId="1"/>
  </si>
  <si>
    <t>カ―バム剤（散布）</t>
    <phoneticPr fontId="1"/>
  </si>
  <si>
    <t>アドマイヤ―水和剤</t>
    <phoneticPr fontId="1"/>
  </si>
  <si>
    <t>ピラクロストロビン水和剤</t>
    <phoneticPr fontId="1"/>
  </si>
  <si>
    <t>Ver.11</t>
    <phoneticPr fontId="1"/>
  </si>
  <si>
    <t>2023.5.21</t>
    <phoneticPr fontId="1"/>
  </si>
  <si>
    <t>2023.3.31時点までの登録農薬</t>
    <rPh sb="9" eb="11">
      <t>ジテン</t>
    </rPh>
    <rPh sb="14" eb="16">
      <t>トウロク</t>
    </rPh>
    <rPh sb="16" eb="18">
      <t>ノウヤク</t>
    </rPh>
    <phoneticPr fontId="1"/>
  </si>
  <si>
    <t>2024.3.31時点までの登録農薬</t>
    <rPh sb="9" eb="11">
      <t>ジテン</t>
    </rPh>
    <rPh sb="14" eb="16">
      <t>トウロク</t>
    </rPh>
    <rPh sb="16" eb="18">
      <t>ノウヤク</t>
    </rPh>
    <phoneticPr fontId="1"/>
  </si>
  <si>
    <t>フェンブコナゾ―ル・マンゼブ水和剤</t>
    <phoneticPr fontId="1"/>
  </si>
  <si>
    <t>カフェンストロ―ル・ダイムロン・ベンスルフロンメチル・ベンゾビシクロン粒剤</t>
    <phoneticPr fontId="1"/>
  </si>
  <si>
    <t>オキサジクロメホン・クロメプロップ・ベンスルフロンメチル粒剤</t>
    <phoneticPr fontId="1"/>
  </si>
  <si>
    <r>
      <rPr>
        <vertAlign val="subscript"/>
        <sz val="12"/>
        <color theme="1"/>
        <rFont val="ＭＳ Ｐゴシック"/>
        <family val="3"/>
        <charset val="128"/>
        <scheme val="minor"/>
      </rPr>
      <t>　</t>
    </r>
    <r>
      <rPr>
        <vertAlign val="subscript"/>
        <sz val="16"/>
        <color theme="1"/>
        <rFont val="ＭＳ Ｐゴシック"/>
        <family val="3"/>
        <charset val="128"/>
        <scheme val="minor"/>
      </rPr>
      <t>「農薬の種類と対応マスクの検索ソフト」の作製について
　本検索ソフトは、農薬の適正使用を普及し使用者安全を確保する活動の一環として、独立行政法人農林水産消費安全技術センター農薬検査部のご協力をいただき、農薬用マスク・保護具研究会における検討を経て、同研究会事務局の（一社）日本くん蒸技術協会が作製しました。
　今回は昨年に続く第１１版で、２０２４年３月３１日現在登録されている全ての農薬を対象としており、前回（２０２３年４月１日）以降２０２４年３月３１日までの間に新規登録された１００農薬を追加し、登録失効した</t>
    </r>
    <r>
      <rPr>
        <vertAlign val="subscript"/>
        <sz val="16"/>
        <rFont val="ＭＳ Ｐゴシック"/>
        <family val="3"/>
        <charset val="128"/>
        <scheme val="minor"/>
      </rPr>
      <t>１８６</t>
    </r>
    <r>
      <rPr>
        <vertAlign val="subscript"/>
        <sz val="16"/>
        <color theme="1"/>
        <rFont val="ＭＳ Ｐゴシック"/>
        <family val="3"/>
        <charset val="128"/>
        <scheme val="minor"/>
      </rPr>
      <t>農薬を削除しました。
　登録農薬に関する情報については同センターの農薬登録情報提供システムを利用し、農薬ごとの農薬用保護マスクの要否・種類等の情報については農薬包装ラベル、農薬メーカーのホームページ等における農薬情報などを参考とさせていただきました。関係の皆様方には、深く感謝申し上げます。
　なお、ここで使用するマスクの名称については、本年4月1日付けで農林水産省消費・安全局長通知「農薬の登録申請において提出すべき資料について」が一部改正された内容に従って、変更致しました。
　局長通知の主な内容は、これまで使い捨て式のマスクを「農薬用マスク」、取替え式のマスクを「防護マスク」とし、急性毒性の強い農薬には防護マスクを着用することとされていましたが、現在は両マスクのフィルター性能に差がないことから、どちらも「農薬用マスク」とされました。
このため、農薬ラベルに「防護マスク」と表示されている場合でも、それは「農薬用マスク」であり、使い捨て式・取替え式のどちらのマスクを着用しても問題ないとされました。
　また、ガス化する農薬を使用した土壌くん蒸などの場合は、吸収缶付き防護マスクなどとされていましたが、今後は防毒マスク（吸収缶付き）となります。
　　　　　　　　　　　　　　　　　　　　　　　　　　　　　　　　　　　　　　　　　　　　　　　　令和６年５月２０日
　　　　　　　　　　　　　　　　　　　　　　　　　　　　　　　　　　　　　　　　　　　　　　　　 農薬用マスク・保護具研究会事務局
　　　　　　　　　　　　　　　　　　　　　　　　　　　　　　　　　　　　　　　　　　　　　　　　　（一社）日本くん蒸技術協会
☆　本ソフトの取扱いについては、「検索の方法」シートをご覧の上、「農薬の種類と対応マスクの検索」シートにてマスクの検索を行って下さい。</t>
    </r>
    <rPh sb="158" eb="160">
      <t>ホゴ</t>
    </rPh>
    <rPh sb="160" eb="161">
      <t>グ</t>
    </rPh>
    <rPh sb="252" eb="254">
      <t>ゼンカイ</t>
    </rPh>
    <rPh sb="259" eb="260">
      <t>ネン</t>
    </rPh>
    <rPh sb="261" eb="262">
      <t>ガツ</t>
    </rPh>
    <rPh sb="263" eb="264">
      <t>ニチ</t>
    </rPh>
    <rPh sb="265" eb="267">
      <t>イコウ</t>
    </rPh>
    <rPh sb="272" eb="273">
      <t>ガツ</t>
    </rPh>
    <rPh sb="279" eb="280">
      <t>カン</t>
    </rPh>
    <rPh sb="281" eb="283">
      <t>シンキ</t>
    </rPh>
    <rPh sb="283" eb="285">
      <t>トウロク</t>
    </rPh>
    <rPh sb="294" eb="296">
      <t>ツイカ</t>
    </rPh>
    <rPh sb="300" eb="302">
      <t>シッコウ</t>
    </rPh>
    <rPh sb="310" eb="312">
      <t>サクジョ</t>
    </rPh>
    <rPh sb="461" eb="463">
      <t>シヨウ</t>
    </rPh>
    <rPh sb="469" eb="471">
      <t>メイショウ</t>
    </rPh>
    <rPh sb="477" eb="479">
      <t>ホンネン</t>
    </rPh>
    <rPh sb="480" eb="481">
      <t>ガツ</t>
    </rPh>
    <rPh sb="482" eb="483">
      <t>ニチ</t>
    </rPh>
    <rPh sb="483" eb="484">
      <t>ツ</t>
    </rPh>
    <rPh sb="486" eb="488">
      <t>ノウリン</t>
    </rPh>
    <rPh sb="488" eb="491">
      <t>スイサンショウ</t>
    </rPh>
    <rPh sb="501" eb="503">
      <t>ノウヤク</t>
    </rPh>
    <rPh sb="504" eb="506">
      <t>トウロク</t>
    </rPh>
    <rPh sb="506" eb="508">
      <t>シンセイ</t>
    </rPh>
    <rPh sb="512" eb="514">
      <t>テイシュツ</t>
    </rPh>
    <rPh sb="517" eb="519">
      <t>シリョウ</t>
    </rPh>
    <rPh sb="525" eb="527">
      <t>イチブ</t>
    </rPh>
    <rPh sb="527" eb="529">
      <t>カイセイ</t>
    </rPh>
    <rPh sb="532" eb="534">
      <t>ナイヨウ</t>
    </rPh>
    <rPh sb="535" eb="536">
      <t>シタガ</t>
    </rPh>
    <rPh sb="539" eb="541">
      <t>ヘンコウ</t>
    </rPh>
    <rPh sb="541" eb="542">
      <t>イタ</t>
    </rPh>
    <rPh sb="549" eb="551">
      <t>キョクチョウ</t>
    </rPh>
    <rPh sb="551" eb="553">
      <t>ツウチ</t>
    </rPh>
    <rPh sb="554" eb="555">
      <t>オモ</t>
    </rPh>
    <rPh sb="556" eb="558">
      <t>ナイヨウホンネンガツニチツレイワホゴグジムキョク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</si>
</sst>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ＭＳ Ｐゴシック"/>
      <family val="2"/>
      <charset val="128"/>
      <scheme val="minor"/>
    </font>
    <font>
      <sz val="6"/>
      <name val="ＭＳ Ｐゴシック"/>
      <family val="2"/>
      <charset val="128"/>
      <scheme val="minor"/>
    </font>
    <font>
      <b/>
      <sz val="16"/>
      <color theme="1"/>
      <name val="ＭＳ Ｐゴシック"/>
      <family val="3"/>
      <charset val="128"/>
      <scheme val="minor"/>
    </font>
    <font>
      <sz val="16"/>
      <color theme="1"/>
      <name val="ＭＳ Ｐゴシック"/>
      <family val="3"/>
      <charset val="128"/>
      <scheme val="minor"/>
    </font>
    <font>
      <sz val="16"/>
      <color theme="1"/>
      <name val="ＭＳ Ｐゴシック"/>
      <family val="2"/>
      <charset val="128"/>
      <scheme val="minor"/>
    </font>
    <font>
      <sz val="11"/>
      <color theme="1"/>
      <name val="ＭＳ Ｐゴシック"/>
      <family val="3"/>
      <charset val="128"/>
      <scheme val="minor"/>
    </font>
    <font>
      <i/>
      <sz val="16"/>
      <color theme="1"/>
      <name val="ＭＳ Ｐゴシック"/>
      <family val="3"/>
      <charset val="128"/>
      <scheme val="minor"/>
    </font>
    <font>
      <vertAlign val="subscript"/>
      <sz val="14"/>
      <color theme="1"/>
      <name val="ＭＳ Ｐゴシック"/>
      <family val="3"/>
      <charset val="128"/>
      <scheme val="minor"/>
    </font>
    <font>
      <vertAlign val="subscript"/>
      <sz val="12"/>
      <color theme="1"/>
      <name val="ＭＳ Ｐゴシック"/>
      <family val="3"/>
      <charset val="128"/>
      <scheme val="minor"/>
    </font>
    <font>
      <vertAlign val="subscript"/>
      <sz val="16"/>
      <color theme="1"/>
      <name val="ＭＳ Ｐゴシック"/>
      <family val="3"/>
      <charset val="128"/>
      <scheme val="minor"/>
    </font>
    <font>
      <sz val="11"/>
      <color theme="1"/>
      <name val="ＭＳ Ｐゴシック"/>
      <family val="2"/>
      <charset val="128"/>
      <scheme val="minor"/>
    </font>
    <font>
      <sz val="36"/>
      <color theme="1"/>
      <name val="ＭＳ Ｐゴシック"/>
      <family val="3"/>
      <charset val="128"/>
      <scheme val="minor"/>
    </font>
    <font>
      <b/>
      <sz val="24"/>
      <color theme="1"/>
      <name val="ＭＳ Ｐゴシック"/>
      <family val="3"/>
      <charset val="128"/>
      <scheme val="minor"/>
    </font>
    <font>
      <b/>
      <sz val="16"/>
      <color theme="1"/>
      <name val="ＭＳ Ｐゴシック"/>
      <family val="3"/>
      <charset val="128"/>
      <scheme val="minor"/>
    </font>
    <font>
      <b/>
      <sz val="20"/>
      <color theme="1"/>
      <name val="ＭＳ Ｐゴシック"/>
      <family val="3"/>
      <charset val="128"/>
      <scheme val="minor"/>
    </font>
    <font>
      <b/>
      <sz val="18"/>
      <color theme="1"/>
      <name val="ＭＳ Ｐゴシック"/>
      <family val="3"/>
      <charset val="128"/>
      <scheme val="minor"/>
    </font>
    <font>
      <b/>
      <sz val="14"/>
      <color theme="1"/>
      <name val="ＭＳ Ｐゴシック"/>
      <family val="3"/>
      <charset val="128"/>
      <scheme val="minor"/>
    </font>
    <font>
      <sz val="3"/>
      <color theme="1"/>
      <name val="ＭＳ Ｐゴシック"/>
      <family val="2"/>
      <charset val="128"/>
      <scheme val="minor"/>
    </font>
    <font>
      <sz val="16"/>
      <color theme="1"/>
      <name val="ＭＳ Ｐゴシック"/>
      <family val="3"/>
      <charset val="128"/>
      <scheme val="minor"/>
    </font>
    <font>
      <b/>
      <sz val="20"/>
      <color rgb="FFFF0000"/>
      <name val="ＭＳ Ｐゴシック"/>
      <family val="3"/>
      <charset val="128"/>
      <scheme val="minor"/>
    </font>
    <font>
      <b/>
      <sz val="18"/>
      <color rgb="FFFF0000"/>
      <name val="ＭＳ Ｐゴシック"/>
      <family val="3"/>
      <charset val="128"/>
      <scheme val="minor"/>
    </font>
    <font>
      <sz val="12"/>
      <color theme="1"/>
      <name val="ＭＳ Ｐゴシック"/>
      <family val="3"/>
      <charset val="128"/>
      <scheme val="minor"/>
    </font>
    <font>
      <sz val="34"/>
      <color theme="1"/>
      <name val="ＭＳ Ｐゴシック"/>
      <family val="3"/>
      <charset val="128"/>
      <scheme val="minor"/>
    </font>
    <font>
      <sz val="26"/>
      <color theme="1"/>
      <name val="ＭＳ Ｐゴシック"/>
      <family val="3"/>
      <charset val="128"/>
      <scheme val="minor"/>
    </font>
    <font>
      <b/>
      <sz val="26"/>
      <color theme="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10"/>
      <color theme="1"/>
      <name val="ＭＳ Ｐゴシック"/>
      <family val="3"/>
      <charset val="128"/>
    </font>
    <font>
      <sz val="10"/>
      <color rgb="FF000000"/>
      <name val="ＭＳ Ｐゴシック"/>
      <family val="3"/>
      <charset val="128"/>
      <scheme val="minor"/>
    </font>
    <font>
      <vertAlign val="subscript"/>
      <sz val="16"/>
      <name val="ＭＳ Ｐゴシック"/>
      <family val="3"/>
      <charset val="128"/>
      <scheme val="minor"/>
    </font>
  </fonts>
  <fills count="33">
    <fill>
      <patternFill patternType="none"/>
    </fill>
    <fill>
      <patternFill patternType="gray125"/>
    </fill>
    <fill>
      <patternFill patternType="solid">
        <fgColor theme="8" tint="0.79998168889431442"/>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rgb="FF66FF33"/>
        <bgColor indexed="64"/>
      </patternFill>
    </fill>
    <fill>
      <patternFill patternType="solid">
        <fgColor rgb="FF92D050"/>
        <bgColor indexed="64"/>
      </patternFill>
    </fill>
    <fill>
      <patternFill patternType="solid">
        <fgColor rgb="FFFFB9DC"/>
        <bgColor indexed="64"/>
      </patternFill>
    </fill>
    <fill>
      <patternFill patternType="solid">
        <fgColor rgb="FF86FEAB"/>
        <bgColor indexed="64"/>
      </patternFill>
    </fill>
    <fill>
      <patternFill patternType="solid">
        <fgColor rgb="FF4BB6FF"/>
        <bgColor indexed="64"/>
      </patternFill>
    </fill>
    <fill>
      <patternFill patternType="solid">
        <fgColor rgb="FF9CCBFE"/>
        <bgColor indexed="64"/>
      </patternFill>
    </fill>
    <fill>
      <patternFill patternType="solid">
        <fgColor theme="3" tint="0.79998168889431442"/>
        <bgColor indexed="64"/>
      </patternFill>
    </fill>
    <fill>
      <patternFill patternType="solid">
        <fgColor rgb="FF7DFFFF"/>
        <bgColor indexed="64"/>
      </patternFill>
    </fill>
    <fill>
      <patternFill patternType="solid">
        <fgColor rgb="FFD9FFFF"/>
        <bgColor indexed="64"/>
      </patternFill>
    </fill>
    <fill>
      <patternFill patternType="solid">
        <fgColor theme="0" tint="-0.34998626667073579"/>
        <bgColor indexed="64"/>
      </patternFill>
    </fill>
    <fill>
      <gradientFill type="path">
        <stop position="0">
          <color rgb="FF66FF33"/>
        </stop>
        <stop position="1">
          <color theme="4"/>
        </stop>
      </gradientFill>
    </fill>
    <fill>
      <patternFill patternType="solid">
        <fgColor rgb="FFFF0000"/>
        <bgColor indexed="64"/>
      </patternFill>
    </fill>
    <fill>
      <patternFill patternType="solid">
        <fgColor rgb="FF7FFDDF"/>
        <bgColor indexed="64"/>
      </patternFill>
    </fill>
    <fill>
      <gradientFill degree="90">
        <stop position="0">
          <color rgb="FF7DFFFF"/>
        </stop>
        <stop position="0.5">
          <color rgb="FFD9FFFF"/>
        </stop>
        <stop position="1">
          <color rgb="FF7DFFFF"/>
        </stop>
      </gradientFill>
    </fill>
    <fill>
      <gradientFill degree="90">
        <stop position="0">
          <color rgb="FFFFFF99"/>
        </stop>
        <stop position="0.5">
          <color rgb="FFF7FEB4"/>
        </stop>
        <stop position="1">
          <color rgb="FFFFFF99"/>
        </stop>
      </gradientFill>
    </fill>
    <fill>
      <gradientFill degree="90">
        <stop position="0">
          <color theme="9" tint="0.59999389629810485"/>
        </stop>
        <stop position="0.5">
          <color theme="9" tint="0.40000610370189521"/>
        </stop>
        <stop position="1">
          <color theme="9" tint="0.59999389629810485"/>
        </stop>
      </gradientFill>
    </fill>
    <fill>
      <gradientFill type="path" left="0.5" right="0.5" top="0.5" bottom="0.5">
        <stop position="0">
          <color rgb="FFFF6147"/>
        </stop>
        <stop position="1">
          <color rgb="FFFFD1C9"/>
        </stop>
      </gradientFill>
    </fill>
    <fill>
      <gradientFill degree="90">
        <stop position="0">
          <color theme="0"/>
        </stop>
        <stop position="0.5">
          <color rgb="FF92B1D6"/>
        </stop>
        <stop position="1">
          <color theme="0"/>
        </stop>
      </gradientFill>
    </fill>
    <fill>
      <gradientFill degree="90">
        <stop position="0">
          <color rgb="FF86FEAB"/>
        </stop>
        <stop position="0.5">
          <color rgb="FFBFFFAB"/>
        </stop>
        <stop position="1">
          <color rgb="FF86FEAB"/>
        </stop>
      </gradientFill>
    </fill>
    <fill>
      <patternFill patternType="solid">
        <fgColor rgb="FFBFFFAB"/>
        <bgColor indexed="64"/>
      </patternFill>
    </fill>
    <fill>
      <patternFill patternType="solid">
        <fgColor rgb="FFFFFF99"/>
        <bgColor indexed="64"/>
      </patternFill>
    </fill>
    <fill>
      <patternFill patternType="solid">
        <fgColor rgb="FFFFD1C9"/>
        <bgColor indexed="64"/>
      </patternFill>
    </fill>
    <fill>
      <patternFill patternType="solid">
        <fgColor rgb="FF92B1D6"/>
        <bgColor indexed="64"/>
      </patternFill>
    </fill>
    <fill>
      <patternFill patternType="solid">
        <fgColor rgb="FF5DBDFF"/>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7FEB4"/>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diagonal/>
    </border>
    <border>
      <left style="thin">
        <color indexed="64"/>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bottom style="thick">
        <color rgb="FFFF0000"/>
      </bottom>
      <diagonal/>
    </border>
    <border>
      <left style="double">
        <color rgb="FF0070C0"/>
      </left>
      <right/>
      <top style="double">
        <color rgb="FF0070C0"/>
      </top>
      <bottom/>
      <diagonal/>
    </border>
    <border>
      <left/>
      <right style="double">
        <color rgb="FF0070C0"/>
      </right>
      <top style="double">
        <color rgb="FF0070C0"/>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style="double">
        <color rgb="FF0070C0"/>
      </right>
      <top/>
      <bottom style="double">
        <color rgb="FF0070C0"/>
      </bottom>
      <diagonal/>
    </border>
    <border>
      <left style="double">
        <color rgb="FFFF0000"/>
      </left>
      <right style="double">
        <color rgb="FFFF0000"/>
      </right>
      <top style="double">
        <color rgb="FFFF0000"/>
      </top>
      <bottom style="double">
        <color rgb="FFFF0000"/>
      </bottom>
      <diagonal/>
    </border>
    <border>
      <left style="double">
        <color rgb="FFFF0000"/>
      </left>
      <right/>
      <top/>
      <bottom style="double">
        <color rgb="FFFF0000"/>
      </bottom>
      <diagonal/>
    </border>
    <border>
      <left style="double">
        <color rgb="FFFF0000"/>
      </left>
      <right style="double">
        <color rgb="FFFF0000"/>
      </right>
      <top/>
      <bottom style="double">
        <color rgb="FFFF0000"/>
      </bottom>
      <diagonal/>
    </border>
    <border>
      <left style="double">
        <color rgb="FFFF0000"/>
      </left>
      <right/>
      <top style="double">
        <color rgb="FFFF0000"/>
      </top>
      <bottom style="double">
        <color rgb="FFFF0000"/>
      </bottom>
      <diagonal/>
    </border>
    <border>
      <left/>
      <right/>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style="double">
        <color indexed="64"/>
      </top>
      <bottom/>
      <diagonal/>
    </border>
  </borders>
  <cellStyleXfs count="1">
    <xf numFmtId="0" fontId="0" fillId="0" borderId="0">
      <alignment vertical="center"/>
    </xf>
  </cellStyleXfs>
  <cellXfs count="121">
    <xf numFmtId="0" fontId="0" fillId="0" borderId="0" xfId="0">
      <alignment vertical="center"/>
    </xf>
    <xf numFmtId="49" fontId="0" fillId="0" borderId="0" xfId="0" applyNumberFormat="1">
      <alignment vertical="center"/>
    </xf>
    <xf numFmtId="49" fontId="0" fillId="0" borderId="0" xfId="0" applyNumberFormat="1" applyAlignment="1">
      <alignment vertical="center" wrapText="1"/>
    </xf>
    <xf numFmtId="49" fontId="0" fillId="12" borderId="0" xfId="0" applyNumberFormat="1" applyFill="1" applyAlignment="1">
      <alignment vertical="center" wrapText="1"/>
    </xf>
    <xf numFmtId="49" fontId="0" fillId="0" borderId="0" xfId="0" applyNumberFormat="1" applyAlignment="1">
      <alignment vertical="top" wrapText="1"/>
    </xf>
    <xf numFmtId="0" fontId="0" fillId="12" borderId="1" xfId="0" applyFill="1" applyBorder="1">
      <alignment vertical="center"/>
    </xf>
    <xf numFmtId="0" fontId="0" fillId="24" borderId="1" xfId="0" applyFill="1" applyBorder="1">
      <alignment vertical="center"/>
    </xf>
    <xf numFmtId="0" fontId="0" fillId="25" borderId="1" xfId="0" applyFill="1" applyBorder="1">
      <alignment vertical="center"/>
    </xf>
    <xf numFmtId="0" fontId="0" fillId="26" borderId="1" xfId="0" applyFill="1" applyBorder="1">
      <alignment vertical="center"/>
    </xf>
    <xf numFmtId="0" fontId="0" fillId="27" borderId="1" xfId="0" applyFill="1" applyBorder="1">
      <alignment vertical="center"/>
    </xf>
    <xf numFmtId="0" fontId="0" fillId="13" borderId="1" xfId="0" applyFill="1" applyBorder="1" applyAlignment="1">
      <alignment horizontal="center" vertical="center"/>
    </xf>
    <xf numFmtId="49" fontId="0" fillId="0" borderId="0" xfId="0" applyNumberFormat="1" applyAlignment="1">
      <alignment horizontal="left" vertical="top"/>
    </xf>
    <xf numFmtId="49" fontId="0" fillId="12" borderId="0" xfId="0" applyNumberFormat="1" applyFill="1" applyAlignment="1">
      <alignment horizontal="left" vertical="top"/>
    </xf>
    <xf numFmtId="49" fontId="4" fillId="12" borderId="0" xfId="0" applyNumberFormat="1" applyFont="1" applyFill="1" applyAlignment="1">
      <alignment horizontal="left" vertical="top"/>
    </xf>
    <xf numFmtId="49" fontId="4" fillId="12" borderId="0" xfId="0" applyNumberFormat="1" applyFont="1" applyFill="1" applyAlignment="1">
      <alignment vertical="center" wrapText="1"/>
    </xf>
    <xf numFmtId="49" fontId="0" fillId="29" borderId="0" xfId="0" applyNumberFormat="1" applyFill="1" applyAlignment="1">
      <alignment vertical="center" wrapText="1"/>
    </xf>
    <xf numFmtId="49" fontId="4" fillId="12" borderId="0" xfId="0" applyNumberFormat="1" applyFont="1" applyFill="1" applyAlignment="1">
      <alignment vertical="top" wrapText="1"/>
    </xf>
    <xf numFmtId="49" fontId="3" fillId="0" borderId="0" xfId="0" applyNumberFormat="1" applyFont="1" applyAlignment="1">
      <alignment vertical="top"/>
    </xf>
    <xf numFmtId="49" fontId="3" fillId="12" borderId="0" xfId="0" applyNumberFormat="1" applyFont="1" applyFill="1" applyAlignment="1">
      <alignment vertical="top" wrapText="1"/>
    </xf>
    <xf numFmtId="49" fontId="3" fillId="24" borderId="0" xfId="0" applyNumberFormat="1" applyFont="1" applyFill="1" applyAlignment="1">
      <alignment vertical="top" wrapText="1"/>
    </xf>
    <xf numFmtId="49" fontId="4" fillId="0" borderId="0" xfId="0" applyNumberFormat="1" applyFont="1" applyAlignment="1">
      <alignment horizontal="center" vertical="center"/>
    </xf>
    <xf numFmtId="49" fontId="4" fillId="0" borderId="0" xfId="0" applyNumberFormat="1" applyFont="1" applyAlignment="1">
      <alignment horizontal="left" vertical="top"/>
    </xf>
    <xf numFmtId="49" fontId="3" fillId="0" borderId="0" xfId="0" applyNumberFormat="1" applyFont="1">
      <alignment vertical="center"/>
    </xf>
    <xf numFmtId="49" fontId="3" fillId="24" borderId="0" xfId="0" applyNumberFormat="1" applyFont="1" applyFill="1" applyAlignment="1">
      <alignment vertical="center" wrapText="1"/>
    </xf>
    <xf numFmtId="49" fontId="0" fillId="0" borderId="0" xfId="0" applyNumberFormat="1" applyAlignment="1">
      <alignment horizontal="center" vertical="center"/>
    </xf>
    <xf numFmtId="0" fontId="10" fillId="0" borderId="0" xfId="0" applyFont="1">
      <alignment vertical="center"/>
    </xf>
    <xf numFmtId="0" fontId="10" fillId="12" borderId="0" xfId="0" applyFont="1" applyFill="1">
      <alignment vertical="center"/>
    </xf>
    <xf numFmtId="0" fontId="10" fillId="15" borderId="0" xfId="0" applyFont="1" applyFill="1" applyAlignment="1">
      <alignment horizontal="center" vertical="center"/>
    </xf>
    <xf numFmtId="0" fontId="13" fillId="9" borderId="6" xfId="0" applyFont="1" applyFill="1" applyBorder="1" applyAlignment="1">
      <alignment horizontal="center" vertical="center" shrinkToFit="1"/>
    </xf>
    <xf numFmtId="0" fontId="10" fillId="13" borderId="0" xfId="0" applyFont="1" applyFill="1">
      <alignment vertical="center"/>
    </xf>
    <xf numFmtId="0" fontId="10" fillId="12" borderId="0" xfId="0" applyFont="1" applyFill="1" applyAlignment="1">
      <alignment horizontal="center" vertical="center"/>
    </xf>
    <xf numFmtId="0" fontId="15" fillId="21" borderId="2" xfId="0" applyFont="1" applyFill="1" applyBorder="1" applyAlignment="1">
      <alignment horizontal="center" vertical="center"/>
    </xf>
    <xf numFmtId="0" fontId="15" fillId="22" borderId="2" xfId="0" applyFont="1" applyFill="1" applyBorder="1" applyAlignment="1">
      <alignment horizontal="center" vertical="center"/>
    </xf>
    <xf numFmtId="0" fontId="14" fillId="18" borderId="2" xfId="0" applyFont="1" applyFill="1" applyBorder="1" applyAlignment="1">
      <alignment horizontal="center" vertical="center"/>
    </xf>
    <xf numFmtId="0" fontId="14" fillId="23" borderId="7" xfId="0" applyFont="1" applyFill="1" applyBorder="1" applyAlignment="1">
      <alignment horizontal="center" vertical="center"/>
    </xf>
    <xf numFmtId="0" fontId="15" fillId="19" borderId="0" xfId="0" applyFont="1" applyFill="1" applyAlignment="1">
      <alignment horizontal="center" vertical="center" shrinkToFit="1"/>
    </xf>
    <xf numFmtId="0" fontId="15" fillId="20" borderId="7" xfId="0" applyFont="1" applyFill="1" applyBorder="1" applyAlignment="1">
      <alignment horizontal="center" vertical="center"/>
    </xf>
    <xf numFmtId="0" fontId="10" fillId="0" borderId="0" xfId="0" applyFont="1" applyAlignment="1">
      <alignment horizontal="center" vertical="center"/>
    </xf>
    <xf numFmtId="0" fontId="13" fillId="10" borderId="6" xfId="0" applyFont="1" applyFill="1" applyBorder="1" applyAlignment="1">
      <alignment horizontal="right" vertical="center" shrinkToFit="1"/>
    </xf>
    <xf numFmtId="0" fontId="13" fillId="8" borderId="2"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6" fillId="6" borderId="3"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7" fillId="3" borderId="22" xfId="0" applyFont="1" applyFill="1" applyBorder="1" applyAlignment="1">
      <alignment horizontal="center" vertical="center"/>
    </xf>
    <xf numFmtId="0" fontId="18" fillId="3" borderId="5" xfId="0" applyFont="1" applyFill="1" applyBorder="1" applyAlignment="1">
      <alignment horizontal="center" vertical="center" wrapText="1"/>
    </xf>
    <xf numFmtId="0" fontId="13" fillId="14"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17" fillId="3" borderId="24" xfId="0" applyFont="1" applyFill="1" applyBorder="1" applyAlignment="1">
      <alignment horizontal="center" vertical="center"/>
    </xf>
    <xf numFmtId="0" fontId="10" fillId="13" borderId="0" xfId="0" applyFont="1" applyFill="1" applyAlignment="1">
      <alignment horizontal="right" vertical="center"/>
    </xf>
    <xf numFmtId="0" fontId="19" fillId="13" borderId="0" xfId="0" applyFont="1" applyFill="1">
      <alignment vertical="center"/>
    </xf>
    <xf numFmtId="0" fontId="20" fillId="13" borderId="0" xfId="0" applyFont="1" applyFill="1">
      <alignment vertical="center"/>
    </xf>
    <xf numFmtId="0" fontId="10" fillId="11" borderId="0" xfId="0" applyFont="1" applyFill="1">
      <alignment vertical="center"/>
    </xf>
    <xf numFmtId="0" fontId="10" fillId="5" borderId="0" xfId="0" applyFont="1" applyFill="1">
      <alignment vertical="center"/>
    </xf>
    <xf numFmtId="0" fontId="16" fillId="11" borderId="0" xfId="0" applyFont="1" applyFill="1">
      <alignment vertical="center"/>
    </xf>
    <xf numFmtId="0" fontId="16" fillId="3" borderId="0" xfId="0" applyFont="1" applyFill="1" applyAlignment="1">
      <alignment horizontal="left" vertical="center" wrapText="1"/>
    </xf>
    <xf numFmtId="0" fontId="0" fillId="13" borderId="0" xfId="0" applyFill="1" applyAlignment="1">
      <alignment vertical="center" wrapText="1"/>
    </xf>
    <xf numFmtId="0" fontId="25" fillId="0" borderId="1" xfId="0" applyFont="1" applyBorder="1">
      <alignment vertical="center"/>
    </xf>
    <xf numFmtId="0" fontId="25" fillId="0" borderId="1" xfId="0" applyFont="1" applyBorder="1" applyAlignment="1">
      <alignment vertical="center" wrapText="1"/>
    </xf>
    <xf numFmtId="49" fontId="25" fillId="0" borderId="1" xfId="0" applyNumberFormat="1" applyFont="1" applyBorder="1">
      <alignment vertical="center"/>
    </xf>
    <xf numFmtId="0" fontId="25" fillId="31" borderId="1" xfId="0" applyFont="1" applyFill="1" applyBorder="1">
      <alignment vertical="center"/>
    </xf>
    <xf numFmtId="0" fontId="25" fillId="31" borderId="1" xfId="0" applyFont="1" applyFill="1" applyBorder="1" applyAlignment="1">
      <alignment vertical="center" wrapText="1"/>
    </xf>
    <xf numFmtId="49" fontId="25" fillId="31" borderId="1" xfId="0" applyNumberFormat="1" applyFont="1" applyFill="1" applyBorder="1">
      <alignment vertical="center"/>
    </xf>
    <xf numFmtId="49" fontId="25" fillId="0" borderId="1" xfId="0" applyNumberFormat="1" applyFont="1" applyBorder="1" applyAlignment="1">
      <alignment vertical="center" wrapText="1"/>
    </xf>
    <xf numFmtId="0" fontId="25" fillId="32" borderId="1" xfId="0" applyFont="1" applyFill="1" applyBorder="1">
      <alignment vertical="center"/>
    </xf>
    <xf numFmtId="0" fontId="25" fillId="32" borderId="1" xfId="0" applyFont="1" applyFill="1" applyBorder="1" applyAlignment="1">
      <alignment vertical="center" wrapText="1"/>
    </xf>
    <xf numFmtId="49" fontId="25" fillId="32" borderId="1" xfId="0" applyNumberFormat="1" applyFont="1" applyFill="1" applyBorder="1">
      <alignment vertical="center"/>
    </xf>
    <xf numFmtId="0" fontId="25" fillId="0" borderId="1" xfId="0" quotePrefix="1" applyFont="1" applyBorder="1">
      <alignment vertical="center"/>
    </xf>
    <xf numFmtId="0" fontId="26" fillId="0" borderId="1" xfId="0" applyFont="1" applyBorder="1">
      <alignment vertical="center"/>
    </xf>
    <xf numFmtId="0" fontId="25" fillId="25" borderId="1" xfId="0" quotePrefix="1" applyFont="1" applyFill="1" applyBorder="1">
      <alignment vertical="center"/>
    </xf>
    <xf numFmtId="0" fontId="25" fillId="25" borderId="1" xfId="0" applyFont="1" applyFill="1" applyBorder="1">
      <alignment vertical="center"/>
    </xf>
    <xf numFmtId="0" fontId="25" fillId="0" borderId="1" xfId="0" applyFont="1" applyBorder="1" applyAlignment="1">
      <alignment horizontal="left" vertical="center" wrapText="1"/>
    </xf>
    <xf numFmtId="0" fontId="5" fillId="8" borderId="5" xfId="0" applyFont="1" applyFill="1" applyBorder="1" applyAlignment="1">
      <alignment horizontal="left" vertical="center" wrapText="1"/>
    </xf>
    <xf numFmtId="0" fontId="25" fillId="0" borderId="6" xfId="0" applyFont="1" applyBorder="1">
      <alignment vertical="center"/>
    </xf>
    <xf numFmtId="0" fontId="25" fillId="4" borderId="27" xfId="0" applyFont="1" applyFill="1" applyBorder="1" applyAlignment="1">
      <alignment horizontal="center" vertical="center"/>
    </xf>
    <xf numFmtId="0" fontId="25" fillId="4" borderId="28" xfId="0" applyFont="1" applyFill="1" applyBorder="1" applyAlignment="1">
      <alignment horizontal="center" vertical="center"/>
    </xf>
    <xf numFmtId="0" fontId="25" fillId="4" borderId="29" xfId="0" applyFont="1" applyFill="1" applyBorder="1" applyAlignment="1">
      <alignment horizontal="center" vertical="center"/>
    </xf>
    <xf numFmtId="0" fontId="25" fillId="4" borderId="30" xfId="0" applyFont="1" applyFill="1" applyBorder="1" applyAlignment="1">
      <alignment horizontal="center" vertical="center"/>
    </xf>
    <xf numFmtId="0" fontId="25" fillId="0" borderId="0" xfId="0" applyFont="1">
      <alignment vertical="center"/>
    </xf>
    <xf numFmtId="0" fontId="25" fillId="0" borderId="1" xfId="0" applyFont="1" applyBorder="1" applyAlignment="1">
      <alignment vertical="top" wrapText="1"/>
    </xf>
    <xf numFmtId="0" fontId="25" fillId="0" borderId="1" xfId="0" applyFont="1" applyBorder="1" applyAlignment="1">
      <alignment horizontal="center" vertical="top" wrapText="1"/>
    </xf>
    <xf numFmtId="0" fontId="25" fillId="31" borderId="1" xfId="0" applyFont="1" applyFill="1" applyBorder="1" applyAlignment="1">
      <alignment vertical="top" wrapText="1"/>
    </xf>
    <xf numFmtId="49" fontId="25" fillId="0" borderId="1" xfId="0" applyNumberFormat="1" applyFont="1" applyBorder="1" applyAlignment="1">
      <alignment vertical="top" wrapText="1"/>
    </xf>
    <xf numFmtId="0" fontId="25" fillId="0" borderId="0" xfId="0" quotePrefix="1" applyFont="1">
      <alignment vertical="center"/>
    </xf>
    <xf numFmtId="49" fontId="25" fillId="31" borderId="1" xfId="0" applyNumberFormat="1" applyFont="1" applyFill="1" applyBorder="1" applyAlignment="1">
      <alignment vertical="top" wrapText="1"/>
    </xf>
    <xf numFmtId="49" fontId="25" fillId="25" borderId="1" xfId="0" applyNumberFormat="1" applyFont="1" applyFill="1" applyBorder="1">
      <alignment vertical="center"/>
    </xf>
    <xf numFmtId="49" fontId="25" fillId="0" borderId="1" xfId="0" quotePrefix="1" applyNumberFormat="1" applyFont="1" applyBorder="1">
      <alignment vertical="center"/>
    </xf>
    <xf numFmtId="0" fontId="28" fillId="0" borderId="1" xfId="0" applyFont="1" applyBorder="1" applyAlignment="1">
      <alignment horizontal="left" vertical="center"/>
    </xf>
    <xf numFmtId="0" fontId="28" fillId="30" borderId="1" xfId="0" applyFont="1" applyFill="1" applyBorder="1" applyAlignment="1">
      <alignment vertical="center" wrapText="1"/>
    </xf>
    <xf numFmtId="0" fontId="28" fillId="0" borderId="0" xfId="0" applyFont="1" applyAlignment="1">
      <alignment horizontal="left" vertical="center"/>
    </xf>
    <xf numFmtId="0" fontId="28" fillId="0" borderId="6" xfId="0" applyFont="1" applyBorder="1" applyAlignment="1">
      <alignment horizontal="left" vertical="center"/>
    </xf>
    <xf numFmtId="0" fontId="25" fillId="31" borderId="1" xfId="0" quotePrefix="1" applyFont="1" applyFill="1" applyBorder="1">
      <alignment vertical="center"/>
    </xf>
    <xf numFmtId="0" fontId="26" fillId="0" borderId="1" xfId="0" quotePrefix="1" applyFont="1" applyBorder="1">
      <alignment vertical="center"/>
    </xf>
    <xf numFmtId="49" fontId="25" fillId="31" borderId="1" xfId="0" quotePrefix="1" applyNumberFormat="1" applyFont="1" applyFill="1" applyBorder="1">
      <alignment vertical="center"/>
    </xf>
    <xf numFmtId="49" fontId="3" fillId="12" borderId="0" xfId="0" applyNumberFormat="1" applyFont="1" applyFill="1" applyAlignment="1">
      <alignment vertical="center" wrapText="1"/>
    </xf>
    <xf numFmtId="0" fontId="14" fillId="17" borderId="16" xfId="0" applyFont="1" applyFill="1" applyBorder="1" applyAlignment="1">
      <alignment horizontal="center" vertical="center" wrapText="1"/>
    </xf>
    <xf numFmtId="0" fontId="14" fillId="17" borderId="17" xfId="0" applyFont="1" applyFill="1" applyBorder="1" applyAlignment="1">
      <alignment horizontal="center" vertical="center" wrapText="1"/>
    </xf>
    <xf numFmtId="0" fontId="14" fillId="17" borderId="18" xfId="0" applyFont="1" applyFill="1" applyBorder="1" applyAlignment="1">
      <alignment horizontal="center" vertical="center" wrapText="1"/>
    </xf>
    <xf numFmtId="0" fontId="14" fillId="17" borderId="19" xfId="0" applyFont="1" applyFill="1" applyBorder="1" applyAlignment="1">
      <alignment horizontal="center" vertical="center" wrapText="1"/>
    </xf>
    <xf numFmtId="0" fontId="14" fillId="17" borderId="20"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1" fillId="8" borderId="12" xfId="0" applyFont="1" applyFill="1" applyBorder="1" applyAlignment="1">
      <alignment horizontal="center" vertical="center" shrinkToFit="1"/>
    </xf>
    <xf numFmtId="0" fontId="11" fillId="8" borderId="13" xfId="0" applyFont="1" applyFill="1" applyBorder="1" applyAlignment="1">
      <alignment horizontal="center" vertical="center" shrinkToFit="1"/>
    </xf>
    <xf numFmtId="0" fontId="11" fillId="8" borderId="14" xfId="0" applyFont="1" applyFill="1" applyBorder="1" applyAlignment="1">
      <alignment horizontal="center" vertical="center" shrinkToFit="1"/>
    </xf>
    <xf numFmtId="0" fontId="10" fillId="12" borderId="15" xfId="0" applyFont="1" applyFill="1" applyBorder="1" applyAlignment="1">
      <alignment horizontal="center" vertical="center"/>
    </xf>
    <xf numFmtId="0" fontId="10" fillId="15" borderId="0" xfId="0" applyFont="1" applyFill="1" applyAlignment="1">
      <alignment horizontal="center" vertical="center"/>
    </xf>
    <xf numFmtId="0" fontId="12" fillId="16" borderId="8" xfId="0" applyFont="1" applyFill="1" applyBorder="1" applyAlignment="1">
      <alignment horizontal="center" vertical="center"/>
    </xf>
    <xf numFmtId="0" fontId="12" fillId="16" borderId="0" xfId="0" applyFont="1" applyFill="1" applyAlignment="1">
      <alignment horizontal="center" vertical="center"/>
    </xf>
    <xf numFmtId="0" fontId="14" fillId="16" borderId="9" xfId="0" applyFont="1" applyFill="1" applyBorder="1" applyAlignment="1" applyProtection="1">
      <alignment horizontal="center" vertical="center" wrapText="1"/>
      <protection locked="0"/>
    </xf>
    <xf numFmtId="0" fontId="14" fillId="16" borderId="10" xfId="0" applyFont="1" applyFill="1" applyBorder="1" applyAlignment="1" applyProtection="1">
      <alignment horizontal="center" vertical="center" wrapText="1"/>
      <protection locked="0"/>
    </xf>
    <xf numFmtId="0" fontId="14" fillId="16" borderId="11" xfId="0" applyFont="1" applyFill="1" applyBorder="1" applyAlignment="1" applyProtection="1">
      <alignment horizontal="center" vertical="center" wrapText="1"/>
      <protection locked="0"/>
    </xf>
    <xf numFmtId="0" fontId="14" fillId="7" borderId="3" xfId="0" applyFont="1" applyFill="1" applyBorder="1" applyAlignment="1">
      <alignment vertical="center" shrinkToFit="1"/>
    </xf>
    <xf numFmtId="0" fontId="10" fillId="0" borderId="4" xfId="0" applyFont="1" applyBorder="1" applyAlignment="1">
      <alignment vertical="center" shrinkToFit="1"/>
    </xf>
    <xf numFmtId="0" fontId="10" fillId="0" borderId="5" xfId="0" applyFont="1" applyBorder="1" applyAlignment="1">
      <alignment vertical="center" shrinkToFit="1"/>
    </xf>
    <xf numFmtId="0" fontId="2" fillId="28" borderId="26" xfId="0" applyFont="1" applyFill="1" applyBorder="1" applyAlignment="1">
      <alignment horizontal="center" vertical="center"/>
    </xf>
    <xf numFmtId="49" fontId="0" fillId="0" borderId="0" xfId="0" applyNumberFormat="1" applyAlignment="1">
      <alignment horizontal="center" vertical="center"/>
    </xf>
    <xf numFmtId="49" fontId="3" fillId="12" borderId="0" xfId="0" applyNumberFormat="1" applyFont="1" applyFill="1" applyAlignment="1">
      <alignment vertical="top" wrapText="1"/>
    </xf>
    <xf numFmtId="0" fontId="0" fillId="0" borderId="0" xfId="0" applyAlignment="1">
      <alignment vertical="center" wrapText="1"/>
    </xf>
    <xf numFmtId="0" fontId="7" fillId="0" borderId="0" xfId="0" applyFont="1" applyAlignment="1">
      <alignment vertical="top" wrapText="1"/>
    </xf>
    <xf numFmtId="0" fontId="0" fillId="0" borderId="0" xfId="0" applyAlignment="1">
      <alignment vertical="top" wrapText="1"/>
    </xf>
  </cellXfs>
  <cellStyles count="1">
    <cellStyle name="標準" xfId="0" builtinId="0"/>
  </cellStyles>
  <dxfs count="2">
    <dxf>
      <fill>
        <patternFill>
          <bgColor theme="1" tint="0.499984740745262"/>
        </patternFill>
      </fill>
    </dxf>
    <dxf>
      <fill>
        <patternFill>
          <bgColor theme="8" tint="0.79998168889431442"/>
        </patternFill>
      </fill>
    </dxf>
  </dxfs>
  <tableStyles count="0" defaultTableStyle="TableStyleMedium9" defaultPivotStyle="PivotStyleLight16"/>
  <colors>
    <mruColors>
      <color rgb="FFBFFFAB"/>
      <color rgb="FF66FF33"/>
      <color rgb="FF7DFFFF"/>
      <color rgb="FFFFFF99"/>
      <color rgb="FFF7FEB4"/>
      <color rgb="FFD9FFFF"/>
      <color rgb="FFFFD1C9"/>
      <color rgb="FF5DBDFF"/>
      <color rgb="FF92B1D6"/>
      <color rgb="FFFF61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jpeg"/><Relationship Id="rId7" Type="http://schemas.openxmlformats.org/officeDocument/2006/relationships/image" Target="../media/image6.emf"/><Relationship Id="rId2" Type="http://schemas.openxmlformats.org/officeDocument/2006/relationships/image" Target="../media/image2.wmf"/><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26908;&#32034;&#36786;&#34220;&#21830;&#21697;&#21517;&#28611;&#24230;!F5"/><Relationship Id="rId4" Type="http://schemas.openxmlformats.org/officeDocument/2006/relationships/image" Target="../media/image4.jpeg"/><Relationship Id="rId9"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1.jpeg"/><Relationship Id="rId1" Type="http://schemas.openxmlformats.org/officeDocument/2006/relationships/image" Target="../media/image10.jpe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12372</xdr:rowOff>
    </xdr:from>
    <xdr:to>
      <xdr:col>1</xdr:col>
      <xdr:colOff>0</xdr:colOff>
      <xdr:row>4</xdr:row>
      <xdr:rowOff>13031</xdr:rowOff>
    </xdr:to>
    <xdr:pic>
      <xdr:nvPicPr>
        <xdr:cNvPr id="2" name="図 1" descr="C:\Users\AKIYAMA\AppData\Local\Microsoft\Windows\Temporary Internet Files\Content.IE5\UY9CW5QW\MP900227728[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0872"/>
          <a:ext cx="1206500" cy="622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1001032</xdr:colOff>
      <xdr:row>3</xdr:row>
      <xdr:rowOff>0</xdr:rowOff>
    </xdr:from>
    <xdr:to>
      <xdr:col>6</xdr:col>
      <xdr:colOff>1065150</xdr:colOff>
      <xdr:row>6</xdr:row>
      <xdr:rowOff>152400</xdr:rowOff>
    </xdr:to>
    <xdr:pic>
      <xdr:nvPicPr>
        <xdr:cNvPr id="3" name="図 2" descr="C:\Users\AKIYAMA\AppData\Local\Microsoft\Windows\Temporary Internet Files\Content.IE5\3JRRBFOB\MC900419904[1].wm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46532" y="0"/>
          <a:ext cx="5717268" cy="142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xdr:row>
      <xdr:rowOff>10800</xdr:rowOff>
    </xdr:from>
    <xdr:to>
      <xdr:col>7</xdr:col>
      <xdr:colOff>12700</xdr:colOff>
      <xdr:row>6</xdr:row>
      <xdr:rowOff>122305</xdr:rowOff>
    </xdr:to>
    <xdr:pic>
      <xdr:nvPicPr>
        <xdr:cNvPr id="4" name="図 3" descr="C:\Users\AKIYAMA\AppData\Local\Microsoft\Windows\Temporary Internet Files\Content.IE5\UY9CW5QW\MP900227728[1].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 y="1903100"/>
          <a:ext cx="16306799" cy="213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10</xdr:row>
      <xdr:rowOff>88900</xdr:rowOff>
    </xdr:from>
    <xdr:to>
      <xdr:col>7</xdr:col>
      <xdr:colOff>25400</xdr:colOff>
      <xdr:row>10</xdr:row>
      <xdr:rowOff>139205</xdr:rowOff>
    </xdr:to>
    <xdr:pic>
      <xdr:nvPicPr>
        <xdr:cNvPr id="5" name="図 4" descr="C:\Users\AKIYAMA\AppData\Local\Microsoft\Windows\Temporary Internet Files\Content.IE5\UY9CW5QW\MP900227728[1].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 y="6083300"/>
          <a:ext cx="16319498" cy="50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18</xdr:row>
      <xdr:rowOff>39739</xdr:rowOff>
    </xdr:from>
    <xdr:to>
      <xdr:col>7</xdr:col>
      <xdr:colOff>50801</xdr:colOff>
      <xdr:row>35</xdr:row>
      <xdr:rowOff>114300</xdr:rowOff>
    </xdr:to>
    <xdr:pic>
      <xdr:nvPicPr>
        <xdr:cNvPr id="6" name="図 5" descr="C:\Users\AKIYAMA\AppData\Local\Microsoft\Windows\Temporary Internet Files\Content.IE5\UY9CW5QW\MP900227728[1].jp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 y="8548739"/>
          <a:ext cx="16344900" cy="3097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232004</xdr:rowOff>
    </xdr:from>
    <xdr:to>
      <xdr:col>1</xdr:col>
      <xdr:colOff>98535</xdr:colOff>
      <xdr:row>18</xdr:row>
      <xdr:rowOff>86592</xdr:rowOff>
    </xdr:to>
    <xdr:pic>
      <xdr:nvPicPr>
        <xdr:cNvPr id="7" name="図 6" descr="C:\Users\AKIYAMA\AppData\Local\Microsoft\Windows\Temporary Internet Files\Content.IE5\UY9CW5QW\MP900227728[1].jp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5897523"/>
          <a:ext cx="1298864" cy="2390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635000</xdr:colOff>
      <xdr:row>3</xdr:row>
      <xdr:rowOff>0</xdr:rowOff>
    </xdr:from>
    <xdr:to>
      <xdr:col>7</xdr:col>
      <xdr:colOff>3202</xdr:colOff>
      <xdr:row>14</xdr:row>
      <xdr:rowOff>8577</xdr:rowOff>
    </xdr:to>
    <xdr:sp macro="" textlink="">
      <xdr:nvSpPr>
        <xdr:cNvPr id="8" name="AutoShape 2">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635000" y="723900"/>
          <a:ext cx="15524843" cy="6311900"/>
        </a:xfrm>
        <a:prstGeom prst="rect">
          <a:avLst/>
        </a:prstGeom>
        <a:noFill/>
        <a:extLst>
          <a:ext uri="{909E8E84-426E-40DD-AFC4-6F175D3DCCD1}">
            <a14:hiddenFill xmlns:a14="http://schemas.microsoft.com/office/drawing/2010/main">
              <a:solidFill>
                <a:srgbClr val="FFFFFF"/>
              </a:solidFill>
            </a14:hiddenFill>
          </a:ext>
        </a:extLst>
      </xdr:spPr>
      <xdr:txBody>
        <a:bodyPr/>
        <a:lstStyle/>
        <a:p>
          <a:r>
            <a:rPr lang="en-US" altLang="en-US"/>
            <a:t> </a:t>
          </a:r>
        </a:p>
      </xdr:txBody>
    </xdr:sp>
    <xdr:clientData/>
  </xdr:twoCellAnchor>
  <xdr:twoCellAnchor>
    <xdr:from>
      <xdr:col>1</xdr:col>
      <xdr:colOff>546100</xdr:colOff>
      <xdr:row>14</xdr:row>
      <xdr:rowOff>38100</xdr:rowOff>
    </xdr:from>
    <xdr:to>
      <xdr:col>1</xdr:col>
      <xdr:colOff>1346200</xdr:colOff>
      <xdr:row>15</xdr:row>
      <xdr:rowOff>0</xdr:rowOff>
    </xdr:to>
    <xdr:pic>
      <xdr:nvPicPr>
        <xdr:cNvPr id="19" name="Picture 1" descr="粉剤液剤用農薬用マスクマーク">
          <a:hlinkClick xmlns:r="http://schemas.openxmlformats.org/officeDocument/2006/relationships" r:id="rId5"/>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65300" y="5778500"/>
          <a:ext cx="8001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88900</xdr:colOff>
      <xdr:row>12</xdr:row>
      <xdr:rowOff>38100</xdr:rowOff>
    </xdr:from>
    <xdr:to>
      <xdr:col>2</xdr:col>
      <xdr:colOff>228600</xdr:colOff>
      <xdr:row>18</xdr:row>
      <xdr:rowOff>0</xdr:rowOff>
    </xdr:to>
    <xdr:sp macro="" textlink="">
      <xdr:nvSpPr>
        <xdr:cNvPr id="12" name="額縁 11">
          <a:extLst>
            <a:ext uri="{FF2B5EF4-FFF2-40B4-BE49-F238E27FC236}">
              <a16:creationId xmlns:a16="http://schemas.microsoft.com/office/drawing/2014/main" id="{00000000-0008-0000-0000-00000C000000}"/>
            </a:ext>
          </a:extLst>
        </xdr:cNvPr>
        <xdr:cNvSpPr/>
      </xdr:nvSpPr>
      <xdr:spPr>
        <a:xfrm>
          <a:off x="1295400" y="6819900"/>
          <a:ext cx="3873500" cy="1689100"/>
        </a:xfrm>
        <a:prstGeom prst="bevel">
          <a:avLst/>
        </a:prstGeom>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r"/>
          <a:r>
            <a:rPr kumimoji="1" lang="ja-JP" altLang="en-US" sz="1600" b="1"/>
            <a:t>農薬用マスク            </a:t>
          </a:r>
          <a:endParaRPr kumimoji="1" lang="en-US" altLang="ja-JP" sz="1600" b="1"/>
        </a:p>
        <a:p>
          <a:pPr algn="r"/>
          <a:r>
            <a:rPr kumimoji="1" lang="ja-JP" altLang="en-US" sz="1600" b="1"/>
            <a:t>  </a:t>
          </a:r>
          <a:r>
            <a:rPr kumimoji="1" lang="en-US" altLang="ja-JP" sz="1600" b="1"/>
            <a:t>(</a:t>
          </a:r>
          <a:r>
            <a:rPr kumimoji="1" lang="ja-JP" altLang="en-US" sz="1600" b="1"/>
            <a:t>使い捨て式</a:t>
          </a:r>
          <a:r>
            <a:rPr kumimoji="1" lang="en-US" altLang="ja-JP" sz="1600" b="1"/>
            <a:t>)</a:t>
          </a:r>
        </a:p>
        <a:p>
          <a:pPr algn="ctr"/>
          <a:endParaRPr kumimoji="1" lang="ja-JP" altLang="en-US" sz="1100"/>
        </a:p>
      </xdr:txBody>
    </xdr:sp>
    <xdr:clientData/>
  </xdr:twoCellAnchor>
  <xdr:twoCellAnchor>
    <xdr:from>
      <xdr:col>1</xdr:col>
      <xdr:colOff>660400</xdr:colOff>
      <xdr:row>14</xdr:row>
      <xdr:rowOff>228600</xdr:rowOff>
    </xdr:from>
    <xdr:to>
      <xdr:col>1</xdr:col>
      <xdr:colOff>1460500</xdr:colOff>
      <xdr:row>16</xdr:row>
      <xdr:rowOff>12700</xdr:rowOff>
    </xdr:to>
    <xdr:pic>
      <xdr:nvPicPr>
        <xdr:cNvPr id="16" name="Picture 1" descr="粉剤液剤用農薬用マスクマーク">
          <a:hlinkClick xmlns:r="http://schemas.openxmlformats.org/officeDocument/2006/relationships" r:id="rId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955800" y="6934200"/>
          <a:ext cx="8001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215900</xdr:colOff>
      <xdr:row>12</xdr:row>
      <xdr:rowOff>25400</xdr:rowOff>
    </xdr:from>
    <xdr:to>
      <xdr:col>3</xdr:col>
      <xdr:colOff>419100</xdr:colOff>
      <xdr:row>18</xdr:row>
      <xdr:rowOff>25400</xdr:rowOff>
    </xdr:to>
    <xdr:sp macro="" textlink="">
      <xdr:nvSpPr>
        <xdr:cNvPr id="18" name="額縁 17">
          <a:extLst>
            <a:ext uri="{FF2B5EF4-FFF2-40B4-BE49-F238E27FC236}">
              <a16:creationId xmlns:a16="http://schemas.microsoft.com/office/drawing/2014/main" id="{00000000-0008-0000-0000-000012000000}"/>
            </a:ext>
          </a:extLst>
        </xdr:cNvPr>
        <xdr:cNvSpPr/>
      </xdr:nvSpPr>
      <xdr:spPr>
        <a:xfrm>
          <a:off x="5156200" y="6807200"/>
          <a:ext cx="3822700" cy="1727200"/>
        </a:xfrm>
        <a:prstGeom prst="bevel">
          <a:avLst/>
        </a:prstGeom>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r"/>
          <a:r>
            <a:rPr kumimoji="1" lang="ja-JP" altLang="en-US" sz="1600" b="1"/>
            <a:t>農薬用マスク</a:t>
          </a:r>
          <a:br>
            <a:rPr kumimoji="1" lang="en-US" altLang="ja-JP" sz="1600" b="1"/>
          </a:br>
          <a:r>
            <a:rPr kumimoji="1" lang="ja-JP" altLang="en-US" sz="1600" b="1"/>
            <a:t>（取替え式）</a:t>
          </a:r>
        </a:p>
      </xdr:txBody>
    </xdr:sp>
    <xdr:clientData/>
  </xdr:twoCellAnchor>
  <xdr:twoCellAnchor>
    <xdr:from>
      <xdr:col>3</xdr:col>
      <xdr:colOff>419100</xdr:colOff>
      <xdr:row>12</xdr:row>
      <xdr:rowOff>25400</xdr:rowOff>
    </xdr:from>
    <xdr:to>
      <xdr:col>4</xdr:col>
      <xdr:colOff>3187700</xdr:colOff>
      <xdr:row>18</xdr:row>
      <xdr:rowOff>12700</xdr:rowOff>
    </xdr:to>
    <xdr:sp macro="" textlink="">
      <xdr:nvSpPr>
        <xdr:cNvPr id="22" name="額縁 21">
          <a:extLst>
            <a:ext uri="{FF2B5EF4-FFF2-40B4-BE49-F238E27FC236}">
              <a16:creationId xmlns:a16="http://schemas.microsoft.com/office/drawing/2014/main" id="{00000000-0008-0000-0000-000016000000}"/>
            </a:ext>
          </a:extLst>
        </xdr:cNvPr>
        <xdr:cNvSpPr/>
      </xdr:nvSpPr>
      <xdr:spPr>
        <a:xfrm>
          <a:off x="8978900" y="6807200"/>
          <a:ext cx="3810000" cy="1714500"/>
        </a:xfrm>
        <a:prstGeom prst="bevel">
          <a:avLst/>
        </a:prstGeom>
      </xdr:spPr>
      <xdr:style>
        <a:lnRef idx="1">
          <a:schemeClr val="accent6"/>
        </a:lnRef>
        <a:fillRef idx="2">
          <a:schemeClr val="accent6"/>
        </a:fillRef>
        <a:effectRef idx="1">
          <a:schemeClr val="accent6"/>
        </a:effectRef>
        <a:fontRef idx="minor">
          <a:schemeClr val="dk1"/>
        </a:fontRef>
      </xdr:style>
      <xdr:txBody>
        <a:bodyPr vertOverflow="clip" rtlCol="0" anchor="ctr"/>
        <a:lstStyle/>
        <a:p>
          <a:pPr algn="r"/>
          <a:r>
            <a:rPr kumimoji="1" lang="ja-JP" altLang="en-US" sz="1600" b="1"/>
            <a:t>               防毒マスク</a:t>
          </a:r>
          <a:endParaRPr kumimoji="1" lang="en-US" altLang="ja-JP" sz="1600" b="1"/>
        </a:p>
        <a:p>
          <a:pPr algn="r"/>
          <a:r>
            <a:rPr kumimoji="1" lang="en-US" altLang="ja-JP" sz="1600" b="1"/>
            <a:t>(</a:t>
          </a:r>
          <a:r>
            <a:rPr kumimoji="1" lang="ja-JP" altLang="en-US" sz="1600" b="1"/>
            <a:t>吸収缶付き）</a:t>
          </a:r>
        </a:p>
      </xdr:txBody>
    </xdr:sp>
    <xdr:clientData/>
  </xdr:twoCellAnchor>
  <xdr:twoCellAnchor>
    <xdr:from>
      <xdr:col>4</xdr:col>
      <xdr:colOff>3200730</xdr:colOff>
      <xdr:row>11</xdr:row>
      <xdr:rowOff>279400</xdr:rowOff>
    </xdr:from>
    <xdr:to>
      <xdr:col>7</xdr:col>
      <xdr:colOff>24740</xdr:colOff>
      <xdr:row>19</xdr:row>
      <xdr:rowOff>114300</xdr:rowOff>
    </xdr:to>
    <xdr:sp macro="" textlink="">
      <xdr:nvSpPr>
        <xdr:cNvPr id="23" name="横巻き 22">
          <a:extLst>
            <a:ext uri="{FF2B5EF4-FFF2-40B4-BE49-F238E27FC236}">
              <a16:creationId xmlns:a16="http://schemas.microsoft.com/office/drawing/2014/main" id="{00000000-0008-0000-0000-000017000000}"/>
            </a:ext>
          </a:extLst>
        </xdr:cNvPr>
        <xdr:cNvSpPr/>
      </xdr:nvSpPr>
      <xdr:spPr>
        <a:xfrm>
          <a:off x="12898912" y="6538686"/>
          <a:ext cx="3503880" cy="2284185"/>
        </a:xfrm>
        <a:prstGeom prst="horizontalScroll">
          <a:avLst/>
        </a:prstGeom>
      </xdr:spPr>
      <xdr:style>
        <a:lnRef idx="3">
          <a:schemeClr val="lt1"/>
        </a:lnRef>
        <a:fillRef idx="1">
          <a:schemeClr val="accent1"/>
        </a:fillRef>
        <a:effectRef idx="1">
          <a:schemeClr val="accent1"/>
        </a:effectRef>
        <a:fontRef idx="minor">
          <a:schemeClr val="lt1"/>
        </a:fontRef>
      </xdr:style>
      <xdr:txBody>
        <a:bodyPr vertOverflow="clip" rtlCol="0" anchor="ctr"/>
        <a:lstStyle/>
        <a:p>
          <a:pPr algn="ctr"/>
          <a:r>
            <a:rPr kumimoji="1" lang="ja-JP" altLang="en-US" sz="1600"/>
            <a:t>農薬用マスク・保護具研究会</a:t>
          </a:r>
        </a:p>
        <a:p>
          <a:pPr algn="ctr"/>
          <a:endParaRPr kumimoji="1" lang="ja-JP" altLang="en-US" sz="1100"/>
        </a:p>
        <a:p>
          <a:pPr algn="ctr"/>
          <a:r>
            <a:rPr kumimoji="1" lang="ja-JP" altLang="en-US" sz="1100"/>
            <a:t>事務局：</a:t>
          </a:r>
          <a:endParaRPr kumimoji="1" lang="en-US" altLang="ja-JP" sz="1100"/>
        </a:p>
        <a:p>
          <a:pPr algn="ctr"/>
          <a:r>
            <a:rPr kumimoji="1" lang="ja-JP" altLang="en-US" sz="1100"/>
            <a:t>一般社団法人日本くん蒸技術協会</a:t>
          </a:r>
        </a:p>
        <a:p>
          <a:pPr algn="ctr"/>
          <a:r>
            <a:rPr kumimoji="1" lang="en-US" altLang="ja-JP" sz="1100"/>
            <a:t>TEL:03-3833-6923</a:t>
          </a:r>
        </a:p>
        <a:p>
          <a:pPr algn="ctr"/>
          <a:r>
            <a:rPr kumimoji="1" lang="en-US" altLang="ja-JP" sz="1100"/>
            <a:t>Mail;  omura@nikkunkyo.or.jp</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194581</xdr:colOff>
          <xdr:row>8</xdr:row>
          <xdr:rowOff>288017</xdr:rowOff>
        </xdr:from>
        <xdr:to>
          <xdr:col>6</xdr:col>
          <xdr:colOff>318407</xdr:colOff>
          <xdr:row>8</xdr:row>
          <xdr:rowOff>1354817</xdr:rowOff>
        </xdr:to>
        <xdr:pic>
          <xdr:nvPicPr>
            <xdr:cNvPr id="1152" name="Picture 4">
              <a:extLst>
                <a:ext uri="{FF2B5EF4-FFF2-40B4-BE49-F238E27FC236}">
                  <a16:creationId xmlns:a16="http://schemas.microsoft.com/office/drawing/2014/main" id="{00000000-0008-0000-0000-000080040000}"/>
                </a:ext>
              </a:extLst>
            </xdr:cNvPr>
            <xdr:cNvPicPr>
              <a:picLocks noChangeAspect="1" noChangeArrowheads="1"/>
              <a:extLst>
                <a:ext uri="{84589F7E-364E-4C9E-8A38-B11213B215E9}">
                  <a14:cameraTool cellRange="マスク画像２" spid="_x0000_s13850"/>
                </a:ext>
              </a:extLst>
            </xdr:cNvPicPr>
          </xdr:nvPicPr>
          <xdr:blipFill>
            <a:blip xmlns:r="http://schemas.openxmlformats.org/officeDocument/2006/relationships" r:embed="rId7"/>
            <a:srcRect/>
            <a:stretch>
              <a:fillRect/>
            </a:stretch>
          </xdr:blipFill>
          <xdr:spPr bwMode="auto">
            <a:xfrm>
              <a:off x="13189402" y="4397374"/>
              <a:ext cx="1321255"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3410858</xdr:colOff>
          <xdr:row>7</xdr:row>
          <xdr:rowOff>274865</xdr:rowOff>
        </xdr:from>
        <xdr:to>
          <xdr:col>6</xdr:col>
          <xdr:colOff>163287</xdr:colOff>
          <xdr:row>7</xdr:row>
          <xdr:rowOff>1379765</xdr:rowOff>
        </xdr:to>
        <xdr:pic>
          <xdr:nvPicPr>
            <xdr:cNvPr id="1153" name="Picture 5">
              <a:extLst>
                <a:ext uri="{FF2B5EF4-FFF2-40B4-BE49-F238E27FC236}">
                  <a16:creationId xmlns:a16="http://schemas.microsoft.com/office/drawing/2014/main" id="{00000000-0008-0000-0000-000081040000}"/>
                </a:ext>
              </a:extLst>
            </xdr:cNvPr>
            <xdr:cNvPicPr>
              <a:picLocks noChangeAspect="1" noChangeArrowheads="1"/>
              <a:extLst>
                <a:ext uri="{84589F7E-364E-4C9E-8A38-B11213B215E9}">
                  <a14:cameraTool cellRange="マスク画像" spid="_x0000_s13851"/>
                </a:ext>
              </a:extLst>
            </xdr:cNvPicPr>
          </xdr:nvPicPr>
          <xdr:blipFill>
            <a:blip xmlns:r="http://schemas.openxmlformats.org/officeDocument/2006/relationships" r:embed="rId7"/>
            <a:srcRect/>
            <a:stretch>
              <a:fillRect/>
            </a:stretch>
          </xdr:blipFill>
          <xdr:spPr bwMode="auto">
            <a:xfrm>
              <a:off x="12990287" y="2846615"/>
              <a:ext cx="1365250" cy="11049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304799</xdr:colOff>
      <xdr:row>14</xdr:row>
      <xdr:rowOff>142367</xdr:rowOff>
    </xdr:from>
    <xdr:to>
      <xdr:col>4</xdr:col>
      <xdr:colOff>1193800</xdr:colOff>
      <xdr:row>17</xdr:row>
      <xdr:rowOff>215900</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8"/>
        <a:srcRect l="59461" t="28651" r="20265" b="25735"/>
        <a:stretch/>
      </xdr:blipFill>
      <xdr:spPr>
        <a:xfrm>
          <a:off x="9905999" y="7178167"/>
          <a:ext cx="889001" cy="1064133"/>
        </a:xfrm>
        <a:prstGeom prst="rect">
          <a:avLst/>
        </a:prstGeom>
      </xdr:spPr>
    </xdr:pic>
    <xdr:clientData/>
  </xdr:twoCellAnchor>
  <xdr:twoCellAnchor editAs="oneCell">
    <xdr:from>
      <xdr:col>2</xdr:col>
      <xdr:colOff>1130301</xdr:colOff>
      <xdr:row>14</xdr:row>
      <xdr:rowOff>101600</xdr:rowOff>
    </xdr:from>
    <xdr:to>
      <xdr:col>2</xdr:col>
      <xdr:colOff>2044701</xdr:colOff>
      <xdr:row>17</xdr:row>
      <xdr:rowOff>152400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9"/>
        <a:srcRect l="47429" t="31232" r="27997" b="11450"/>
        <a:stretch/>
      </xdr:blipFill>
      <xdr:spPr>
        <a:xfrm>
          <a:off x="6070601" y="7137400"/>
          <a:ext cx="914400" cy="1041400"/>
        </a:xfrm>
        <a:prstGeom prst="rect">
          <a:avLst/>
        </a:prstGeom>
      </xdr:spPr>
    </xdr:pic>
    <xdr:clientData/>
  </xdr:twoCellAnchor>
  <xdr:twoCellAnchor editAs="oneCell">
    <xdr:from>
      <xdr:col>1</xdr:col>
      <xdr:colOff>609600</xdr:colOff>
      <xdr:row>14</xdr:row>
      <xdr:rowOff>77838</xdr:rowOff>
    </xdr:from>
    <xdr:to>
      <xdr:col>1</xdr:col>
      <xdr:colOff>1511299</xdr:colOff>
      <xdr:row>17</xdr:row>
      <xdr:rowOff>177799</xdr:rowOff>
    </xdr:to>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47429" t="31232" r="27997" b="11450"/>
        <a:stretch/>
      </xdr:blipFill>
      <xdr:spPr>
        <a:xfrm>
          <a:off x="1816100" y="7113638"/>
          <a:ext cx="901699" cy="1090561"/>
        </a:xfrm>
        <a:prstGeom prst="rect">
          <a:avLst/>
        </a:prstGeom>
      </xdr:spPr>
    </xdr:pic>
    <xdr:clientData/>
  </xdr:twoCellAnchor>
  <xdr:twoCellAnchor>
    <xdr:from>
      <xdr:col>2</xdr:col>
      <xdr:colOff>1460500</xdr:colOff>
      <xdr:row>14</xdr:row>
      <xdr:rowOff>406400</xdr:rowOff>
    </xdr:from>
    <xdr:to>
      <xdr:col>2</xdr:col>
      <xdr:colOff>2057400</xdr:colOff>
      <xdr:row>15</xdr:row>
      <xdr:rowOff>127000</xdr:rowOff>
    </xdr:to>
    <xdr:sp macro="" textlink="">
      <xdr:nvSpPr>
        <xdr:cNvPr id="27" name="楕円 26">
          <a:extLst>
            <a:ext uri="{FF2B5EF4-FFF2-40B4-BE49-F238E27FC236}">
              <a16:creationId xmlns:a16="http://schemas.microsoft.com/office/drawing/2014/main" id="{00000000-0008-0000-0000-00001B000000}"/>
            </a:ext>
          </a:extLst>
        </xdr:cNvPr>
        <xdr:cNvSpPr/>
      </xdr:nvSpPr>
      <xdr:spPr>
        <a:xfrm>
          <a:off x="6400800" y="7442200"/>
          <a:ext cx="596900" cy="508000"/>
        </a:xfrm>
        <a:prstGeom prst="ellipse">
          <a:avLst/>
        </a:prstGeom>
        <a:noFill/>
        <a:ln w="571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584200</xdr:colOff>
      <xdr:row>14</xdr:row>
      <xdr:rowOff>177800</xdr:rowOff>
    </xdr:from>
    <xdr:to>
      <xdr:col>1</xdr:col>
      <xdr:colOff>1168400</xdr:colOff>
      <xdr:row>14</xdr:row>
      <xdr:rowOff>698500</xdr:rowOff>
    </xdr:to>
    <xdr:sp macro="" textlink="">
      <xdr:nvSpPr>
        <xdr:cNvPr id="28" name="楕円 27">
          <a:extLst>
            <a:ext uri="{FF2B5EF4-FFF2-40B4-BE49-F238E27FC236}">
              <a16:creationId xmlns:a16="http://schemas.microsoft.com/office/drawing/2014/main" id="{00000000-0008-0000-0000-00001C000000}"/>
            </a:ext>
          </a:extLst>
        </xdr:cNvPr>
        <xdr:cNvSpPr/>
      </xdr:nvSpPr>
      <xdr:spPr>
        <a:xfrm>
          <a:off x="1790700" y="7213600"/>
          <a:ext cx="584200" cy="520700"/>
        </a:xfrm>
        <a:prstGeom prst="ellipse">
          <a:avLst/>
        </a:prstGeom>
        <a:noFill/>
        <a:ln w="571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384810</xdr:colOff>
      <xdr:row>18</xdr:row>
      <xdr:rowOff>68580</xdr:rowOff>
    </xdr:from>
    <xdr:to>
      <xdr:col>1</xdr:col>
      <xdr:colOff>1000125</xdr:colOff>
      <xdr:row>22</xdr:row>
      <xdr:rowOff>81142</xdr:rowOff>
    </xdr:to>
    <xdr:pic>
      <xdr:nvPicPr>
        <xdr:cNvPr id="2" name="Picture 1" descr="粉剤液剤用農薬用マスクマーク">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423035" y="3154680"/>
          <a:ext cx="615315" cy="698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280036</xdr:colOff>
      <xdr:row>18</xdr:row>
      <xdr:rowOff>57150</xdr:rowOff>
    </xdr:from>
    <xdr:to>
      <xdr:col>2</xdr:col>
      <xdr:colOff>942976</xdr:colOff>
      <xdr:row>22</xdr:row>
      <xdr:rowOff>87678</xdr:rowOff>
    </xdr:to>
    <xdr:pic>
      <xdr:nvPicPr>
        <xdr:cNvPr id="3" name="Picture 2" descr="粉剤液剤用防護マスクマーク">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7" t="75" r="87" b="75"/>
        <a:stretch>
          <a:fillRect/>
        </a:stretch>
      </xdr:blipFill>
      <xdr:spPr bwMode="auto">
        <a:xfrm>
          <a:off x="2356486" y="3143250"/>
          <a:ext cx="662940" cy="716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xdr:colOff>
      <xdr:row>0</xdr:row>
      <xdr:rowOff>19051</xdr:rowOff>
    </xdr:from>
    <xdr:to>
      <xdr:col>2</xdr:col>
      <xdr:colOff>657225</xdr:colOff>
      <xdr:row>4</xdr:row>
      <xdr:rowOff>124717</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3"/>
        <a:srcRect l="59461" t="28651" r="20265" b="25735"/>
        <a:stretch/>
      </xdr:blipFill>
      <xdr:spPr>
        <a:xfrm>
          <a:off x="2076451" y="19051"/>
          <a:ext cx="657224" cy="791466"/>
        </a:xfrm>
        <a:prstGeom prst="rect">
          <a:avLst/>
        </a:prstGeom>
      </xdr:spPr>
    </xdr:pic>
    <xdr:clientData/>
  </xdr:twoCellAnchor>
  <xdr:twoCellAnchor editAs="oneCell">
    <xdr:from>
      <xdr:col>0</xdr:col>
      <xdr:colOff>171451</xdr:colOff>
      <xdr:row>0</xdr:row>
      <xdr:rowOff>19050</xdr:rowOff>
    </xdr:from>
    <xdr:to>
      <xdr:col>0</xdr:col>
      <xdr:colOff>847725</xdr:colOff>
      <xdr:row>4</xdr:row>
      <xdr:rowOff>104775</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4"/>
        <a:srcRect l="47429" t="31232" r="27997" b="11450"/>
        <a:stretch/>
      </xdr:blipFill>
      <xdr:spPr>
        <a:xfrm>
          <a:off x="171451" y="19050"/>
          <a:ext cx="676274" cy="77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3467100</xdr:rowOff>
    </xdr:from>
    <xdr:to>
      <xdr:col>1</xdr:col>
      <xdr:colOff>8851900</xdr:colOff>
      <xdr:row>9</xdr:row>
      <xdr:rowOff>165100</xdr:rowOff>
    </xdr:to>
    <xdr:pic>
      <xdr:nvPicPr>
        <xdr:cNvPr id="16" name="図 15">
          <a:extLst>
            <a:ext uri="{FF2B5EF4-FFF2-40B4-BE49-F238E27FC236}">
              <a16:creationId xmlns:a16="http://schemas.microsoft.com/office/drawing/2014/main" id="{9BCC7891-785F-B477-1F76-6140CC559779}"/>
            </a:ext>
          </a:extLst>
        </xdr:cNvPr>
        <xdr:cNvPicPr>
          <a:picLocks noChangeAspect="1"/>
        </xdr:cNvPicPr>
      </xdr:nvPicPr>
      <xdr:blipFill rotWithShape="1">
        <a:blip xmlns:r="http://schemas.openxmlformats.org/officeDocument/2006/relationships" r:embed="rId1"/>
        <a:srcRect l="31185" t="32055" r="20406" b="15118"/>
        <a:stretch/>
      </xdr:blipFill>
      <xdr:spPr>
        <a:xfrm>
          <a:off x="266700" y="6680200"/>
          <a:ext cx="8851900" cy="5232400"/>
        </a:xfrm>
        <a:prstGeom prst="rect">
          <a:avLst/>
        </a:prstGeom>
      </xdr:spPr>
    </xdr:pic>
    <xdr:clientData/>
  </xdr:twoCellAnchor>
  <xdr:twoCellAnchor editAs="oneCell">
    <xdr:from>
      <xdr:col>0</xdr:col>
      <xdr:colOff>0</xdr:colOff>
      <xdr:row>13</xdr:row>
      <xdr:rowOff>4673600</xdr:rowOff>
    </xdr:from>
    <xdr:to>
      <xdr:col>1</xdr:col>
      <xdr:colOff>8904329</xdr:colOff>
      <xdr:row>15</xdr:row>
      <xdr:rowOff>520699</xdr:rowOff>
    </xdr:to>
    <xdr:pic>
      <xdr:nvPicPr>
        <xdr:cNvPr id="10" name="図 9">
          <a:extLst>
            <a:ext uri="{FF2B5EF4-FFF2-40B4-BE49-F238E27FC236}">
              <a16:creationId xmlns:a16="http://schemas.microsoft.com/office/drawing/2014/main" id="{3076E7A4-5B67-0F27-0DF0-65A596785285}"/>
            </a:ext>
          </a:extLst>
        </xdr:cNvPr>
        <xdr:cNvPicPr>
          <a:picLocks noChangeAspect="1"/>
        </xdr:cNvPicPr>
      </xdr:nvPicPr>
      <xdr:blipFill rotWithShape="1">
        <a:blip xmlns:r="http://schemas.openxmlformats.org/officeDocument/2006/relationships" r:embed="rId2"/>
        <a:srcRect l="26046" t="32856" r="25476" b="15164"/>
        <a:stretch/>
      </xdr:blipFill>
      <xdr:spPr>
        <a:xfrm>
          <a:off x="0" y="18669000"/>
          <a:ext cx="9171029" cy="5321299"/>
        </a:xfrm>
        <a:prstGeom prst="rect">
          <a:avLst/>
        </a:prstGeom>
      </xdr:spPr>
    </xdr:pic>
    <xdr:clientData/>
  </xdr:twoCellAnchor>
  <xdr:twoCellAnchor>
    <xdr:from>
      <xdr:col>0</xdr:col>
      <xdr:colOff>203200</xdr:colOff>
      <xdr:row>12</xdr:row>
      <xdr:rowOff>22224</xdr:rowOff>
    </xdr:from>
    <xdr:to>
      <xdr:col>1</xdr:col>
      <xdr:colOff>1981201</xdr:colOff>
      <xdr:row>13</xdr:row>
      <xdr:rowOff>1015999</xdr:rowOff>
    </xdr:to>
    <xdr:sp macro="" textlink="">
      <xdr:nvSpPr>
        <xdr:cNvPr id="5" name="線吹き出し 2 (枠付き) 4">
          <a:extLst>
            <a:ext uri="{FF2B5EF4-FFF2-40B4-BE49-F238E27FC236}">
              <a16:creationId xmlns:a16="http://schemas.microsoft.com/office/drawing/2014/main" id="{00000000-0008-0000-0400-000005000000}"/>
            </a:ext>
          </a:extLst>
        </xdr:cNvPr>
        <xdr:cNvSpPr/>
      </xdr:nvSpPr>
      <xdr:spPr>
        <a:xfrm>
          <a:off x="203200" y="13738224"/>
          <a:ext cx="2044701" cy="1273175"/>
        </a:xfrm>
        <a:prstGeom prst="borderCallout2">
          <a:avLst>
            <a:gd name="adj1" fmla="val 100864"/>
            <a:gd name="adj2" fmla="val 49189"/>
            <a:gd name="adj3" fmla="val 198412"/>
            <a:gd name="adj4" fmla="val 46767"/>
            <a:gd name="adj5" fmla="val 498579"/>
            <a:gd name="adj6" fmla="val 117778"/>
          </a:avLst>
        </a:prstGeom>
        <a:ln/>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l"/>
          <a:r>
            <a:rPr kumimoji="1" lang="ja-JP" altLang="en-US" sz="1600" b="1"/>
            <a:t>このセルに農薬商品名を入力し、「</a:t>
          </a:r>
          <a:r>
            <a:rPr kumimoji="1" lang="en-US" altLang="ja-JP" sz="1600" b="1"/>
            <a:t>Enter</a:t>
          </a:r>
          <a:r>
            <a:rPr kumimoji="1" lang="ja-JP" altLang="en-US" sz="1600" b="1"/>
            <a:t>」キーを押す</a:t>
          </a:r>
          <a:r>
            <a:rPr kumimoji="1" lang="ja-JP" altLang="en-US" sz="1100"/>
            <a:t>。</a:t>
          </a:r>
        </a:p>
      </xdr:txBody>
    </xdr:sp>
    <xdr:clientData/>
  </xdr:twoCellAnchor>
  <xdr:twoCellAnchor>
    <xdr:from>
      <xdr:col>1</xdr:col>
      <xdr:colOff>12700</xdr:colOff>
      <xdr:row>6</xdr:row>
      <xdr:rowOff>533400</xdr:rowOff>
    </xdr:from>
    <xdr:to>
      <xdr:col>1</xdr:col>
      <xdr:colOff>2740024</xdr:colOff>
      <xdr:row>6</xdr:row>
      <xdr:rowOff>1755775</xdr:rowOff>
    </xdr:to>
    <xdr:sp macro="" textlink="">
      <xdr:nvSpPr>
        <xdr:cNvPr id="7" name="線吹き出し 2 (枠付き) 6">
          <a:extLst>
            <a:ext uri="{FF2B5EF4-FFF2-40B4-BE49-F238E27FC236}">
              <a16:creationId xmlns:a16="http://schemas.microsoft.com/office/drawing/2014/main" id="{00000000-0008-0000-0400-000007000000}"/>
            </a:ext>
          </a:extLst>
        </xdr:cNvPr>
        <xdr:cNvSpPr/>
      </xdr:nvSpPr>
      <xdr:spPr>
        <a:xfrm>
          <a:off x="279400" y="3746500"/>
          <a:ext cx="2727324" cy="1222375"/>
        </a:xfrm>
        <a:prstGeom prst="borderCallout2">
          <a:avLst>
            <a:gd name="adj1" fmla="val 51005"/>
            <a:gd name="adj2" fmla="val 100163"/>
            <a:gd name="adj3" fmla="val 70551"/>
            <a:gd name="adj4" fmla="val 106409"/>
            <a:gd name="adj5" fmla="val 339581"/>
            <a:gd name="adj6" fmla="val 104502"/>
          </a:avLst>
        </a:prstGeom>
        <a:ln>
          <a:solidFill>
            <a:srgbClr val="FF0000"/>
          </a:solidFill>
        </a:ln>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kumimoji="1" lang="ja-JP" altLang="en-US" sz="1600" b="1"/>
            <a:t>このセルに農薬商品名を入力する。全角で入力。</a:t>
          </a:r>
        </a:p>
        <a:p>
          <a:pPr algn="l"/>
          <a:r>
            <a:rPr kumimoji="1" lang="ja-JP" altLang="en-US" sz="1600" b="1">
              <a:solidFill>
                <a:srgbClr val="FF0000"/>
              </a:solidFill>
            </a:rPr>
            <a:t>このセルのみに入力できる。</a:t>
          </a:r>
        </a:p>
        <a:p>
          <a:pPr algn="l"/>
          <a:endParaRPr kumimoji="1" lang="ja-JP" altLang="en-US" sz="1600" b="1"/>
        </a:p>
      </xdr:txBody>
    </xdr:sp>
    <xdr:clientData/>
  </xdr:twoCellAnchor>
  <xdr:twoCellAnchor>
    <xdr:from>
      <xdr:col>1</xdr:col>
      <xdr:colOff>2209800</xdr:colOff>
      <xdr:row>12</xdr:row>
      <xdr:rowOff>12700</xdr:rowOff>
    </xdr:from>
    <xdr:to>
      <xdr:col>1</xdr:col>
      <xdr:colOff>4032250</xdr:colOff>
      <xdr:row>13</xdr:row>
      <xdr:rowOff>1041399</xdr:rowOff>
    </xdr:to>
    <xdr:sp macro="" textlink="">
      <xdr:nvSpPr>
        <xdr:cNvPr id="8" name="線吹き出し 2 (枠付き) 7">
          <a:extLst>
            <a:ext uri="{FF2B5EF4-FFF2-40B4-BE49-F238E27FC236}">
              <a16:creationId xmlns:a16="http://schemas.microsoft.com/office/drawing/2014/main" id="{00000000-0008-0000-0400-000008000000}"/>
            </a:ext>
          </a:extLst>
        </xdr:cNvPr>
        <xdr:cNvSpPr/>
      </xdr:nvSpPr>
      <xdr:spPr>
        <a:xfrm>
          <a:off x="2476500" y="13728700"/>
          <a:ext cx="1822450" cy="1308099"/>
        </a:xfrm>
        <a:prstGeom prst="borderCallout2">
          <a:avLst>
            <a:gd name="adj1" fmla="val 103384"/>
            <a:gd name="adj2" fmla="val -649"/>
            <a:gd name="adj3" fmla="val 216260"/>
            <a:gd name="adj4" fmla="val 2601"/>
            <a:gd name="adj5" fmla="val 546702"/>
            <a:gd name="adj6" fmla="val 74685"/>
          </a:avLst>
        </a:prstGeom>
        <a:ln/>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kumimoji="1" lang="ja-JP" altLang="en-US" sz="1600" b="1"/>
            <a:t>このセルに農薬名が表示される。</a:t>
          </a:r>
        </a:p>
      </xdr:txBody>
    </xdr:sp>
    <xdr:clientData/>
  </xdr:twoCellAnchor>
  <xdr:twoCellAnchor>
    <xdr:from>
      <xdr:col>1</xdr:col>
      <xdr:colOff>4229100</xdr:colOff>
      <xdr:row>12</xdr:row>
      <xdr:rowOff>25400</xdr:rowOff>
    </xdr:from>
    <xdr:to>
      <xdr:col>1</xdr:col>
      <xdr:colOff>6184900</xdr:colOff>
      <xdr:row>13</xdr:row>
      <xdr:rowOff>1016000</xdr:rowOff>
    </xdr:to>
    <xdr:sp macro="" textlink="">
      <xdr:nvSpPr>
        <xdr:cNvPr id="9" name="線吹き出し 2 (枠付き) 8">
          <a:extLst>
            <a:ext uri="{FF2B5EF4-FFF2-40B4-BE49-F238E27FC236}">
              <a16:creationId xmlns:a16="http://schemas.microsoft.com/office/drawing/2014/main" id="{00000000-0008-0000-0400-000009000000}"/>
            </a:ext>
          </a:extLst>
        </xdr:cNvPr>
        <xdr:cNvSpPr/>
      </xdr:nvSpPr>
      <xdr:spPr>
        <a:xfrm>
          <a:off x="4495800" y="13741400"/>
          <a:ext cx="1955800" cy="1270000"/>
        </a:xfrm>
        <a:prstGeom prst="borderCallout2">
          <a:avLst>
            <a:gd name="adj1" fmla="val 98726"/>
            <a:gd name="adj2" fmla="val 51671"/>
            <a:gd name="adj3" fmla="val 187517"/>
            <a:gd name="adj4" fmla="val 50957"/>
            <a:gd name="adj5" fmla="val 564826"/>
            <a:gd name="adj6" fmla="val 96511"/>
          </a:avLst>
        </a:prstGeom>
        <a:ln/>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l"/>
          <a:r>
            <a:rPr kumimoji="1" lang="ja-JP" altLang="en-US" sz="1600" b="1"/>
            <a:t>このセルに、対応する農薬マスクの種類が表示される。</a:t>
          </a:r>
        </a:p>
      </xdr:txBody>
    </xdr:sp>
    <xdr:clientData/>
  </xdr:twoCellAnchor>
  <xdr:twoCellAnchor>
    <xdr:from>
      <xdr:col>0</xdr:col>
      <xdr:colOff>57148</xdr:colOff>
      <xdr:row>0</xdr:row>
      <xdr:rowOff>1</xdr:rowOff>
    </xdr:from>
    <xdr:to>
      <xdr:col>2</xdr:col>
      <xdr:colOff>25399</xdr:colOff>
      <xdr:row>1</xdr:row>
      <xdr:rowOff>38101</xdr:rowOff>
    </xdr:to>
    <xdr:sp macro="" textlink="">
      <xdr:nvSpPr>
        <xdr:cNvPr id="12" name="横巻き 11">
          <a:extLst>
            <a:ext uri="{FF2B5EF4-FFF2-40B4-BE49-F238E27FC236}">
              <a16:creationId xmlns:a16="http://schemas.microsoft.com/office/drawing/2014/main" id="{00000000-0008-0000-0400-00000C000000}"/>
            </a:ext>
          </a:extLst>
        </xdr:cNvPr>
        <xdr:cNvSpPr/>
      </xdr:nvSpPr>
      <xdr:spPr>
        <a:xfrm>
          <a:off x="57148" y="1"/>
          <a:ext cx="9290051" cy="863600"/>
        </a:xfrm>
        <a:prstGeom prst="horizontalScroll">
          <a:avLst/>
        </a:prstGeom>
        <a:ln/>
        <a:scene3d>
          <a:camera prst="obliqueTopLeft"/>
          <a:lightRig rig="threePt" dir="t"/>
        </a:scene3d>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kumimoji="1" lang="ja-JP" altLang="en-US" sz="2000">
              <a:latin typeface="+mn-ea"/>
              <a:ea typeface="+mn-ea"/>
            </a:rPr>
            <a:t>検　索　の　方　法</a:t>
          </a:r>
        </a:p>
      </xdr:txBody>
    </xdr:sp>
    <xdr:clientData/>
  </xdr:twoCellAnchor>
  <xdr:twoCellAnchor>
    <xdr:from>
      <xdr:col>1</xdr:col>
      <xdr:colOff>2730500</xdr:colOff>
      <xdr:row>13</xdr:row>
      <xdr:rowOff>1460500</xdr:rowOff>
    </xdr:from>
    <xdr:to>
      <xdr:col>1</xdr:col>
      <xdr:colOff>4800599</xdr:colOff>
      <xdr:row>13</xdr:row>
      <xdr:rowOff>3352800</xdr:rowOff>
    </xdr:to>
    <xdr:sp macro="" textlink="">
      <xdr:nvSpPr>
        <xdr:cNvPr id="14" name="線吹き出し 2 (枠付き) 13">
          <a:extLst>
            <a:ext uri="{FF2B5EF4-FFF2-40B4-BE49-F238E27FC236}">
              <a16:creationId xmlns:a16="http://schemas.microsoft.com/office/drawing/2014/main" id="{00000000-0008-0000-0400-00000E000000}"/>
            </a:ext>
          </a:extLst>
        </xdr:cNvPr>
        <xdr:cNvSpPr/>
      </xdr:nvSpPr>
      <xdr:spPr>
        <a:xfrm>
          <a:off x="2997200" y="15455900"/>
          <a:ext cx="2070099" cy="1892300"/>
        </a:xfrm>
        <a:prstGeom prst="borderCallout2">
          <a:avLst>
            <a:gd name="adj1" fmla="val 98726"/>
            <a:gd name="adj2" fmla="val 51671"/>
            <a:gd name="adj3" fmla="val 187517"/>
            <a:gd name="adj4" fmla="val 50957"/>
            <a:gd name="adj5" fmla="val 292221"/>
            <a:gd name="adj6" fmla="val 108916"/>
          </a:avLst>
        </a:prstGeom>
        <a:ln/>
      </xdr:spPr>
      <xdr:style>
        <a:lnRef idx="1">
          <a:schemeClr val="dk1"/>
        </a:lnRef>
        <a:fillRef idx="2">
          <a:schemeClr val="dk1"/>
        </a:fillRef>
        <a:effectRef idx="1">
          <a:schemeClr val="dk1"/>
        </a:effectRef>
        <a:fontRef idx="minor">
          <a:schemeClr val="dk1"/>
        </a:fontRef>
      </xdr:style>
      <xdr:txBody>
        <a:bodyPr vertOverflow="clip" rtlCol="0" anchor="ctr"/>
        <a:lstStyle/>
        <a:p>
          <a:pPr algn="l"/>
          <a:r>
            <a:rPr kumimoji="1" lang="ja-JP" altLang="en-US" sz="1600" b="1"/>
            <a:t>このセルに対応する農薬の濃度が表示される。混合剤では最初に表示されている成分の濃度。</a:t>
          </a:r>
        </a:p>
      </xdr:txBody>
    </xdr:sp>
    <xdr:clientData/>
  </xdr:twoCellAnchor>
  <xdr:twoCellAnchor>
    <xdr:from>
      <xdr:col>1</xdr:col>
      <xdr:colOff>6413500</xdr:colOff>
      <xdr:row>12</xdr:row>
      <xdr:rowOff>50800</xdr:rowOff>
    </xdr:from>
    <xdr:to>
      <xdr:col>1</xdr:col>
      <xdr:colOff>8877299</xdr:colOff>
      <xdr:row>13</xdr:row>
      <xdr:rowOff>984250</xdr:rowOff>
    </xdr:to>
    <xdr:sp macro="" textlink="">
      <xdr:nvSpPr>
        <xdr:cNvPr id="15" name="線吹き出し 2 (枠付き) 14">
          <a:extLst>
            <a:ext uri="{FF2B5EF4-FFF2-40B4-BE49-F238E27FC236}">
              <a16:creationId xmlns:a16="http://schemas.microsoft.com/office/drawing/2014/main" id="{00000000-0008-0000-0400-00000F000000}"/>
            </a:ext>
          </a:extLst>
        </xdr:cNvPr>
        <xdr:cNvSpPr/>
      </xdr:nvSpPr>
      <xdr:spPr>
        <a:xfrm>
          <a:off x="6680200" y="13766800"/>
          <a:ext cx="2463799" cy="1212850"/>
        </a:xfrm>
        <a:prstGeom prst="borderCallout2">
          <a:avLst>
            <a:gd name="adj1" fmla="val 95585"/>
            <a:gd name="adj2" fmla="val 101004"/>
            <a:gd name="adj3" fmla="val 186470"/>
            <a:gd name="adj4" fmla="val 78957"/>
            <a:gd name="adj5" fmla="val 600379"/>
            <a:gd name="adj6" fmla="val 82997"/>
          </a:avLst>
        </a:prstGeom>
        <a:ln/>
      </xdr:spPr>
      <xdr:style>
        <a:lnRef idx="1">
          <a:schemeClr val="accent4"/>
        </a:lnRef>
        <a:fillRef idx="2">
          <a:schemeClr val="accent4"/>
        </a:fillRef>
        <a:effectRef idx="1">
          <a:schemeClr val="accent4"/>
        </a:effectRef>
        <a:fontRef idx="minor">
          <a:schemeClr val="dk1"/>
        </a:fontRef>
      </xdr:style>
      <xdr:txBody>
        <a:bodyPr vertOverflow="clip" rtlCol="0" anchor="ctr"/>
        <a:lstStyle/>
        <a:p>
          <a:pPr algn="l"/>
          <a:r>
            <a:rPr kumimoji="1" lang="ja-JP" altLang="en-US" sz="1600" b="1"/>
            <a:t>このセルに対応する農薬の情報が表示される。保護メガネの要否など。</a:t>
          </a:r>
        </a:p>
      </xdr:txBody>
    </xdr:sp>
    <xdr:clientData/>
  </xdr:twoCellAnchor>
  <xdr:twoCellAnchor>
    <xdr:from>
      <xdr:col>0</xdr:col>
      <xdr:colOff>203200</xdr:colOff>
      <xdr:row>12</xdr:row>
      <xdr:rowOff>22224</xdr:rowOff>
    </xdr:from>
    <xdr:to>
      <xdr:col>1</xdr:col>
      <xdr:colOff>1981201</xdr:colOff>
      <xdr:row>13</xdr:row>
      <xdr:rowOff>1015999</xdr:rowOff>
    </xdr:to>
    <xdr:sp macro="" textlink="">
      <xdr:nvSpPr>
        <xdr:cNvPr id="21" name="線吹き出し 2 (枠付き) 20">
          <a:extLst>
            <a:ext uri="{FF2B5EF4-FFF2-40B4-BE49-F238E27FC236}">
              <a16:creationId xmlns:a16="http://schemas.microsoft.com/office/drawing/2014/main" id="{00000000-0008-0000-0400-000015000000}"/>
            </a:ext>
          </a:extLst>
        </xdr:cNvPr>
        <xdr:cNvSpPr/>
      </xdr:nvSpPr>
      <xdr:spPr>
        <a:xfrm>
          <a:off x="203200" y="13690599"/>
          <a:ext cx="2044701" cy="1270000"/>
        </a:xfrm>
        <a:prstGeom prst="borderCallout2">
          <a:avLst>
            <a:gd name="adj1" fmla="val 100864"/>
            <a:gd name="adj2" fmla="val 49189"/>
            <a:gd name="adj3" fmla="val 198412"/>
            <a:gd name="adj4" fmla="val 46767"/>
            <a:gd name="adj5" fmla="val 498579"/>
            <a:gd name="adj6" fmla="val 117778"/>
          </a:avLst>
        </a:prstGeom>
        <a:ln/>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l"/>
          <a:r>
            <a:rPr kumimoji="1" lang="ja-JP" altLang="en-US" sz="1600" b="1"/>
            <a:t>このセルに農薬商品名を入力し、「</a:t>
          </a:r>
          <a:r>
            <a:rPr kumimoji="1" lang="en-US" altLang="ja-JP" sz="1600" b="1"/>
            <a:t>Enter</a:t>
          </a:r>
          <a:r>
            <a:rPr kumimoji="1" lang="ja-JP" altLang="en-US" sz="1600" b="1"/>
            <a:t>」キーを押します</a:t>
          </a:r>
          <a:r>
            <a:rPr kumimoji="1" lang="ja-JP" altLang="en-US" sz="1100"/>
            <a:t>。</a:t>
          </a:r>
        </a:p>
      </xdr:txBody>
    </xdr:sp>
    <xdr:clientData/>
  </xdr:twoCellAnchor>
  <xdr:twoCellAnchor>
    <xdr:from>
      <xdr:col>1</xdr:col>
      <xdr:colOff>38100</xdr:colOff>
      <xdr:row>6</xdr:row>
      <xdr:rowOff>558800</xdr:rowOff>
    </xdr:from>
    <xdr:to>
      <xdr:col>1</xdr:col>
      <xdr:colOff>2765424</xdr:colOff>
      <xdr:row>6</xdr:row>
      <xdr:rowOff>1781175</xdr:rowOff>
    </xdr:to>
    <xdr:sp macro="" textlink="">
      <xdr:nvSpPr>
        <xdr:cNvPr id="22" name="線吹き出し 2 (枠付き) 21">
          <a:extLst>
            <a:ext uri="{FF2B5EF4-FFF2-40B4-BE49-F238E27FC236}">
              <a16:creationId xmlns:a16="http://schemas.microsoft.com/office/drawing/2014/main" id="{00000000-0008-0000-0400-000016000000}"/>
            </a:ext>
          </a:extLst>
        </xdr:cNvPr>
        <xdr:cNvSpPr/>
      </xdr:nvSpPr>
      <xdr:spPr>
        <a:xfrm>
          <a:off x="304800" y="3759200"/>
          <a:ext cx="2727324" cy="1222375"/>
        </a:xfrm>
        <a:prstGeom prst="borderCallout2">
          <a:avLst>
            <a:gd name="adj1" fmla="val 51005"/>
            <a:gd name="adj2" fmla="val 100163"/>
            <a:gd name="adj3" fmla="val 70551"/>
            <a:gd name="adj4" fmla="val 106409"/>
            <a:gd name="adj5" fmla="val 340620"/>
            <a:gd name="adj6" fmla="val 104968"/>
          </a:avLst>
        </a:prstGeom>
        <a:ln>
          <a:solidFill>
            <a:srgbClr val="FF0000"/>
          </a:solidFill>
        </a:ln>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kumimoji="1" lang="ja-JP" altLang="en-US" sz="1600" b="1"/>
            <a:t>このセルに農薬商品名を入力します。全角で入力。</a:t>
          </a:r>
        </a:p>
        <a:p>
          <a:pPr algn="l"/>
          <a:r>
            <a:rPr kumimoji="1" lang="ja-JP" altLang="en-US" sz="1600" b="1">
              <a:solidFill>
                <a:srgbClr val="FF0000"/>
              </a:solidFill>
            </a:rPr>
            <a:t>このセルのみに入力できます。</a:t>
          </a:r>
        </a:p>
        <a:p>
          <a:pPr algn="l"/>
          <a:r>
            <a:rPr kumimoji="1" lang="en-US" altLang="ja-JP" sz="1600" b="1"/>
            <a:t>※</a:t>
          </a:r>
          <a:endParaRPr kumimoji="1" lang="ja-JP" altLang="en-US" sz="1600" b="1"/>
        </a:p>
      </xdr:txBody>
    </xdr:sp>
    <xdr:clientData/>
  </xdr:twoCellAnchor>
  <xdr:twoCellAnchor>
    <xdr:from>
      <xdr:col>1</xdr:col>
      <xdr:colOff>2184400</xdr:colOff>
      <xdr:row>12</xdr:row>
      <xdr:rowOff>38100</xdr:rowOff>
    </xdr:from>
    <xdr:to>
      <xdr:col>1</xdr:col>
      <xdr:colOff>4006850</xdr:colOff>
      <xdr:row>13</xdr:row>
      <xdr:rowOff>1066799</xdr:rowOff>
    </xdr:to>
    <xdr:sp macro="" textlink="">
      <xdr:nvSpPr>
        <xdr:cNvPr id="23" name="線吹き出し 2 (枠付き) 22">
          <a:extLst>
            <a:ext uri="{FF2B5EF4-FFF2-40B4-BE49-F238E27FC236}">
              <a16:creationId xmlns:a16="http://schemas.microsoft.com/office/drawing/2014/main" id="{00000000-0008-0000-0400-000017000000}"/>
            </a:ext>
          </a:extLst>
        </xdr:cNvPr>
        <xdr:cNvSpPr/>
      </xdr:nvSpPr>
      <xdr:spPr>
        <a:xfrm>
          <a:off x="2451100" y="13706475"/>
          <a:ext cx="1822450" cy="1304924"/>
        </a:xfrm>
        <a:prstGeom prst="borderCallout2">
          <a:avLst>
            <a:gd name="adj1" fmla="val 103384"/>
            <a:gd name="adj2" fmla="val -649"/>
            <a:gd name="adj3" fmla="val 216260"/>
            <a:gd name="adj4" fmla="val 2601"/>
            <a:gd name="adj5" fmla="val 546702"/>
            <a:gd name="adj6" fmla="val 74685"/>
          </a:avLst>
        </a:prstGeom>
        <a:ln/>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kumimoji="1" lang="ja-JP" altLang="en-US" sz="1600" b="1"/>
            <a:t>このセルに農薬名が表示されます。</a:t>
          </a:r>
        </a:p>
      </xdr:txBody>
    </xdr:sp>
    <xdr:clientData/>
  </xdr:twoCellAnchor>
  <xdr:twoCellAnchor>
    <xdr:from>
      <xdr:col>1</xdr:col>
      <xdr:colOff>4229100</xdr:colOff>
      <xdr:row>12</xdr:row>
      <xdr:rowOff>25400</xdr:rowOff>
    </xdr:from>
    <xdr:to>
      <xdr:col>1</xdr:col>
      <xdr:colOff>6184900</xdr:colOff>
      <xdr:row>13</xdr:row>
      <xdr:rowOff>1016000</xdr:rowOff>
    </xdr:to>
    <xdr:sp macro="" textlink="">
      <xdr:nvSpPr>
        <xdr:cNvPr id="24" name="線吹き出し 2 (枠付き) 23">
          <a:extLst>
            <a:ext uri="{FF2B5EF4-FFF2-40B4-BE49-F238E27FC236}">
              <a16:creationId xmlns:a16="http://schemas.microsoft.com/office/drawing/2014/main" id="{00000000-0008-0000-0400-000018000000}"/>
            </a:ext>
          </a:extLst>
        </xdr:cNvPr>
        <xdr:cNvSpPr/>
      </xdr:nvSpPr>
      <xdr:spPr>
        <a:xfrm>
          <a:off x="4495800" y="13693775"/>
          <a:ext cx="1955800" cy="1266825"/>
        </a:xfrm>
        <a:prstGeom prst="borderCallout2">
          <a:avLst>
            <a:gd name="adj1" fmla="val 98726"/>
            <a:gd name="adj2" fmla="val 51671"/>
            <a:gd name="adj3" fmla="val 187517"/>
            <a:gd name="adj4" fmla="val 50957"/>
            <a:gd name="adj5" fmla="val 564826"/>
            <a:gd name="adj6" fmla="val 96511"/>
          </a:avLst>
        </a:prstGeom>
        <a:ln/>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l"/>
          <a:r>
            <a:rPr kumimoji="1" lang="ja-JP" altLang="en-US" sz="1600" b="1"/>
            <a:t>このセルに、対応するマスクの種類が表示されます。</a:t>
          </a:r>
        </a:p>
      </xdr:txBody>
    </xdr:sp>
    <xdr:clientData/>
  </xdr:twoCellAnchor>
  <xdr:twoCellAnchor>
    <xdr:from>
      <xdr:col>0</xdr:col>
      <xdr:colOff>57148</xdr:colOff>
      <xdr:row>0</xdr:row>
      <xdr:rowOff>1</xdr:rowOff>
    </xdr:from>
    <xdr:to>
      <xdr:col>2</xdr:col>
      <xdr:colOff>25399</xdr:colOff>
      <xdr:row>1</xdr:row>
      <xdr:rowOff>38101</xdr:rowOff>
    </xdr:to>
    <xdr:sp macro="" textlink="">
      <xdr:nvSpPr>
        <xdr:cNvPr id="25" name="横巻き 24">
          <a:extLst>
            <a:ext uri="{FF2B5EF4-FFF2-40B4-BE49-F238E27FC236}">
              <a16:creationId xmlns:a16="http://schemas.microsoft.com/office/drawing/2014/main" id="{00000000-0008-0000-0400-000019000000}"/>
            </a:ext>
          </a:extLst>
        </xdr:cNvPr>
        <xdr:cNvSpPr/>
      </xdr:nvSpPr>
      <xdr:spPr>
        <a:xfrm>
          <a:off x="57148" y="1"/>
          <a:ext cx="9283701" cy="857250"/>
        </a:xfrm>
        <a:prstGeom prst="horizontalScroll">
          <a:avLst/>
        </a:prstGeom>
        <a:ln/>
        <a:scene3d>
          <a:camera prst="obliqueTopLeft"/>
          <a:lightRig rig="threePt" dir="t"/>
        </a:scene3d>
      </xdr:spPr>
      <xdr:style>
        <a:lnRef idx="1">
          <a:schemeClr val="accent3"/>
        </a:lnRef>
        <a:fillRef idx="2">
          <a:schemeClr val="accent3"/>
        </a:fillRef>
        <a:effectRef idx="1">
          <a:schemeClr val="accent3"/>
        </a:effectRef>
        <a:fontRef idx="minor">
          <a:schemeClr val="dk1"/>
        </a:fontRef>
      </xdr:style>
      <xdr:txBody>
        <a:bodyPr vertOverflow="clip" rtlCol="0" anchor="ctr"/>
        <a:lstStyle/>
        <a:p>
          <a:pPr algn="ctr"/>
          <a:r>
            <a:rPr kumimoji="1" lang="ja-JP" altLang="en-US" sz="2000">
              <a:latin typeface="+mn-ea"/>
              <a:ea typeface="+mn-ea"/>
            </a:rPr>
            <a:t>検　索　の　方　法</a:t>
          </a:r>
        </a:p>
      </xdr:txBody>
    </xdr:sp>
    <xdr:clientData/>
  </xdr:twoCellAnchor>
  <xdr:twoCellAnchor>
    <xdr:from>
      <xdr:col>1</xdr:col>
      <xdr:colOff>5842001</xdr:colOff>
      <xdr:row>13</xdr:row>
      <xdr:rowOff>1460500</xdr:rowOff>
    </xdr:from>
    <xdr:to>
      <xdr:col>1</xdr:col>
      <xdr:colOff>7607300</xdr:colOff>
      <xdr:row>13</xdr:row>
      <xdr:rowOff>2971800</xdr:rowOff>
    </xdr:to>
    <xdr:sp macro="" textlink="">
      <xdr:nvSpPr>
        <xdr:cNvPr id="26" name="線吹き出し 2 (枠付き) 25">
          <a:extLst>
            <a:ext uri="{FF2B5EF4-FFF2-40B4-BE49-F238E27FC236}">
              <a16:creationId xmlns:a16="http://schemas.microsoft.com/office/drawing/2014/main" id="{00000000-0008-0000-0400-00001A000000}"/>
            </a:ext>
          </a:extLst>
        </xdr:cNvPr>
        <xdr:cNvSpPr/>
      </xdr:nvSpPr>
      <xdr:spPr>
        <a:xfrm>
          <a:off x="6108701" y="15455900"/>
          <a:ext cx="1765299" cy="1511300"/>
        </a:xfrm>
        <a:prstGeom prst="borderCallout2">
          <a:avLst>
            <a:gd name="adj1" fmla="val 98726"/>
            <a:gd name="adj2" fmla="val 51671"/>
            <a:gd name="adj3" fmla="val 187517"/>
            <a:gd name="adj4" fmla="val 50957"/>
            <a:gd name="adj5" fmla="val 357014"/>
            <a:gd name="adj6" fmla="val 78762"/>
          </a:avLst>
        </a:prstGeom>
        <a:ln>
          <a:solidFill>
            <a:srgbClr val="0070C0"/>
          </a:solid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l"/>
          <a:r>
            <a:rPr kumimoji="1" lang="ja-JP" altLang="en-US" sz="1600" b="1"/>
            <a:t>このセルに対応する</a:t>
          </a:r>
          <a:r>
            <a:rPr kumimoji="1" lang="ja-JP" altLang="en-US" sz="1600" b="1">
              <a:solidFill>
                <a:srgbClr val="FF0000"/>
              </a:solidFill>
            </a:rPr>
            <a:t>マスクの識別マーク</a:t>
          </a:r>
          <a:r>
            <a:rPr kumimoji="1" lang="ja-JP" altLang="en-US" sz="1600" b="1"/>
            <a:t>が表示されます。</a:t>
          </a:r>
        </a:p>
      </xdr:txBody>
    </xdr:sp>
    <xdr:clientData/>
  </xdr:twoCellAnchor>
  <xdr:twoCellAnchor>
    <xdr:from>
      <xdr:col>1</xdr:col>
      <xdr:colOff>2730500</xdr:colOff>
      <xdr:row>13</xdr:row>
      <xdr:rowOff>1460500</xdr:rowOff>
    </xdr:from>
    <xdr:to>
      <xdr:col>1</xdr:col>
      <xdr:colOff>4800599</xdr:colOff>
      <xdr:row>13</xdr:row>
      <xdr:rowOff>3352800</xdr:rowOff>
    </xdr:to>
    <xdr:sp macro="" textlink="">
      <xdr:nvSpPr>
        <xdr:cNvPr id="27" name="線吹き出し 2 (枠付き) 26">
          <a:extLst>
            <a:ext uri="{FF2B5EF4-FFF2-40B4-BE49-F238E27FC236}">
              <a16:creationId xmlns:a16="http://schemas.microsoft.com/office/drawing/2014/main" id="{00000000-0008-0000-0400-00001B000000}"/>
            </a:ext>
          </a:extLst>
        </xdr:cNvPr>
        <xdr:cNvSpPr/>
      </xdr:nvSpPr>
      <xdr:spPr>
        <a:xfrm>
          <a:off x="2997200" y="15405100"/>
          <a:ext cx="2070099" cy="1892300"/>
        </a:xfrm>
        <a:prstGeom prst="borderCallout2">
          <a:avLst>
            <a:gd name="adj1" fmla="val 98726"/>
            <a:gd name="adj2" fmla="val 51671"/>
            <a:gd name="adj3" fmla="val 187517"/>
            <a:gd name="adj4" fmla="val 50957"/>
            <a:gd name="adj5" fmla="val 292221"/>
            <a:gd name="adj6" fmla="val 108916"/>
          </a:avLst>
        </a:prstGeom>
        <a:ln/>
      </xdr:spPr>
      <xdr:style>
        <a:lnRef idx="1">
          <a:schemeClr val="dk1"/>
        </a:lnRef>
        <a:fillRef idx="2">
          <a:schemeClr val="dk1"/>
        </a:fillRef>
        <a:effectRef idx="1">
          <a:schemeClr val="dk1"/>
        </a:effectRef>
        <a:fontRef idx="minor">
          <a:schemeClr val="dk1"/>
        </a:fontRef>
      </xdr:style>
      <xdr:txBody>
        <a:bodyPr vertOverflow="clip" rtlCol="0" anchor="ctr"/>
        <a:lstStyle/>
        <a:p>
          <a:pPr algn="l"/>
          <a:r>
            <a:rPr kumimoji="1" lang="ja-JP" altLang="en-US" sz="1600" b="1"/>
            <a:t>このセルに対応する農薬の濃度が表示されます。混合剤では最初に表示されている成分の濃度。</a:t>
          </a:r>
        </a:p>
      </xdr:txBody>
    </xdr:sp>
    <xdr:clientData/>
  </xdr:twoCellAnchor>
  <xdr:twoCellAnchor>
    <xdr:from>
      <xdr:col>1</xdr:col>
      <xdr:colOff>6413500</xdr:colOff>
      <xdr:row>12</xdr:row>
      <xdr:rowOff>50800</xdr:rowOff>
    </xdr:from>
    <xdr:to>
      <xdr:col>1</xdr:col>
      <xdr:colOff>8877299</xdr:colOff>
      <xdr:row>13</xdr:row>
      <xdr:rowOff>984250</xdr:rowOff>
    </xdr:to>
    <xdr:sp macro="" textlink="">
      <xdr:nvSpPr>
        <xdr:cNvPr id="28" name="線吹き出し 2 (枠付き) 27">
          <a:extLst>
            <a:ext uri="{FF2B5EF4-FFF2-40B4-BE49-F238E27FC236}">
              <a16:creationId xmlns:a16="http://schemas.microsoft.com/office/drawing/2014/main" id="{00000000-0008-0000-0400-00001C000000}"/>
            </a:ext>
          </a:extLst>
        </xdr:cNvPr>
        <xdr:cNvSpPr/>
      </xdr:nvSpPr>
      <xdr:spPr>
        <a:xfrm>
          <a:off x="6680200" y="13719175"/>
          <a:ext cx="2463799" cy="1209675"/>
        </a:xfrm>
        <a:prstGeom prst="borderCallout2">
          <a:avLst>
            <a:gd name="adj1" fmla="val 95585"/>
            <a:gd name="adj2" fmla="val 101004"/>
            <a:gd name="adj3" fmla="val 186470"/>
            <a:gd name="adj4" fmla="val 78957"/>
            <a:gd name="adj5" fmla="val 600379"/>
            <a:gd name="adj6" fmla="val 82997"/>
          </a:avLst>
        </a:prstGeom>
        <a:ln/>
      </xdr:spPr>
      <xdr:style>
        <a:lnRef idx="1">
          <a:schemeClr val="accent4"/>
        </a:lnRef>
        <a:fillRef idx="2">
          <a:schemeClr val="accent4"/>
        </a:fillRef>
        <a:effectRef idx="1">
          <a:schemeClr val="accent4"/>
        </a:effectRef>
        <a:fontRef idx="minor">
          <a:schemeClr val="dk1"/>
        </a:fontRef>
      </xdr:style>
      <xdr:txBody>
        <a:bodyPr vertOverflow="clip" rtlCol="0" anchor="ctr"/>
        <a:lstStyle/>
        <a:p>
          <a:pPr algn="l"/>
          <a:r>
            <a:rPr kumimoji="1" lang="ja-JP" altLang="en-US" sz="1600" b="1"/>
            <a:t>このセルに対応する農薬の情報が表示されます。</a:t>
          </a:r>
        </a:p>
      </xdr:txBody>
    </xdr:sp>
    <xdr:clientData/>
  </xdr:twoCellAnchor>
  <xdr:twoCellAnchor>
    <xdr:from>
      <xdr:col>1</xdr:col>
      <xdr:colOff>3098800</xdr:colOff>
      <xdr:row>6</xdr:row>
      <xdr:rowOff>2273300</xdr:rowOff>
    </xdr:from>
    <xdr:to>
      <xdr:col>1</xdr:col>
      <xdr:colOff>7378700</xdr:colOff>
      <xdr:row>6</xdr:row>
      <xdr:rowOff>3403600</xdr:rowOff>
    </xdr:to>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3365500" y="5486400"/>
          <a:ext cx="4279900" cy="1130300"/>
        </a:xfrm>
        <a:prstGeom prst="rect">
          <a:avLst/>
        </a:prstGeom>
        <a:solidFill>
          <a:schemeClr val="accent6">
            <a:lumMod val="20000"/>
            <a:lumOff val="80000"/>
          </a:schemeClr>
        </a:solidFill>
        <a:ln w="38100" cmpd="sng">
          <a:solidFill>
            <a:srgbClr val="FF0000"/>
          </a:solidFill>
        </a:ln>
        <a:effectLst>
          <a:glow rad="101600">
            <a:schemeClr val="accent2">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a:t>
          </a:r>
          <a:r>
            <a:rPr kumimoji="1" lang="ja-JP" altLang="en-US" sz="1800"/>
            <a:t>　別の農薬を続けて検索する場合は、　　　</a:t>
          </a:r>
          <a:endParaRPr kumimoji="1" lang="en-US" altLang="ja-JP" sz="1800"/>
        </a:p>
        <a:p>
          <a:r>
            <a:rPr kumimoji="1" lang="ja-JP" altLang="en-US" sz="1800"/>
            <a:t>　　このセルを</a:t>
          </a:r>
          <a:r>
            <a:rPr kumimoji="1" lang="ja-JP" altLang="en-US" sz="1800">
              <a:solidFill>
                <a:srgbClr val="FF0000"/>
              </a:solidFill>
            </a:rPr>
            <a:t>「</a:t>
          </a:r>
          <a:r>
            <a:rPr kumimoji="1" lang="en-US" altLang="ja-JP" sz="1800">
              <a:solidFill>
                <a:srgbClr val="FF0000"/>
              </a:solidFill>
            </a:rPr>
            <a:t>Delete</a:t>
          </a:r>
          <a:r>
            <a:rPr kumimoji="1" lang="ja-JP" altLang="en-US" sz="1800">
              <a:solidFill>
                <a:srgbClr val="FF0000"/>
              </a:solidFill>
            </a:rPr>
            <a:t>」キーでクリアして　</a:t>
          </a:r>
          <a:endParaRPr kumimoji="1" lang="en-US" altLang="ja-JP" sz="1800">
            <a:solidFill>
              <a:srgbClr val="FF0000"/>
            </a:solidFill>
          </a:endParaRPr>
        </a:p>
        <a:p>
          <a:r>
            <a:rPr kumimoji="1" lang="ja-JP" altLang="en-US" sz="1800">
              <a:solidFill>
                <a:srgbClr val="FF0000"/>
              </a:solidFill>
            </a:rPr>
            <a:t>　　から</a:t>
          </a:r>
          <a:r>
            <a:rPr kumimoji="1" lang="ja-JP" altLang="en-US" sz="1800"/>
            <a:t>、新たな農薬商品名を入力します。</a:t>
          </a:r>
        </a:p>
      </xdr:txBody>
    </xdr:sp>
    <xdr:clientData/>
  </xdr:twoCellAnchor>
  <xdr:twoCellAnchor>
    <xdr:from>
      <xdr:col>1</xdr:col>
      <xdr:colOff>355600</xdr:colOff>
      <xdr:row>6</xdr:row>
      <xdr:rowOff>1524000</xdr:rowOff>
    </xdr:from>
    <xdr:to>
      <xdr:col>1</xdr:col>
      <xdr:colOff>3098800</xdr:colOff>
      <xdr:row>6</xdr:row>
      <xdr:rowOff>2838450</xdr:rowOff>
    </xdr:to>
    <xdr:cxnSp macro="">
      <xdr:nvCxnSpPr>
        <xdr:cNvPr id="32" name="カギ線コネクタ 31">
          <a:extLst>
            <a:ext uri="{FF2B5EF4-FFF2-40B4-BE49-F238E27FC236}">
              <a16:creationId xmlns:a16="http://schemas.microsoft.com/office/drawing/2014/main" id="{00000000-0008-0000-0400-000020000000}"/>
            </a:ext>
          </a:extLst>
        </xdr:cNvPr>
        <xdr:cNvCxnSpPr>
          <a:endCxn id="31" idx="1"/>
        </xdr:cNvCxnSpPr>
      </xdr:nvCxnSpPr>
      <xdr:spPr>
        <a:xfrm>
          <a:off x="622300" y="4737100"/>
          <a:ext cx="2743200" cy="1314450"/>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8499481</xdr:colOff>
      <xdr:row>20</xdr:row>
      <xdr:rowOff>223680</xdr:rowOff>
    </xdr:from>
    <xdr:to>
      <xdr:col>1</xdr:col>
      <xdr:colOff>9019156</xdr:colOff>
      <xdr:row>20</xdr:row>
      <xdr:rowOff>520700</xdr:rowOff>
    </xdr:to>
    <xdr:pic>
      <xdr:nvPicPr>
        <xdr:cNvPr id="33" name="図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66181" y="26334880"/>
          <a:ext cx="519675" cy="297020"/>
        </a:xfrm>
        <a:prstGeom prst="rect">
          <a:avLst/>
        </a:prstGeom>
      </xdr:spPr>
    </xdr:pic>
    <xdr:clientData/>
  </xdr:twoCellAnchor>
  <xdr:twoCellAnchor editAs="oneCell">
    <xdr:from>
      <xdr:col>1</xdr:col>
      <xdr:colOff>2374900</xdr:colOff>
      <xdr:row>20</xdr:row>
      <xdr:rowOff>1831738</xdr:rowOff>
    </xdr:from>
    <xdr:to>
      <xdr:col>1</xdr:col>
      <xdr:colOff>4312417</xdr:colOff>
      <xdr:row>20</xdr:row>
      <xdr:rowOff>2933700</xdr:rowOff>
    </xdr:to>
    <xdr:pic>
      <xdr:nvPicPr>
        <xdr:cNvPr id="35" name="図 34">
          <a:extLst>
            <a:ext uri="{FF2B5EF4-FFF2-40B4-BE49-F238E27FC236}">
              <a16:creationId xmlns:a16="http://schemas.microsoft.com/office/drawing/2014/main" id="{5130691F-908B-ED22-3E22-96CBF4D0DDB7}"/>
            </a:ext>
          </a:extLst>
        </xdr:cNvPr>
        <xdr:cNvPicPr>
          <a:picLocks noChangeAspect="1"/>
        </xdr:cNvPicPr>
      </xdr:nvPicPr>
      <xdr:blipFill rotWithShape="1">
        <a:blip xmlns:r="http://schemas.openxmlformats.org/officeDocument/2006/relationships" r:embed="rId4"/>
        <a:srcRect l="45238" t="25780" r="24286" b="42220"/>
        <a:stretch/>
      </xdr:blipFill>
      <xdr:spPr>
        <a:xfrm>
          <a:off x="2641600" y="27942938"/>
          <a:ext cx="1937517" cy="110196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H19"/>
  <sheetViews>
    <sheetView showRowColHeaders="0" showZeros="0" zoomScale="70" zoomScaleNormal="70" zoomScaleSheetLayoutView="75" zoomScalePageLayoutView="75" workbookViewId="0">
      <selection activeCell="C8" sqref="C8"/>
    </sheetView>
  </sheetViews>
  <sheetFormatPr defaultColWidth="8.90625" defaultRowHeight="13" x14ac:dyDescent="0.2"/>
  <cols>
    <col min="1" max="1" width="15.7265625" style="25" customWidth="1"/>
    <col min="2" max="2" width="49" style="25" customWidth="1"/>
    <col min="3" max="3" width="47.453125" style="25" customWidth="1"/>
    <col min="4" max="4" width="13.6328125" style="25" customWidth="1"/>
    <col min="5" max="5" width="44.7265625" style="25" customWidth="1"/>
    <col min="6" max="6" width="15.7265625" style="25" customWidth="1"/>
    <col min="7" max="7" width="27.08984375" style="25" customWidth="1"/>
    <col min="8" max="8" width="20.36328125" style="25" customWidth="1"/>
    <col min="9" max="16384" width="8.90625" style="25"/>
  </cols>
  <sheetData>
    <row r="1" spans="1:8" ht="3.75" customHeight="1" thickBot="1" x14ac:dyDescent="0.25">
      <c r="A1" s="105"/>
      <c r="B1" s="105"/>
      <c r="C1" s="105"/>
      <c r="D1" s="105"/>
      <c r="E1" s="105"/>
      <c r="F1" s="105"/>
      <c r="G1" s="105"/>
    </row>
    <row r="2" spans="1:8" ht="51" customHeight="1" thickTop="1" thickBot="1" x14ac:dyDescent="0.25">
      <c r="A2" s="102" t="s">
        <v>7314</v>
      </c>
      <c r="B2" s="103"/>
      <c r="C2" s="103"/>
      <c r="D2" s="103"/>
      <c r="E2" s="103"/>
      <c r="F2" s="103"/>
      <c r="G2" s="104"/>
    </row>
    <row r="3" spans="1:8" ht="2.25" customHeight="1" thickTop="1" x14ac:dyDescent="0.2">
      <c r="A3" s="26"/>
      <c r="B3" s="26"/>
      <c r="C3" s="26"/>
      <c r="D3" s="26"/>
      <c r="E3" s="26"/>
      <c r="F3" s="26"/>
      <c r="G3" s="26"/>
    </row>
    <row r="4" spans="1:8" ht="47.25" customHeight="1" thickBot="1" x14ac:dyDescent="0.25">
      <c r="A4" s="26"/>
      <c r="B4" s="107" t="s">
        <v>4442</v>
      </c>
      <c r="C4" s="108"/>
      <c r="D4" s="108"/>
      <c r="E4" s="27"/>
      <c r="F4" s="106"/>
      <c r="G4" s="106"/>
    </row>
    <row r="5" spans="1:8" ht="45" customHeight="1" thickBot="1" x14ac:dyDescent="0.25">
      <c r="A5" s="28" t="s">
        <v>4</v>
      </c>
      <c r="B5" s="109"/>
      <c r="C5" s="110"/>
      <c r="D5" s="111"/>
      <c r="E5" s="27"/>
      <c r="F5" s="106"/>
      <c r="G5" s="106"/>
      <c r="H5"/>
    </row>
    <row r="6" spans="1:8" ht="8.25" customHeight="1" thickBot="1" x14ac:dyDescent="0.25">
      <c r="A6" s="29"/>
      <c r="B6" s="57"/>
      <c r="C6" s="29"/>
      <c r="D6" s="29"/>
      <c r="E6" s="29"/>
      <c r="F6" s="29"/>
      <c r="H6"/>
    </row>
    <row r="7" spans="1:8" s="37" customFormat="1" ht="43.5" customHeight="1" thickTop="1" thickBot="1" x14ac:dyDescent="0.25">
      <c r="A7" s="30"/>
      <c r="B7" s="31" t="s">
        <v>1</v>
      </c>
      <c r="C7" s="32" t="s">
        <v>2525</v>
      </c>
      <c r="D7" s="33" t="s">
        <v>2519</v>
      </c>
      <c r="E7" s="34" t="s">
        <v>2521</v>
      </c>
      <c r="F7" s="35" t="s">
        <v>61</v>
      </c>
      <c r="G7" s="36" t="s">
        <v>2520</v>
      </c>
    </row>
    <row r="8" spans="1:8" ht="121.5" customHeight="1" thickTop="1" thickBot="1" x14ac:dyDescent="0.25">
      <c r="A8" s="38" t="s">
        <v>6</v>
      </c>
      <c r="B8" s="39" t="str">
        <f>IF(ISBLANK(B5),"検索ワード未入力",IFERROR(VLOOKUP("*"&amp;$B$5&amp;"*",リスト!$B2:$G9849,3,FALSE),"検索結果無し"))</f>
        <v>検索ワード未入力</v>
      </c>
      <c r="C8" s="40" t="str">
        <f>IF(ISBLANK(B5),"検索ワード未入力",IFERROR(VLOOKUP("*"&amp;$B$5&amp;"*",リスト!$B2:$G9849,2,FALSE),"検索結果無し"))</f>
        <v>検索ワード未入力</v>
      </c>
      <c r="D8" s="41" t="str">
        <f>IF(ISBLANK(B5),"検索ワード未入力",IFERROR(VLOOKUP("*"&amp;$B$5&amp;"*",リスト!$B2:$G9849,6,FALSE),"検索結果無し"))</f>
        <v>検索ワード未入力</v>
      </c>
      <c r="E8" s="42" t="str">
        <f>IF(ISBLANK(B5),"検索ワード未入力",IFERROR(VLOOKUP("*"&amp;$B$5&amp;"*",リスト!$B2:$G9847,4,FALSE),"検索結果無し"))</f>
        <v>検索ワード未入力</v>
      </c>
      <c r="F8" s="43" t="str">
        <f>VLOOKUP($E$8,マスク画像!$A$8:$B$12,2,FALSE)</f>
        <v>検索結果無し</v>
      </c>
      <c r="G8" s="44" t="str">
        <f>IF(ISBLANK(B5),"検索ワード未入力",IFERROR(VLOOKUP("*"&amp;$B$5&amp;"*",リスト!$B2:$G9849,5,FALSE),"検索結果無し"))</f>
        <v>検索ワード未入力</v>
      </c>
    </row>
    <row r="9" spans="1:8" ht="123" customHeight="1" thickTop="1" thickBot="1" x14ac:dyDescent="0.25">
      <c r="A9" s="38" t="s">
        <v>5</v>
      </c>
      <c r="B9" s="45" t="str">
        <f ca="1">IF(ISBLANK(B5),"検索ワード未入力",IFERROR(VLOOKUP("*"&amp;$B$5&amp;"*",OFFSET(リスト!$B$1,MATCH("*"&amp;$B$5&amp;"*",リスト!$B:$B,0),0,10000,3),3,FALSE),"検索結果無し"))</f>
        <v>検索ワード未入力</v>
      </c>
      <c r="C9" s="46" t="str">
        <f ca="1">IF(ISBLANK(B5),"検索ワード未入力",IFERROR(VLOOKUP("*"&amp;$B$5&amp;"*",OFFSET(リスト!$B$1,MATCH("*"&amp;$B$5&amp;"*",リスト!$B:$B,0),0,10000,5),2,FALSE),"検索結果無し"))</f>
        <v>検索ワード未入力</v>
      </c>
      <c r="D9" s="47" t="str">
        <f ca="1">IF(ISBLANK(B5),"検索ワード未入力",IFERROR(VLOOKUP("*"&amp;$B$5&amp;"*",OFFSET(リスト!$B$1,MATCH("*"&amp;$B$5&amp;"*",リスト!$B:$B,0),0,10000,6),6,FALSE),"検索結果無し"))</f>
        <v>検索ワード未入力</v>
      </c>
      <c r="E9" s="48" t="str">
        <f ca="1">IF(ISBLANK(B5),"検索ワード未入力",IFERROR(VLOOKUP("*"&amp;$B$5&amp;"*",OFFSET(リスト!$B$1,MATCH("*"&amp;$B$5&amp;"*",リスト!$B:$B,0),0,10000,4),4,FALSE),"検索結果無し"))</f>
        <v>検索ワード未入力</v>
      </c>
      <c r="F9" s="49" t="str">
        <f ca="1">VLOOKUP($E$9,マスク画像!$A$8:$B$12,2,FALSE)</f>
        <v>検索結果無し</v>
      </c>
      <c r="G9" s="44" t="str">
        <f ca="1">IF(ISBLANK(B5),"検索ワード未入力",IFERROR(VLOOKUP("*"&amp;$B$5&amp;"*",OFFSET(リスト!$B$1,MATCH("*"&amp;$B$5&amp;"*",リスト!$B:$B,0),0,10000,5),5,FALSE),"検索結果無し"))</f>
        <v>検索ワード未入力</v>
      </c>
    </row>
    <row r="10" spans="1:8" ht="26.25" customHeight="1" thickTop="1" x14ac:dyDescent="0.2">
      <c r="A10" s="50"/>
      <c r="B10" s="51" t="str">
        <f>IF(ISBLANK(B5),"※検索ワードを入力してください",IF(COUNTIF(リスト!$B:$B,"*"&amp;$B$5&amp;"*")&gt;2,"※検索結果が3件以上あります。検索ワードを見直してください。",""))</f>
        <v>※検索ワードを入力してください</v>
      </c>
      <c r="C10" s="52"/>
      <c r="D10" s="29"/>
      <c r="E10" s="29"/>
      <c r="F10" s="29"/>
      <c r="G10" s="53"/>
    </row>
    <row r="11" spans="1:8" ht="21" customHeight="1" thickBot="1" x14ac:dyDescent="0.25">
      <c r="A11" s="29"/>
      <c r="B11" s="29"/>
      <c r="C11" s="29"/>
      <c r="D11" s="29"/>
      <c r="E11" s="29"/>
      <c r="F11" s="29"/>
      <c r="G11" s="53"/>
    </row>
    <row r="12" spans="1:8" ht="40.5" customHeight="1" thickTop="1" thickBot="1" x14ac:dyDescent="0.25">
      <c r="A12" s="29"/>
      <c r="B12" s="112" t="s">
        <v>7312</v>
      </c>
      <c r="C12" s="113"/>
      <c r="D12" s="113"/>
      <c r="E12" s="113"/>
      <c r="F12" s="114"/>
      <c r="G12" s="73" t="s">
        <v>7308</v>
      </c>
    </row>
    <row r="13" spans="1:8" ht="6" customHeight="1" thickTop="1" thickBot="1" x14ac:dyDescent="0.25">
      <c r="A13" s="29"/>
      <c r="B13" s="29"/>
      <c r="C13" s="29"/>
      <c r="D13" s="29"/>
      <c r="E13" s="29"/>
      <c r="F13" s="29"/>
    </row>
    <row r="14" spans="1:8" ht="14.25" customHeight="1" thickTop="1" x14ac:dyDescent="0.2">
      <c r="A14" s="54"/>
      <c r="B14" s="54"/>
      <c r="C14" s="54"/>
      <c r="D14" s="54"/>
      <c r="E14" s="54"/>
      <c r="F14" s="96"/>
      <c r="G14" s="97"/>
    </row>
    <row r="15" spans="1:8" ht="62.25" customHeight="1" x14ac:dyDescent="0.2">
      <c r="A15" s="54"/>
      <c r="B15" s="54"/>
      <c r="C15" s="54"/>
      <c r="D15" s="54"/>
      <c r="E15" s="54"/>
      <c r="F15" s="98"/>
      <c r="G15" s="99"/>
    </row>
    <row r="16" spans="1:8" ht="14.25" customHeight="1" x14ac:dyDescent="0.2">
      <c r="A16" s="54"/>
      <c r="B16" s="54"/>
      <c r="C16" s="54"/>
      <c r="D16" s="54"/>
      <c r="E16" s="54"/>
      <c r="F16" s="98"/>
      <c r="G16" s="99"/>
    </row>
    <row r="17" spans="2:7" ht="2.25" customHeight="1" x14ac:dyDescent="0.2">
      <c r="F17" s="98"/>
      <c r="G17" s="99"/>
    </row>
    <row r="18" spans="2:7" ht="38.25" customHeight="1" thickBot="1" x14ac:dyDescent="0.25">
      <c r="B18" s="55" t="s">
        <v>2523</v>
      </c>
      <c r="C18" s="56" t="s">
        <v>2524</v>
      </c>
      <c r="D18" s="53"/>
      <c r="E18" s="55" t="s">
        <v>2522</v>
      </c>
      <c r="F18" s="100"/>
      <c r="G18" s="101"/>
    </row>
    <row r="19" spans="2:7" ht="13.5" thickTop="1" x14ac:dyDescent="0.2"/>
  </sheetData>
  <mergeCells count="7">
    <mergeCell ref="F14:G18"/>
    <mergeCell ref="A2:G2"/>
    <mergeCell ref="A1:G1"/>
    <mergeCell ref="F4:G5"/>
    <mergeCell ref="B4:D4"/>
    <mergeCell ref="B5:D5"/>
    <mergeCell ref="B12:F12"/>
  </mergeCells>
  <phoneticPr fontId="1"/>
  <conditionalFormatting sqref="B5 B8:E9 G8:G9 C18">
    <cfRule type="cellIs" dxfId="1" priority="9" operator="notEqual">
      <formula>"検索結果無し"</formula>
    </cfRule>
    <cfRule type="cellIs" dxfId="0" priority="10" operator="equal">
      <formula>"検索結果無し"</formula>
    </cfRule>
  </conditionalFormatting>
  <pageMargins left="0.9055118110236221" right="0.51181102362204722" top="1.5354330708661419" bottom="0.74803149606299213" header="0.51181102362204722" footer="0.31496062992125984"/>
  <pageSetup paperSize="9" scale="59" orientation="landscape" r:id="rId1"/>
  <headerFooter>
    <oddHeader>&amp;C&amp;20農薬の種類と対応マスク検索画面</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sheetPr>
  <dimension ref="A1:G4671"/>
  <sheetViews>
    <sheetView showWhiteSpace="0" view="pageBreakPreview" topLeftCell="B4219" zoomScale="125" zoomScaleNormal="100" zoomScaleSheetLayoutView="125" workbookViewId="0">
      <selection activeCell="D4241" sqref="D4241"/>
    </sheetView>
  </sheetViews>
  <sheetFormatPr defaultColWidth="15" defaultRowHeight="12" x14ac:dyDescent="0.2"/>
  <cols>
    <col min="1" max="1" width="4.90625" style="79" customWidth="1"/>
    <col min="2" max="2" width="0.36328125" style="79" customWidth="1"/>
    <col min="3" max="3" width="67.6328125" style="79" customWidth="1"/>
    <col min="4" max="4" width="36" style="79" customWidth="1"/>
    <col min="5" max="6" width="25.36328125" style="79" customWidth="1"/>
    <col min="7" max="7" width="19" style="79" customWidth="1"/>
    <col min="8" max="16384" width="15" style="79"/>
  </cols>
  <sheetData>
    <row r="1" spans="1:7" ht="14.15" customHeight="1" thickTop="1" x14ac:dyDescent="0.2">
      <c r="A1" s="58"/>
      <c r="B1" s="74" t="s">
        <v>3</v>
      </c>
      <c r="C1" s="75" t="s">
        <v>0</v>
      </c>
      <c r="D1" s="76" t="s">
        <v>1</v>
      </c>
      <c r="E1" s="76" t="s">
        <v>2</v>
      </c>
      <c r="F1" s="77" t="s">
        <v>2520</v>
      </c>
      <c r="G1" s="78" t="s">
        <v>52</v>
      </c>
    </row>
    <row r="2" spans="1:7" ht="14.15" customHeight="1" x14ac:dyDescent="0.2">
      <c r="A2" s="68"/>
      <c r="B2" s="68" t="str">
        <f t="shared" ref="B2:B38" si="0">C2&amp;D2</f>
        <v>１－ナフタレン酢酸ナトリウム液剤ア―クランド液剤</v>
      </c>
      <c r="C2" s="80" t="s">
        <v>71</v>
      </c>
      <c r="D2" s="58" t="s">
        <v>4457</v>
      </c>
      <c r="E2" s="80" t="s">
        <v>7128</v>
      </c>
      <c r="F2" s="80"/>
      <c r="G2" s="60" t="s">
        <v>72</v>
      </c>
    </row>
    <row r="3" spans="1:7" ht="14.15" customHeight="1" x14ac:dyDescent="0.2">
      <c r="A3" s="68"/>
      <c r="B3" s="68" t="str">
        <f t="shared" si="0"/>
        <v>１－ナフタレン酢酸ナトリウム水溶剤タ―ム水溶剤</v>
      </c>
      <c r="C3" s="80" t="s">
        <v>73</v>
      </c>
      <c r="D3" s="58" t="s">
        <v>4458</v>
      </c>
      <c r="E3" s="80" t="s">
        <v>7128</v>
      </c>
      <c r="F3" s="80"/>
      <c r="G3" s="60" t="s">
        <v>74</v>
      </c>
    </row>
    <row r="4" spans="1:7" ht="14.15" customHeight="1" x14ac:dyDescent="0.2">
      <c r="A4" s="68"/>
      <c r="B4" s="68" t="str">
        <f t="shared" si="0"/>
        <v>１－ナフタレン酢酸ナトリウム水溶剤ヒオモン水溶剤</v>
      </c>
      <c r="C4" s="80" t="s">
        <v>73</v>
      </c>
      <c r="D4" s="58" t="s">
        <v>3214</v>
      </c>
      <c r="E4" s="81" t="s">
        <v>3529</v>
      </c>
      <c r="F4" s="80"/>
      <c r="G4" s="60" t="s">
        <v>75</v>
      </c>
    </row>
    <row r="5" spans="1:7" ht="14.15" customHeight="1" x14ac:dyDescent="0.2">
      <c r="A5" s="68"/>
      <c r="B5" s="68" t="str">
        <f t="shared" si="0"/>
        <v>１－ナフチルアセトアミド塗布剤ル―トン</v>
      </c>
      <c r="C5" s="80" t="s">
        <v>76</v>
      </c>
      <c r="D5" s="58" t="s">
        <v>4459</v>
      </c>
      <c r="E5" s="81" t="s">
        <v>3529</v>
      </c>
      <c r="F5" s="80"/>
      <c r="G5" s="58" t="s">
        <v>77</v>
      </c>
    </row>
    <row r="6" spans="1:7" ht="14.15" customHeight="1" x14ac:dyDescent="0.2">
      <c r="A6" s="68"/>
      <c r="B6" s="68" t="str">
        <f t="shared" si="0"/>
        <v>１－メチルシクロプロペンくん蒸剤スマ―トフレッシュくん蒸剤</v>
      </c>
      <c r="C6" s="80" t="s">
        <v>78</v>
      </c>
      <c r="D6" s="58" t="s">
        <v>4460</v>
      </c>
      <c r="E6" s="80" t="s">
        <v>3529</v>
      </c>
      <c r="F6" s="80"/>
      <c r="G6" s="58" t="s">
        <v>79</v>
      </c>
    </row>
    <row r="7" spans="1:7" ht="14.15" customHeight="1" x14ac:dyDescent="0.2">
      <c r="A7" s="68"/>
      <c r="B7" s="68" t="str">
        <f t="shared" si="0"/>
        <v>２，４－ＰＡ液剤２，４－Ｄ「石原」アミン塩</v>
      </c>
      <c r="C7" s="80" t="s">
        <v>80</v>
      </c>
      <c r="D7" s="58" t="s">
        <v>3530</v>
      </c>
      <c r="E7" s="80" t="s">
        <v>7128</v>
      </c>
      <c r="F7" s="80"/>
      <c r="G7" s="58" t="s">
        <v>81</v>
      </c>
    </row>
    <row r="8" spans="1:7" ht="14.15" customHeight="1" x14ac:dyDescent="0.2">
      <c r="A8" s="68"/>
      <c r="B8" s="68" t="str">
        <f t="shared" si="0"/>
        <v>２，４－ＰＡ水溶剤２，４－Ｄ「石原」ソ―ダ塩</v>
      </c>
      <c r="C8" s="80" t="s">
        <v>82</v>
      </c>
      <c r="D8" s="58" t="s">
        <v>4461</v>
      </c>
      <c r="E8" s="80" t="s">
        <v>7128</v>
      </c>
      <c r="F8" s="80"/>
      <c r="G8" s="58" t="s">
        <v>83</v>
      </c>
    </row>
    <row r="9" spans="1:7" ht="14.15" customHeight="1" x14ac:dyDescent="0.2">
      <c r="A9" s="68"/>
      <c r="B9" s="68" t="str">
        <f t="shared" si="0"/>
        <v>２，４－ＰＡ粒剤粒状水中２，４－Ｄ「石原」</v>
      </c>
      <c r="C9" s="80" t="s">
        <v>84</v>
      </c>
      <c r="D9" s="58" t="s">
        <v>3531</v>
      </c>
      <c r="E9" s="80" t="s">
        <v>7128</v>
      </c>
      <c r="F9" s="80"/>
      <c r="G9" s="58" t="s">
        <v>85</v>
      </c>
    </row>
    <row r="10" spans="1:7" ht="14.15" customHeight="1" x14ac:dyDescent="0.2">
      <c r="A10" s="68"/>
      <c r="B10" s="68" t="str">
        <f t="shared" si="0"/>
        <v>２，４－ＰＡ粒剤粒状水中２，４－Ｄ「日産」</v>
      </c>
      <c r="C10" s="80" t="s">
        <v>84</v>
      </c>
      <c r="D10" s="58" t="s">
        <v>3532</v>
      </c>
      <c r="E10" s="80" t="s">
        <v>7128</v>
      </c>
      <c r="F10" s="80"/>
      <c r="G10" s="58" t="s">
        <v>85</v>
      </c>
    </row>
    <row r="11" spans="1:7" ht="14.15" customHeight="1" x14ac:dyDescent="0.2">
      <c r="A11" s="68"/>
      <c r="B11" s="68" t="str">
        <f t="shared" si="0"/>
        <v>４－ＣＰＡ液剤石原トマトト―ン</v>
      </c>
      <c r="C11" s="80" t="s">
        <v>86</v>
      </c>
      <c r="D11" s="58" t="s">
        <v>4462</v>
      </c>
      <c r="E11" s="80" t="s">
        <v>7128</v>
      </c>
      <c r="F11" s="80"/>
      <c r="G11" s="58" t="s">
        <v>87</v>
      </c>
    </row>
    <row r="12" spans="1:7" ht="14.15" customHeight="1" x14ac:dyDescent="0.2">
      <c r="A12" s="68"/>
      <c r="B12" s="68" t="str">
        <f t="shared" si="0"/>
        <v>４－ＣＰＡ液剤日産トマトト―ン</v>
      </c>
      <c r="C12" s="80" t="s">
        <v>86</v>
      </c>
      <c r="D12" s="58" t="s">
        <v>4463</v>
      </c>
      <c r="E12" s="80" t="s">
        <v>7128</v>
      </c>
      <c r="F12" s="80"/>
      <c r="G12" s="58" t="s">
        <v>87</v>
      </c>
    </row>
    <row r="13" spans="1:7" ht="14.15" customHeight="1" x14ac:dyDescent="0.2">
      <c r="A13" s="68"/>
      <c r="B13" s="68" t="str">
        <f t="shared" si="0"/>
        <v>４－ＣＰＡ液剤日産トマトト―ンスプレ―</v>
      </c>
      <c r="C13" s="80" t="s">
        <v>86</v>
      </c>
      <c r="D13" s="58" t="s">
        <v>4464</v>
      </c>
      <c r="E13" s="80" t="s">
        <v>7128</v>
      </c>
      <c r="F13" s="80"/>
      <c r="G13" s="58" t="s">
        <v>88</v>
      </c>
    </row>
    <row r="14" spans="1:7" ht="14.15" customHeight="1" x14ac:dyDescent="0.2">
      <c r="A14" s="68"/>
      <c r="B14" s="68" t="str">
        <f t="shared" si="0"/>
        <v>ＡＣＮ剤モゲトンジャンボ</v>
      </c>
      <c r="C14" s="80" t="s">
        <v>89</v>
      </c>
      <c r="D14" s="58" t="s">
        <v>3215</v>
      </c>
      <c r="E14" s="80" t="s">
        <v>3529</v>
      </c>
      <c r="F14" s="80"/>
      <c r="G14" s="58" t="s">
        <v>90</v>
      </c>
    </row>
    <row r="15" spans="1:7" ht="14.15" customHeight="1" x14ac:dyDescent="0.2">
      <c r="A15" s="68"/>
      <c r="B15" s="68" t="str">
        <f t="shared" si="0"/>
        <v>ＡＣＮ水和剤キレダ―</v>
      </c>
      <c r="C15" s="80" t="s">
        <v>91</v>
      </c>
      <c r="D15" s="58" t="s">
        <v>4465</v>
      </c>
      <c r="E15" s="80" t="s">
        <v>7128</v>
      </c>
      <c r="F15" s="80"/>
      <c r="G15" s="58" t="s">
        <v>92</v>
      </c>
    </row>
    <row r="16" spans="1:7" ht="14.15" customHeight="1" x14ac:dyDescent="0.2">
      <c r="A16" s="68"/>
      <c r="B16" s="68" t="str">
        <f t="shared" si="0"/>
        <v>ＡＣＮ粒剤モゲトン粒剤</v>
      </c>
      <c r="C16" s="80" t="s">
        <v>93</v>
      </c>
      <c r="D16" s="58" t="s">
        <v>3216</v>
      </c>
      <c r="E16" s="80" t="s">
        <v>7128</v>
      </c>
      <c r="F16" s="80"/>
      <c r="G16" s="58" t="s">
        <v>90</v>
      </c>
    </row>
    <row r="17" spans="1:7" ht="14.15" customHeight="1" x14ac:dyDescent="0.2">
      <c r="A17" s="68"/>
      <c r="B17" s="68" t="str">
        <f t="shared" si="0"/>
        <v>ＢＰＭＣ・ＭＥＰ・カスガマイシン・フサライド粉剤カスラブスミバッサ粉剤５０ＤＬ</v>
      </c>
      <c r="C17" s="80" t="s">
        <v>2610</v>
      </c>
      <c r="D17" s="61" t="s">
        <v>3217</v>
      </c>
      <c r="E17" s="80" t="s">
        <v>3529</v>
      </c>
      <c r="F17" s="80"/>
      <c r="G17" s="58" t="s">
        <v>94</v>
      </c>
    </row>
    <row r="18" spans="1:7" ht="14.15" customHeight="1" x14ac:dyDescent="0.2">
      <c r="A18" s="68"/>
      <c r="B18" s="79" t="str">
        <f t="shared" si="0"/>
        <v>ＢＰＭＣ・ＭＥＰ・フサライド粉剤三共ラブサイドスミバッサ粉剤ＤＬ</v>
      </c>
      <c r="C18" s="80" t="s">
        <v>96</v>
      </c>
      <c r="D18" s="82" t="s">
        <v>3218</v>
      </c>
      <c r="E18" s="80" t="s">
        <v>7128</v>
      </c>
      <c r="F18" s="80"/>
      <c r="G18" s="80" t="s">
        <v>95</v>
      </c>
    </row>
    <row r="19" spans="1:7" ht="14.15" customHeight="1" x14ac:dyDescent="0.2">
      <c r="A19" s="68"/>
      <c r="B19" s="79" t="str">
        <f t="shared" si="0"/>
        <v>ＢＰＭＣ・ＭＥＰマイクロカプセル剤シラバックＭＣ</v>
      </c>
      <c r="C19" s="80" t="s">
        <v>2612</v>
      </c>
      <c r="D19" s="82" t="s">
        <v>3219</v>
      </c>
      <c r="E19" s="80" t="s">
        <v>7159</v>
      </c>
      <c r="F19" s="80"/>
      <c r="G19" s="83" t="s">
        <v>2611</v>
      </c>
    </row>
    <row r="20" spans="1:7" ht="14.15" customHeight="1" x14ac:dyDescent="0.2">
      <c r="A20" s="68"/>
      <c r="B20" s="79" t="str">
        <f t="shared" si="0"/>
        <v>ＢＰＭＣ・ＭＥＰ乳剤サンケイスミバッサ乳剤</v>
      </c>
      <c r="C20" s="80" t="s">
        <v>2613</v>
      </c>
      <c r="D20" s="80" t="s">
        <v>2614</v>
      </c>
      <c r="E20" s="80" t="s">
        <v>7159</v>
      </c>
      <c r="F20" s="80" t="s">
        <v>134</v>
      </c>
      <c r="G20" s="83" t="s">
        <v>2615</v>
      </c>
    </row>
    <row r="21" spans="1:7" ht="14.15" customHeight="1" x14ac:dyDescent="0.2">
      <c r="A21" s="68"/>
      <c r="B21" s="79" t="str">
        <f t="shared" si="0"/>
        <v>ＢＰＭＣ・ＭＥＰ乳剤一農スミバッサ乳剤</v>
      </c>
      <c r="C21" s="80" t="s">
        <v>2613</v>
      </c>
      <c r="D21" s="80" t="s">
        <v>2616</v>
      </c>
      <c r="E21" s="80" t="s">
        <v>7159</v>
      </c>
      <c r="F21" s="80" t="s">
        <v>134</v>
      </c>
      <c r="G21" s="83" t="s">
        <v>2615</v>
      </c>
    </row>
    <row r="22" spans="1:7" ht="14.15" customHeight="1" x14ac:dyDescent="0.2">
      <c r="A22" s="68"/>
      <c r="B22" s="79" t="str">
        <f t="shared" si="0"/>
        <v>ＢＰＭＣ・ＭＥＰ粉剤一農スミバッサ粉剤</v>
      </c>
      <c r="C22" s="80" t="s">
        <v>2619</v>
      </c>
      <c r="D22" s="80" t="s">
        <v>2620</v>
      </c>
      <c r="E22" s="80" t="s">
        <v>7128</v>
      </c>
      <c r="F22" s="80"/>
      <c r="G22" s="83" t="s">
        <v>2618</v>
      </c>
    </row>
    <row r="23" spans="1:7" ht="14.15" customHeight="1" x14ac:dyDescent="0.2">
      <c r="A23" s="68"/>
      <c r="B23" s="79" t="str">
        <f t="shared" si="0"/>
        <v>ＢＰＭＣ・ＰＡＰ粉剤日産エルサンバッサ粉剤２０ＤＬ</v>
      </c>
      <c r="C23" s="80" t="s">
        <v>2623</v>
      </c>
      <c r="D23" s="80" t="s">
        <v>2624</v>
      </c>
      <c r="E23" s="80" t="s">
        <v>7159</v>
      </c>
      <c r="F23" s="80"/>
      <c r="G23" s="83" t="s">
        <v>2621</v>
      </c>
    </row>
    <row r="24" spans="1:7" ht="14.15" customHeight="1" x14ac:dyDescent="0.2">
      <c r="A24" s="68"/>
      <c r="B24" s="79" t="str">
        <f t="shared" si="0"/>
        <v>ＢＰＭＣ・ＰＡＰ・カスガマイシン粉剤カスエルバッサ粉剤ＤＬ</v>
      </c>
      <c r="C24" s="80" t="s">
        <v>2625</v>
      </c>
      <c r="D24" s="80" t="s">
        <v>3220</v>
      </c>
      <c r="E24" s="80" t="s">
        <v>3529</v>
      </c>
      <c r="F24" s="80"/>
      <c r="G24" s="80" t="s">
        <v>97</v>
      </c>
    </row>
    <row r="25" spans="1:7" ht="14.15" customHeight="1" x14ac:dyDescent="0.2">
      <c r="A25" s="68"/>
      <c r="B25" s="79" t="str">
        <f t="shared" si="0"/>
        <v>ＢＰＭＣ乳剤アストロ乳剤</v>
      </c>
      <c r="C25" s="80" t="s">
        <v>98</v>
      </c>
      <c r="D25" s="80" t="s">
        <v>3221</v>
      </c>
      <c r="E25" s="80" t="s">
        <v>7128</v>
      </c>
      <c r="F25" s="80" t="s">
        <v>134</v>
      </c>
      <c r="G25" s="80" t="s">
        <v>99</v>
      </c>
    </row>
    <row r="26" spans="1:7" ht="14.15" customHeight="1" x14ac:dyDescent="0.2">
      <c r="A26" s="84"/>
      <c r="B26" s="79" t="str">
        <f t="shared" si="0"/>
        <v>ＢＰＰＳ水和剤日農オマイト水和剤</v>
      </c>
      <c r="C26" s="80" t="s">
        <v>101</v>
      </c>
      <c r="D26" s="80" t="s">
        <v>3222</v>
      </c>
      <c r="E26" s="80" t="s">
        <v>3529</v>
      </c>
      <c r="F26" s="80"/>
      <c r="G26" s="80" t="s">
        <v>102</v>
      </c>
    </row>
    <row r="27" spans="1:7" ht="14.15" customHeight="1" x14ac:dyDescent="0.2">
      <c r="B27" s="79" t="str">
        <f t="shared" si="0"/>
        <v>ＢＰＰＳ乳剤日農オマイト乳剤</v>
      </c>
      <c r="C27" s="80" t="s">
        <v>103</v>
      </c>
      <c r="D27" s="80" t="s">
        <v>3223</v>
      </c>
      <c r="E27" s="80" t="s">
        <v>3529</v>
      </c>
      <c r="F27" s="80"/>
      <c r="G27" s="80" t="s">
        <v>104</v>
      </c>
    </row>
    <row r="28" spans="1:7" ht="14.15" customHeight="1" x14ac:dyDescent="0.2">
      <c r="B28" s="79" t="str">
        <f t="shared" si="0"/>
        <v>ＢＴ水和剤ＳＴゼンタ―リ顆粒水和剤</v>
      </c>
      <c r="C28" s="80" t="s">
        <v>105</v>
      </c>
      <c r="D28" s="80" t="s">
        <v>4466</v>
      </c>
      <c r="E28" s="80" t="s">
        <v>7128</v>
      </c>
      <c r="F28" s="80"/>
      <c r="G28" s="80" t="s">
        <v>106</v>
      </c>
    </row>
    <row r="29" spans="1:7" ht="14.15" customHeight="1" x14ac:dyDescent="0.2">
      <c r="B29" s="79" t="str">
        <f t="shared" si="0"/>
        <v>ＢＴ水和剤エコマスタ―ＢＴ</v>
      </c>
      <c r="C29" s="80" t="s">
        <v>105</v>
      </c>
      <c r="D29" s="80" t="s">
        <v>4467</v>
      </c>
      <c r="E29" s="80" t="s">
        <v>7128</v>
      </c>
      <c r="F29" s="80"/>
      <c r="G29" s="80" t="s">
        <v>106</v>
      </c>
    </row>
    <row r="30" spans="1:7" ht="14.15" customHeight="1" x14ac:dyDescent="0.2">
      <c r="B30" s="79" t="str">
        <f t="shared" si="0"/>
        <v>ＢＴ水和剤エスマルクＤＦ</v>
      </c>
      <c r="C30" s="80" t="s">
        <v>105</v>
      </c>
      <c r="D30" s="80" t="s">
        <v>3224</v>
      </c>
      <c r="E30" s="80" t="s">
        <v>7128</v>
      </c>
      <c r="F30" s="80"/>
      <c r="G30" s="80" t="s">
        <v>106</v>
      </c>
    </row>
    <row r="31" spans="1:7" ht="14.15" customHeight="1" x14ac:dyDescent="0.2">
      <c r="B31" s="79" t="str">
        <f t="shared" si="0"/>
        <v>ＢＴ水和剤クオ―クフロアブル</v>
      </c>
      <c r="C31" s="80" t="s">
        <v>105</v>
      </c>
      <c r="D31" s="80" t="s">
        <v>4468</v>
      </c>
      <c r="E31" s="80" t="s">
        <v>7128</v>
      </c>
      <c r="F31" s="80"/>
      <c r="G31" s="80" t="s">
        <v>106</v>
      </c>
    </row>
    <row r="32" spans="1:7" ht="14.15" customHeight="1" x14ac:dyDescent="0.2">
      <c r="B32" s="79" t="str">
        <f t="shared" si="0"/>
        <v>ＢＴ水和剤サブリナフロアブル</v>
      </c>
      <c r="C32" s="80" t="s">
        <v>105</v>
      </c>
      <c r="D32" s="80" t="s">
        <v>3225</v>
      </c>
      <c r="E32" s="80" t="s">
        <v>7128</v>
      </c>
      <c r="F32" s="80"/>
      <c r="G32" s="80" t="s">
        <v>106</v>
      </c>
    </row>
    <row r="33" spans="2:7" ht="14.15" customHeight="1" x14ac:dyDescent="0.2">
      <c r="B33" s="79" t="str">
        <f t="shared" si="0"/>
        <v>ＢＴ水和剤サンケイサブリナフロアブル</v>
      </c>
      <c r="C33" s="80" t="s">
        <v>105</v>
      </c>
      <c r="D33" s="80" t="s">
        <v>3226</v>
      </c>
      <c r="E33" s="80" t="s">
        <v>7128</v>
      </c>
      <c r="F33" s="80"/>
      <c r="G33" s="80" t="s">
        <v>106</v>
      </c>
    </row>
    <row r="34" spans="2:7" ht="14.15" customHeight="1" x14ac:dyDescent="0.2">
      <c r="B34" s="79" t="str">
        <f t="shared" si="0"/>
        <v>ＢＴ水和剤ジャックポット顆粒水和剤</v>
      </c>
      <c r="C34" s="80" t="s">
        <v>105</v>
      </c>
      <c r="D34" s="80" t="s">
        <v>3227</v>
      </c>
      <c r="E34" s="80" t="s">
        <v>7128</v>
      </c>
      <c r="F34" s="80"/>
      <c r="G34" s="80" t="s">
        <v>106</v>
      </c>
    </row>
    <row r="35" spans="2:7" ht="14.15" customHeight="1" x14ac:dyDescent="0.2">
      <c r="B35" s="79" t="str">
        <f t="shared" si="0"/>
        <v>ＢＴ水和剤ゼンタ―リ顆粒水和剤</v>
      </c>
      <c r="C35" s="80" t="s">
        <v>105</v>
      </c>
      <c r="D35" s="80" t="s">
        <v>4469</v>
      </c>
      <c r="E35" s="80" t="s">
        <v>7128</v>
      </c>
      <c r="F35" s="80"/>
      <c r="G35" s="80" t="s">
        <v>106</v>
      </c>
    </row>
    <row r="36" spans="2:7" ht="14.15" customHeight="1" x14ac:dyDescent="0.2">
      <c r="B36" s="79" t="str">
        <f t="shared" si="0"/>
        <v>ＢＴ水和剤チュ―リサイド水和剤</v>
      </c>
      <c r="C36" s="80" t="s">
        <v>105</v>
      </c>
      <c r="D36" s="80" t="s">
        <v>4470</v>
      </c>
      <c r="E36" s="80" t="s">
        <v>7128</v>
      </c>
      <c r="F36" s="80"/>
      <c r="G36" s="80" t="s">
        <v>106</v>
      </c>
    </row>
    <row r="37" spans="2:7" ht="14.15" customHeight="1" x14ac:dyDescent="0.2">
      <c r="B37" s="79" t="str">
        <f t="shared" si="0"/>
        <v>ＢＴ水和剤チュ―レックス顆粒水和剤</v>
      </c>
      <c r="C37" s="80" t="s">
        <v>105</v>
      </c>
      <c r="D37" s="80" t="s">
        <v>4471</v>
      </c>
      <c r="E37" s="80" t="s">
        <v>7128</v>
      </c>
      <c r="F37" s="80"/>
      <c r="G37" s="80" t="s">
        <v>106</v>
      </c>
    </row>
    <row r="38" spans="2:7" ht="14.15" customHeight="1" x14ac:dyDescent="0.2">
      <c r="B38" s="79" t="str">
        <f t="shared" si="0"/>
        <v>ＢＴ水和剤チュ―ンアップ顆粒水和剤</v>
      </c>
      <c r="C38" s="80" t="s">
        <v>105</v>
      </c>
      <c r="D38" s="80" t="s">
        <v>4472</v>
      </c>
      <c r="E38" s="80" t="s">
        <v>7128</v>
      </c>
      <c r="F38" s="80"/>
      <c r="G38" s="80" t="s">
        <v>106</v>
      </c>
    </row>
    <row r="39" spans="2:7" ht="14.15" customHeight="1" x14ac:dyDescent="0.2">
      <c r="B39" s="79" t="str">
        <f t="shared" ref="B39:B90" si="1">C39&amp;D39</f>
        <v>ＢＴ水和剤デルフィン顆粒水和剤</v>
      </c>
      <c r="C39" s="80" t="s">
        <v>105</v>
      </c>
      <c r="D39" s="80" t="s">
        <v>3228</v>
      </c>
      <c r="E39" s="80" t="s">
        <v>7128</v>
      </c>
      <c r="F39" s="80"/>
      <c r="G39" s="80" t="s">
        <v>106</v>
      </c>
    </row>
    <row r="40" spans="2:7" ht="14.15" customHeight="1" x14ac:dyDescent="0.2">
      <c r="B40" s="79" t="str">
        <f t="shared" si="1"/>
        <v>ＢＴ水和剤トアロ―フロアブルＣＴ</v>
      </c>
      <c r="C40" s="80" t="s">
        <v>105</v>
      </c>
      <c r="D40" s="80" t="s">
        <v>4473</v>
      </c>
      <c r="E40" s="80" t="s">
        <v>7128</v>
      </c>
      <c r="F40" s="80"/>
      <c r="G40" s="80" t="s">
        <v>106</v>
      </c>
    </row>
    <row r="41" spans="2:7" ht="14.15" customHeight="1" x14ac:dyDescent="0.2">
      <c r="B41" s="79" t="str">
        <f t="shared" si="1"/>
        <v>ＢＴ水和剤トアロ―水和剤ＣＴ</v>
      </c>
      <c r="C41" s="80" t="s">
        <v>105</v>
      </c>
      <c r="D41" s="80" t="s">
        <v>4474</v>
      </c>
      <c r="E41" s="80" t="s">
        <v>7128</v>
      </c>
      <c r="F41" s="80"/>
      <c r="G41" s="80" t="s">
        <v>106</v>
      </c>
    </row>
    <row r="42" spans="2:7" ht="14.15" customHeight="1" x14ac:dyDescent="0.2">
      <c r="B42" s="79" t="str">
        <f t="shared" si="1"/>
        <v>ＢＴ水和剤バイオマックスＤＦ</v>
      </c>
      <c r="C42" s="80" t="s">
        <v>105</v>
      </c>
      <c r="D42" s="80" t="s">
        <v>3229</v>
      </c>
      <c r="E42" s="80" t="s">
        <v>7128</v>
      </c>
      <c r="F42" s="80"/>
      <c r="G42" s="80" t="s">
        <v>106</v>
      </c>
    </row>
    <row r="43" spans="2:7" ht="14.15" customHeight="1" x14ac:dyDescent="0.2">
      <c r="B43" s="79" t="str">
        <f t="shared" si="1"/>
        <v>ＢＴ水和剤バシレックス水和剤</v>
      </c>
      <c r="C43" s="80" t="s">
        <v>105</v>
      </c>
      <c r="D43" s="80" t="s">
        <v>3230</v>
      </c>
      <c r="E43" s="80" t="s">
        <v>7128</v>
      </c>
      <c r="F43" s="80"/>
      <c r="G43" s="80" t="s">
        <v>106</v>
      </c>
    </row>
    <row r="44" spans="2:7" ht="14.15" customHeight="1" x14ac:dyDescent="0.2">
      <c r="B44" s="79" t="str">
        <f t="shared" si="1"/>
        <v>ＢＴ水和剤ファイブスタ―顆粒水和剤</v>
      </c>
      <c r="C44" s="80" t="s">
        <v>105</v>
      </c>
      <c r="D44" s="80" t="s">
        <v>4475</v>
      </c>
      <c r="E44" s="80" t="s">
        <v>7128</v>
      </c>
      <c r="F44" s="80"/>
      <c r="G44" s="80" t="s">
        <v>106</v>
      </c>
    </row>
    <row r="45" spans="2:7" ht="14.15" customHeight="1" x14ac:dyDescent="0.2">
      <c r="B45" s="79" t="str">
        <f t="shared" si="1"/>
        <v>ＢＴ水和剤フロ―バックＤＦ</v>
      </c>
      <c r="C45" s="80" t="s">
        <v>105</v>
      </c>
      <c r="D45" s="80" t="s">
        <v>4476</v>
      </c>
      <c r="E45" s="80" t="s">
        <v>7128</v>
      </c>
      <c r="F45" s="80"/>
      <c r="G45" s="80" t="s">
        <v>106</v>
      </c>
    </row>
    <row r="46" spans="2:7" ht="14.15" customHeight="1" x14ac:dyDescent="0.2">
      <c r="B46" s="79" t="str">
        <f t="shared" si="1"/>
        <v>ＢＴ水和剤ホクコ―ゼンタ―リ顆粒水和剤</v>
      </c>
      <c r="C46" s="80" t="s">
        <v>105</v>
      </c>
      <c r="D46" s="80" t="s">
        <v>4477</v>
      </c>
      <c r="E46" s="80" t="s">
        <v>7128</v>
      </c>
      <c r="F46" s="80"/>
      <c r="G46" s="80" t="s">
        <v>106</v>
      </c>
    </row>
    <row r="47" spans="2:7" ht="14.15" customHeight="1" x14ac:dyDescent="0.2">
      <c r="B47" s="79" t="str">
        <f t="shared" si="1"/>
        <v>ＢＴ水和剤家庭園芸用バシレックス水和剤</v>
      </c>
      <c r="C47" s="80" t="s">
        <v>105</v>
      </c>
      <c r="D47" s="80" t="s">
        <v>4441</v>
      </c>
      <c r="E47" s="80" t="s">
        <v>7128</v>
      </c>
      <c r="F47" s="80"/>
      <c r="G47" s="80" t="s">
        <v>106</v>
      </c>
    </row>
    <row r="48" spans="2:7" ht="14.15" customHeight="1" x14ac:dyDescent="0.2">
      <c r="B48" s="79" t="str">
        <f t="shared" si="1"/>
        <v>ＣＡＴ水和剤シマジン</v>
      </c>
      <c r="C48" s="80" t="s">
        <v>107</v>
      </c>
      <c r="D48" s="80" t="s">
        <v>3231</v>
      </c>
      <c r="E48" s="80" t="s">
        <v>3529</v>
      </c>
      <c r="F48" s="80"/>
      <c r="G48" s="80" t="s">
        <v>99</v>
      </c>
    </row>
    <row r="49" spans="2:7" ht="14.15" customHeight="1" x14ac:dyDescent="0.2">
      <c r="B49" s="79" t="str">
        <f t="shared" si="1"/>
        <v>ＣＡＴ水和剤シマジン</v>
      </c>
      <c r="C49" s="80" t="s">
        <v>107</v>
      </c>
      <c r="D49" s="80" t="s">
        <v>68</v>
      </c>
      <c r="E49" s="80" t="s">
        <v>3529</v>
      </c>
      <c r="F49" s="80"/>
      <c r="G49" s="80" t="s">
        <v>99</v>
      </c>
    </row>
    <row r="50" spans="2:7" ht="14.15" customHeight="1" x14ac:dyDescent="0.2">
      <c r="B50" s="79" t="str">
        <f t="shared" si="1"/>
        <v>ＣＡＴ水和剤シマジン</v>
      </c>
      <c r="C50" s="80" t="s">
        <v>107</v>
      </c>
      <c r="D50" s="80" t="s">
        <v>68</v>
      </c>
      <c r="E50" s="80" t="s">
        <v>3529</v>
      </c>
      <c r="F50" s="80"/>
      <c r="G50" s="80" t="s">
        <v>56</v>
      </c>
    </row>
    <row r="51" spans="2:7" ht="14.15" customHeight="1" x14ac:dyDescent="0.2">
      <c r="B51" s="79" t="str">
        <f t="shared" si="1"/>
        <v>ＣＡＴ水和剤シマジンフロアブル</v>
      </c>
      <c r="C51" s="80" t="s">
        <v>107</v>
      </c>
      <c r="D51" s="80" t="s">
        <v>3232</v>
      </c>
      <c r="E51" s="80" t="s">
        <v>3529</v>
      </c>
      <c r="F51" s="80"/>
      <c r="G51" s="80" t="s">
        <v>108</v>
      </c>
    </row>
    <row r="52" spans="2:7" ht="14.15" customHeight="1" x14ac:dyDescent="0.2">
      <c r="B52" s="79" t="str">
        <f t="shared" si="1"/>
        <v>ＣＡＴ粒剤シマジン粒剤１</v>
      </c>
      <c r="C52" s="80" t="s">
        <v>109</v>
      </c>
      <c r="D52" s="80" t="s">
        <v>3233</v>
      </c>
      <c r="E52" s="80" t="s">
        <v>3529</v>
      </c>
      <c r="F52" s="80"/>
      <c r="G52" s="80" t="s">
        <v>100</v>
      </c>
    </row>
    <row r="53" spans="2:7" ht="14.15" customHeight="1" x14ac:dyDescent="0.2">
      <c r="B53" s="79" t="str">
        <f t="shared" si="1"/>
        <v>ＣＡＴ粒剤シマジン粒剤１</v>
      </c>
      <c r="C53" s="80" t="s">
        <v>109</v>
      </c>
      <c r="D53" s="80" t="s">
        <v>69</v>
      </c>
      <c r="E53" s="80" t="s">
        <v>3529</v>
      </c>
      <c r="F53" s="80"/>
      <c r="G53" s="80" t="s">
        <v>44</v>
      </c>
    </row>
    <row r="54" spans="2:7" ht="14.15" customHeight="1" x14ac:dyDescent="0.2">
      <c r="B54" s="79" t="str">
        <f t="shared" si="1"/>
        <v>ＣＡＴ粒剤日産シマジン粒剤１</v>
      </c>
      <c r="C54" s="80" t="s">
        <v>109</v>
      </c>
      <c r="D54" s="80" t="s">
        <v>2626</v>
      </c>
      <c r="E54" s="80" t="s">
        <v>3529</v>
      </c>
      <c r="F54" s="80"/>
      <c r="G54" s="80" t="s">
        <v>100</v>
      </c>
    </row>
    <row r="55" spans="2:7" ht="14.15" customHeight="1" x14ac:dyDescent="0.2">
      <c r="B55" s="79" t="str">
        <f t="shared" si="1"/>
        <v>ＣＹＡＰ水和剤三共サイアノックス水和剤</v>
      </c>
      <c r="C55" s="80" t="s">
        <v>110</v>
      </c>
      <c r="D55" s="82" t="s">
        <v>3234</v>
      </c>
      <c r="E55" s="80" t="s">
        <v>7128</v>
      </c>
      <c r="F55" s="80"/>
      <c r="G55" s="80" t="s">
        <v>111</v>
      </c>
    </row>
    <row r="56" spans="2:7" ht="14.15" customHeight="1" x14ac:dyDescent="0.2">
      <c r="B56" s="79" t="str">
        <f t="shared" si="1"/>
        <v>ＣＹＡＰ水和剤協友サイアノックス水和剤</v>
      </c>
      <c r="C56" s="80" t="s">
        <v>110</v>
      </c>
      <c r="D56" s="80" t="s">
        <v>3235</v>
      </c>
      <c r="E56" s="80" t="s">
        <v>7128</v>
      </c>
      <c r="F56" s="80"/>
      <c r="G56" s="80" t="s">
        <v>111</v>
      </c>
    </row>
    <row r="57" spans="2:7" x14ac:dyDescent="0.2">
      <c r="B57" s="58" t="str">
        <f t="shared" si="1"/>
        <v>ＣＹＡＰ水和剤住友サイアノックス水和剤</v>
      </c>
      <c r="C57" s="80" t="s">
        <v>110</v>
      </c>
      <c r="D57" s="80" t="s">
        <v>3236</v>
      </c>
      <c r="E57" s="80" t="s">
        <v>7128</v>
      </c>
      <c r="F57" s="80"/>
      <c r="G57" s="80" t="s">
        <v>111</v>
      </c>
    </row>
    <row r="58" spans="2:7" x14ac:dyDescent="0.2">
      <c r="B58" s="58" t="str">
        <f t="shared" si="1"/>
        <v>ＣＹＡＰ乳剤ホクサンサイアノックス乳剤</v>
      </c>
      <c r="C58" s="80" t="s">
        <v>112</v>
      </c>
      <c r="D58" s="80" t="s">
        <v>3237</v>
      </c>
      <c r="E58" s="58" t="s">
        <v>3529</v>
      </c>
      <c r="F58" s="80"/>
      <c r="G58" s="60" t="s">
        <v>99</v>
      </c>
    </row>
    <row r="59" spans="2:7" x14ac:dyDescent="0.2">
      <c r="B59" s="58" t="str">
        <f t="shared" si="1"/>
        <v>ＣＹＡＰ乳剤協友サイアノックス乳剤</v>
      </c>
      <c r="C59" s="80" t="s">
        <v>112</v>
      </c>
      <c r="D59" s="80" t="s">
        <v>3238</v>
      </c>
      <c r="E59" s="80" t="s">
        <v>3529</v>
      </c>
      <c r="F59" s="80"/>
      <c r="G59" s="60" t="s">
        <v>99</v>
      </c>
    </row>
    <row r="60" spans="2:7" x14ac:dyDescent="0.2">
      <c r="B60" s="58" t="str">
        <f t="shared" si="1"/>
        <v>ＣＹＡＰ乳剤三共サイアノックス乳剤</v>
      </c>
      <c r="C60" s="80" t="s">
        <v>112</v>
      </c>
      <c r="D60" s="82" t="s">
        <v>3239</v>
      </c>
      <c r="E60" s="58" t="s">
        <v>3529</v>
      </c>
      <c r="F60" s="80"/>
      <c r="G60" s="60" t="s">
        <v>99</v>
      </c>
    </row>
    <row r="61" spans="2:7" x14ac:dyDescent="0.2">
      <c r="B61" s="58" t="str">
        <f t="shared" si="1"/>
        <v>ＣＹＡＰ乳剤住化サイアノックス乳剤</v>
      </c>
      <c r="C61" s="58" t="s">
        <v>112</v>
      </c>
      <c r="D61" s="83" t="s">
        <v>3240</v>
      </c>
      <c r="E61" s="58" t="s">
        <v>3529</v>
      </c>
      <c r="F61" s="80"/>
      <c r="G61" s="60" t="s">
        <v>99</v>
      </c>
    </row>
    <row r="62" spans="2:7" x14ac:dyDescent="0.2">
      <c r="B62" s="58" t="str">
        <f t="shared" si="1"/>
        <v>ＣＹＡＰ粉剤ホクサンサイアノックス粉剤</v>
      </c>
      <c r="C62" s="58" t="s">
        <v>113</v>
      </c>
      <c r="D62" s="83" t="s">
        <v>3241</v>
      </c>
      <c r="E62" s="80" t="s">
        <v>7128</v>
      </c>
      <c r="F62" s="80"/>
      <c r="G62" s="60" t="s">
        <v>94</v>
      </c>
    </row>
    <row r="63" spans="2:7" x14ac:dyDescent="0.2">
      <c r="B63" s="58" t="str">
        <f t="shared" si="1"/>
        <v>ＣＹＡＰ粉剤ヤシマサイアノックス粉剤</v>
      </c>
      <c r="C63" s="58" t="s">
        <v>113</v>
      </c>
      <c r="D63" s="85" t="s">
        <v>3242</v>
      </c>
      <c r="E63" s="58" t="s">
        <v>7128</v>
      </c>
      <c r="F63" s="80"/>
      <c r="G63" s="60" t="s">
        <v>94</v>
      </c>
    </row>
    <row r="64" spans="2:7" x14ac:dyDescent="0.2">
      <c r="B64" s="58" t="str">
        <f t="shared" si="1"/>
        <v>ＣＹＡＰ粉剤住化サイアノックス粉剤</v>
      </c>
      <c r="C64" s="58" t="s">
        <v>113</v>
      </c>
      <c r="D64" s="83" t="s">
        <v>3243</v>
      </c>
      <c r="E64" s="80" t="s">
        <v>7128</v>
      </c>
      <c r="F64" s="80"/>
      <c r="G64" s="60" t="s">
        <v>94</v>
      </c>
    </row>
    <row r="65" spans="2:7" x14ac:dyDescent="0.2">
      <c r="B65" s="58" t="str">
        <f t="shared" si="1"/>
        <v>ＣＹＡＰ粉剤協友サイアノックス粉剤</v>
      </c>
      <c r="C65" s="58" t="s">
        <v>113</v>
      </c>
      <c r="D65" s="58" t="s">
        <v>3244</v>
      </c>
      <c r="E65" s="58" t="s">
        <v>7128</v>
      </c>
      <c r="F65" s="58"/>
      <c r="G65" s="58" t="s">
        <v>57</v>
      </c>
    </row>
    <row r="66" spans="2:7" ht="14.15" customHeight="1" x14ac:dyDescent="0.2">
      <c r="B66" s="79" t="str">
        <f t="shared" si="1"/>
        <v>ＤＢＥＤＣ液剤サンヨ―ル液剤ＡＬ</v>
      </c>
      <c r="C66" s="58" t="s">
        <v>114</v>
      </c>
      <c r="D66" s="83" t="s">
        <v>4478</v>
      </c>
      <c r="E66" s="58" t="s">
        <v>7128</v>
      </c>
      <c r="F66" s="80"/>
      <c r="G66" s="60" t="s">
        <v>115</v>
      </c>
    </row>
    <row r="67" spans="2:7" ht="14.15" customHeight="1" x14ac:dyDescent="0.2">
      <c r="B67" s="79" t="str">
        <f t="shared" si="1"/>
        <v>ＤＢＥＤＣ乳剤サンヨ―ル</v>
      </c>
      <c r="C67" s="58" t="s">
        <v>116</v>
      </c>
      <c r="D67" s="83" t="s">
        <v>4479</v>
      </c>
      <c r="E67" s="80" t="s">
        <v>7128</v>
      </c>
      <c r="F67" s="80"/>
      <c r="G67" s="60" t="s">
        <v>41</v>
      </c>
    </row>
    <row r="68" spans="2:7" ht="14.15" customHeight="1" x14ac:dyDescent="0.2">
      <c r="B68" s="79" t="str">
        <f t="shared" si="1"/>
        <v>ＤＢＮ・ＤＣＭＵ粒剤カッタ―粒剤</v>
      </c>
      <c r="C68" s="80" t="s">
        <v>117</v>
      </c>
      <c r="D68" s="80" t="s">
        <v>4480</v>
      </c>
      <c r="E68" s="80" t="s">
        <v>7128</v>
      </c>
      <c r="F68" s="80"/>
      <c r="G68" s="80" t="s">
        <v>57</v>
      </c>
    </row>
    <row r="69" spans="2:7" ht="14.15" customHeight="1" x14ac:dyDescent="0.2">
      <c r="B69" s="79" t="str">
        <f t="shared" si="1"/>
        <v>ＤＢＮ・ＤＣＭＵ粒剤こっぱＨＤ粒剤</v>
      </c>
      <c r="C69" s="80" t="s">
        <v>117</v>
      </c>
      <c r="D69" s="80" t="s">
        <v>3245</v>
      </c>
      <c r="E69" s="80" t="s">
        <v>7128</v>
      </c>
      <c r="F69" s="80"/>
      <c r="G69" s="80" t="s">
        <v>44</v>
      </c>
    </row>
    <row r="70" spans="2:7" x14ac:dyDescent="0.2">
      <c r="B70" s="58" t="str">
        <f t="shared" si="1"/>
        <v>ＤＢＮ・ＤＣＭＵ粒剤ラ―チＨＤ粒剤</v>
      </c>
      <c r="C70" s="80" t="s">
        <v>117</v>
      </c>
      <c r="D70" s="80" t="s">
        <v>4481</v>
      </c>
      <c r="E70" s="80" t="s">
        <v>7128</v>
      </c>
      <c r="F70" s="80"/>
      <c r="G70" s="80" t="s">
        <v>44</v>
      </c>
    </row>
    <row r="71" spans="2:7" x14ac:dyDescent="0.2">
      <c r="B71" s="58" t="str">
        <f t="shared" si="1"/>
        <v>ＤＢＮ複合肥料フィ―ルドワ―ク</v>
      </c>
      <c r="C71" s="80" t="s">
        <v>118</v>
      </c>
      <c r="D71" s="80" t="s">
        <v>4482</v>
      </c>
      <c r="E71" s="80" t="s">
        <v>3529</v>
      </c>
      <c r="F71" s="80"/>
      <c r="G71" s="80" t="s">
        <v>119</v>
      </c>
    </row>
    <row r="72" spans="2:7" x14ac:dyDescent="0.2">
      <c r="B72" s="58" t="str">
        <f t="shared" si="1"/>
        <v>ＤＢＮ粒剤カソロン粒剤</v>
      </c>
      <c r="C72" s="80" t="s">
        <v>70</v>
      </c>
      <c r="D72" s="80" t="s">
        <v>3246</v>
      </c>
      <c r="E72" s="58" t="s">
        <v>7128</v>
      </c>
      <c r="F72" s="80"/>
      <c r="G72" s="60" t="s">
        <v>120</v>
      </c>
    </row>
    <row r="73" spans="2:7" x14ac:dyDescent="0.2">
      <c r="B73" s="58" t="str">
        <f t="shared" si="1"/>
        <v>ＤＢＮ粒剤カソロン粒剤４．５</v>
      </c>
      <c r="C73" s="80" t="s">
        <v>70</v>
      </c>
      <c r="D73" s="80" t="s">
        <v>3247</v>
      </c>
      <c r="E73" s="80" t="s">
        <v>7128</v>
      </c>
      <c r="F73" s="80"/>
      <c r="G73" s="60" t="s">
        <v>121</v>
      </c>
    </row>
    <row r="74" spans="2:7" x14ac:dyDescent="0.2">
      <c r="B74" s="58" t="str">
        <f t="shared" si="1"/>
        <v>ＤＢＮ粒剤カソロン粒剤６．７</v>
      </c>
      <c r="C74" s="80" t="s">
        <v>70</v>
      </c>
      <c r="D74" s="80" t="s">
        <v>3248</v>
      </c>
      <c r="E74" s="58" t="s">
        <v>7128</v>
      </c>
      <c r="F74" s="80"/>
      <c r="G74" s="60" t="s">
        <v>122</v>
      </c>
    </row>
    <row r="75" spans="2:7" x14ac:dyDescent="0.2">
      <c r="B75" s="58" t="str">
        <f t="shared" si="1"/>
        <v>ＤＢＮ粒剤カペレン粒剤２．５</v>
      </c>
      <c r="C75" s="58" t="s">
        <v>70</v>
      </c>
      <c r="D75" s="83" t="s">
        <v>3249</v>
      </c>
      <c r="E75" s="58" t="s">
        <v>7128</v>
      </c>
      <c r="F75" s="80"/>
      <c r="G75" s="60" t="s">
        <v>120</v>
      </c>
    </row>
    <row r="76" spans="2:7" x14ac:dyDescent="0.2">
      <c r="B76" s="58" t="str">
        <f t="shared" si="1"/>
        <v>ＤＢＮ粒剤ホクコ―カソロン粒剤６．７</v>
      </c>
      <c r="C76" s="58" t="s">
        <v>70</v>
      </c>
      <c r="D76" s="83" t="s">
        <v>4484</v>
      </c>
      <c r="E76" s="58" t="s">
        <v>7128</v>
      </c>
      <c r="F76" s="80"/>
      <c r="G76" s="60" t="s">
        <v>122</v>
      </c>
    </row>
    <row r="77" spans="2:7" x14ac:dyDescent="0.2">
      <c r="B77" s="58" t="str">
        <f t="shared" si="1"/>
        <v>ＤＣＢＮ水和剤クサピ―ス水和剤</v>
      </c>
      <c r="C77" s="58" t="s">
        <v>123</v>
      </c>
      <c r="D77" s="83" t="s">
        <v>4485</v>
      </c>
      <c r="E77" s="58" t="s">
        <v>7128</v>
      </c>
      <c r="F77" s="80"/>
      <c r="G77" s="60" t="s">
        <v>56</v>
      </c>
    </row>
    <row r="78" spans="2:7" x14ac:dyDescent="0.2">
      <c r="B78" s="58" t="str">
        <f t="shared" si="1"/>
        <v>ＤＣＢＮ水和剤ベンポ―ル水和剤</v>
      </c>
      <c r="C78" s="58" t="s">
        <v>123</v>
      </c>
      <c r="D78" s="58" t="s">
        <v>4486</v>
      </c>
      <c r="E78" s="58" t="s">
        <v>7128</v>
      </c>
      <c r="F78" s="58"/>
      <c r="G78" s="58" t="s">
        <v>56</v>
      </c>
    </row>
    <row r="79" spans="2:7" x14ac:dyDescent="0.2">
      <c r="B79" s="58" t="str">
        <f t="shared" si="1"/>
        <v>ＤＣＢＮ粒剤タケダ園芸ベンポ―ル粒剤</v>
      </c>
      <c r="C79" s="58" t="s">
        <v>124</v>
      </c>
      <c r="D79" s="61" t="s">
        <v>4487</v>
      </c>
      <c r="E79" s="58" t="s">
        <v>3529</v>
      </c>
      <c r="F79" s="58"/>
      <c r="G79" s="58" t="s">
        <v>125</v>
      </c>
    </row>
    <row r="80" spans="2:7" x14ac:dyDescent="0.2">
      <c r="B80" s="58" t="str">
        <f t="shared" si="1"/>
        <v>ＤＣＢＮ粒剤ベンポ―ル粒剤</v>
      </c>
      <c r="C80" s="58" t="s">
        <v>124</v>
      </c>
      <c r="D80" s="58" t="s">
        <v>4488</v>
      </c>
      <c r="E80" s="58" t="s">
        <v>3529</v>
      </c>
      <c r="F80" s="58"/>
      <c r="G80" s="58" t="s">
        <v>125</v>
      </c>
    </row>
    <row r="81" spans="2:7" x14ac:dyDescent="0.2">
      <c r="B81" s="58" t="str">
        <f t="shared" si="1"/>
        <v>ＤＣＭＵ水和剤ＭＡＩカ―メックスＤ</v>
      </c>
      <c r="C81" s="58" t="s">
        <v>127</v>
      </c>
      <c r="D81" s="58" t="s">
        <v>4489</v>
      </c>
      <c r="E81" s="58" t="s">
        <v>7128</v>
      </c>
      <c r="F81" s="58"/>
      <c r="G81" s="58" t="s">
        <v>49</v>
      </c>
    </row>
    <row r="82" spans="2:7" x14ac:dyDescent="0.2">
      <c r="B82" s="58" t="str">
        <f t="shared" si="1"/>
        <v>ＤＣＭＵ水和剤アグロスダイロンゾル</v>
      </c>
      <c r="C82" s="58" t="s">
        <v>127</v>
      </c>
      <c r="D82" s="58" t="s">
        <v>3250</v>
      </c>
      <c r="E82" s="58" t="s">
        <v>7128</v>
      </c>
      <c r="F82" s="58"/>
      <c r="G82" s="58" t="s">
        <v>56</v>
      </c>
    </row>
    <row r="83" spans="2:7" x14ac:dyDescent="0.2">
      <c r="B83" s="58" t="str">
        <f t="shared" si="1"/>
        <v>ＤＣＭＵ水和剤サンケイ　カ―メックスＤ</v>
      </c>
      <c r="C83" s="58" t="s">
        <v>127</v>
      </c>
      <c r="D83" s="58" t="s">
        <v>4490</v>
      </c>
      <c r="E83" s="58" t="s">
        <v>7128</v>
      </c>
      <c r="F83" s="58"/>
      <c r="G83" s="58" t="s">
        <v>49</v>
      </c>
    </row>
    <row r="84" spans="2:7" x14ac:dyDescent="0.2">
      <c r="B84" s="58" t="str">
        <f t="shared" si="1"/>
        <v>ＤＣＭＵ水和剤サンケイＤＣＭＵ</v>
      </c>
      <c r="C84" s="58" t="s">
        <v>127</v>
      </c>
      <c r="D84" s="58" t="s">
        <v>3251</v>
      </c>
      <c r="E84" s="58" t="s">
        <v>7128</v>
      </c>
      <c r="F84" s="58"/>
      <c r="G84" s="58" t="s">
        <v>49</v>
      </c>
    </row>
    <row r="85" spans="2:7" x14ac:dyDescent="0.2">
      <c r="B85" s="58" t="str">
        <f t="shared" si="1"/>
        <v>ＤＣＭＵ水和剤ダイロン</v>
      </c>
      <c r="C85" s="58" t="s">
        <v>127</v>
      </c>
      <c r="D85" s="58" t="s">
        <v>3252</v>
      </c>
      <c r="E85" s="58" t="s">
        <v>7128</v>
      </c>
      <c r="F85" s="58"/>
      <c r="G85" s="58" t="s">
        <v>49</v>
      </c>
    </row>
    <row r="86" spans="2:7" x14ac:dyDescent="0.2">
      <c r="B86" s="58" t="str">
        <f t="shared" si="1"/>
        <v>ＤＣＭＵ水和剤ダイロンゾル</v>
      </c>
      <c r="C86" s="58" t="s">
        <v>127</v>
      </c>
      <c r="D86" s="58" t="s">
        <v>3253</v>
      </c>
      <c r="E86" s="58" t="s">
        <v>7128</v>
      </c>
      <c r="F86" s="58"/>
      <c r="G86" s="58" t="s">
        <v>56</v>
      </c>
    </row>
    <row r="87" spans="2:7" x14ac:dyDescent="0.2">
      <c r="B87" s="58" t="str">
        <f t="shared" si="1"/>
        <v>ＤＣＭＵ水和剤ホクコ―ダイロンゾル</v>
      </c>
      <c r="C87" s="58" t="s">
        <v>127</v>
      </c>
      <c r="D87" s="58" t="s">
        <v>4491</v>
      </c>
      <c r="E87" s="58" t="s">
        <v>7128</v>
      </c>
      <c r="F87" s="58"/>
      <c r="G87" s="58" t="s">
        <v>56</v>
      </c>
    </row>
    <row r="88" spans="2:7" x14ac:dyDescent="0.2">
      <c r="B88" s="58" t="str">
        <f t="shared" si="1"/>
        <v>ＤＣＭＵ水和剤一農ＤＣＭＵ水和剤</v>
      </c>
      <c r="C88" s="58" t="s">
        <v>127</v>
      </c>
      <c r="D88" s="58" t="s">
        <v>3254</v>
      </c>
      <c r="E88" s="58" t="s">
        <v>7128</v>
      </c>
      <c r="F88" s="58"/>
      <c r="G88" s="58" t="s">
        <v>49</v>
      </c>
    </row>
    <row r="89" spans="2:7" x14ac:dyDescent="0.2">
      <c r="B89" s="58" t="str">
        <f t="shared" si="1"/>
        <v>ＤＣＭＵ粉粒剤ＧＦダイロン微粒剤</v>
      </c>
      <c r="C89" s="58" t="s">
        <v>128</v>
      </c>
      <c r="D89" s="58" t="s">
        <v>3255</v>
      </c>
      <c r="E89" s="58" t="s">
        <v>3529</v>
      </c>
      <c r="F89" s="58"/>
      <c r="G89" s="58" t="s">
        <v>57</v>
      </c>
    </row>
    <row r="90" spans="2:7" x14ac:dyDescent="0.2">
      <c r="B90" s="58" t="str">
        <f t="shared" si="1"/>
        <v>ＤＣＭＵ粉粒剤ダイロン微粒剤</v>
      </c>
      <c r="C90" s="58" t="s">
        <v>128</v>
      </c>
      <c r="D90" s="58" t="s">
        <v>129</v>
      </c>
      <c r="E90" s="58" t="s">
        <v>3529</v>
      </c>
      <c r="F90" s="58"/>
      <c r="G90" s="58" t="s">
        <v>57</v>
      </c>
    </row>
    <row r="91" spans="2:7" x14ac:dyDescent="0.2">
      <c r="B91" s="58" t="str">
        <f t="shared" ref="B91:B132" si="2">C91&amp;D91</f>
        <v>ＤＣＭＵ粉粒剤家庭園芸用ダイロン微粒剤</v>
      </c>
      <c r="C91" s="58" t="s">
        <v>128</v>
      </c>
      <c r="D91" s="58" t="s">
        <v>3256</v>
      </c>
      <c r="E91" s="58" t="s">
        <v>3529</v>
      </c>
      <c r="F91" s="58"/>
      <c r="G91" s="58" t="s">
        <v>57</v>
      </c>
    </row>
    <row r="92" spans="2:7" x14ac:dyDescent="0.2">
      <c r="B92" s="58" t="str">
        <f t="shared" si="2"/>
        <v>Ｄ－Ｄ剤ＤＣ油剤</v>
      </c>
      <c r="C92" s="58" t="s">
        <v>130</v>
      </c>
      <c r="D92" s="58" t="s">
        <v>2627</v>
      </c>
      <c r="E92" s="58" t="s">
        <v>7306</v>
      </c>
      <c r="F92" s="58"/>
      <c r="G92" s="58" t="s">
        <v>132</v>
      </c>
    </row>
    <row r="93" spans="2:7" x14ac:dyDescent="0.2">
      <c r="B93" s="58" t="str">
        <f t="shared" si="2"/>
        <v>Ｄ－Ｄ剤Ｄ－Ｄ</v>
      </c>
      <c r="C93" s="58" t="s">
        <v>130</v>
      </c>
      <c r="D93" s="58" t="s">
        <v>3533</v>
      </c>
      <c r="E93" s="58" t="s">
        <v>7306</v>
      </c>
      <c r="F93" s="58"/>
      <c r="G93" s="58" t="s">
        <v>132</v>
      </c>
    </row>
    <row r="94" spans="2:7" x14ac:dyDescent="0.2">
      <c r="B94" s="58" t="str">
        <f t="shared" si="2"/>
        <v>Ｄ－Ｄ剤テロン</v>
      </c>
      <c r="C94" s="58" t="s">
        <v>130</v>
      </c>
      <c r="D94" s="58" t="s">
        <v>3257</v>
      </c>
      <c r="E94" s="58" t="s">
        <v>7306</v>
      </c>
      <c r="F94" s="58"/>
      <c r="G94" s="58" t="s">
        <v>132</v>
      </c>
    </row>
    <row r="95" spans="2:7" x14ac:dyDescent="0.2">
      <c r="B95" s="58" t="str">
        <f t="shared" si="2"/>
        <v>Ｄ－Ｄ剤テロン９２</v>
      </c>
      <c r="C95" s="58" t="s">
        <v>130</v>
      </c>
      <c r="D95" s="61" t="s">
        <v>3258</v>
      </c>
      <c r="E95" s="58" t="s">
        <v>7306</v>
      </c>
      <c r="F95" s="58"/>
      <c r="G95" s="58" t="s">
        <v>131</v>
      </c>
    </row>
    <row r="96" spans="2:7" x14ac:dyDescent="0.2">
      <c r="B96" s="58" t="str">
        <f t="shared" si="2"/>
        <v>Ｄ－Ｄ剤旭Ｄ－Ｄ</v>
      </c>
      <c r="C96" s="58" t="s">
        <v>130</v>
      </c>
      <c r="D96" s="58" t="s">
        <v>133</v>
      </c>
      <c r="E96" s="58" t="s">
        <v>7306</v>
      </c>
      <c r="F96" s="58"/>
      <c r="G96" s="58" t="s">
        <v>132</v>
      </c>
    </row>
    <row r="97" spans="2:7" x14ac:dyDescent="0.2">
      <c r="B97" s="58" t="str">
        <f t="shared" si="2"/>
        <v>ｄ－リモネン乳剤オレンジパワ―</v>
      </c>
      <c r="C97" s="58" t="s">
        <v>136</v>
      </c>
      <c r="D97" s="58" t="s">
        <v>4492</v>
      </c>
      <c r="E97" s="58" t="s">
        <v>7128</v>
      </c>
      <c r="F97" s="58"/>
      <c r="G97" s="58" t="s">
        <v>137</v>
      </c>
    </row>
    <row r="98" spans="2:7" x14ac:dyDescent="0.2">
      <c r="B98" s="58" t="str">
        <f t="shared" si="2"/>
        <v>ｄ－リモネン乳剤オレンジパワ―７０</v>
      </c>
      <c r="C98" s="58" t="s">
        <v>136</v>
      </c>
      <c r="D98" s="58" t="s">
        <v>4493</v>
      </c>
      <c r="E98" s="58" t="s">
        <v>7128</v>
      </c>
      <c r="F98" s="58"/>
      <c r="G98" s="58" t="s">
        <v>50</v>
      </c>
    </row>
    <row r="99" spans="2:7" x14ac:dyDescent="0.2">
      <c r="B99" s="58" t="str">
        <f t="shared" si="2"/>
        <v>ｄ－リモネン乳剤カダン　オレンジパワ―</v>
      </c>
      <c r="C99" s="58" t="s">
        <v>136</v>
      </c>
      <c r="D99" s="58" t="s">
        <v>4494</v>
      </c>
      <c r="E99" s="58" t="s">
        <v>7128</v>
      </c>
      <c r="F99" s="58"/>
      <c r="G99" s="58" t="s">
        <v>137</v>
      </c>
    </row>
    <row r="100" spans="2:7" x14ac:dyDescent="0.2">
      <c r="B100" s="58" t="str">
        <f t="shared" si="2"/>
        <v>ＩＰＣ乳剤ＨＣＣ－クロロＩＰＣ乳剤</v>
      </c>
      <c r="C100" s="58" t="s">
        <v>140</v>
      </c>
      <c r="D100" s="58" t="s">
        <v>3534</v>
      </c>
      <c r="E100" s="58" t="s">
        <v>3529</v>
      </c>
      <c r="F100" s="58"/>
      <c r="G100" s="58" t="s">
        <v>141</v>
      </c>
    </row>
    <row r="101" spans="2:7" x14ac:dyDescent="0.2">
      <c r="B101" s="58" t="str">
        <f t="shared" si="2"/>
        <v>ＩＰＣ乳剤クロロＩＰＣ「石原」</v>
      </c>
      <c r="C101" s="58" t="s">
        <v>140</v>
      </c>
      <c r="D101" s="58" t="s">
        <v>3259</v>
      </c>
      <c r="E101" s="58" t="s">
        <v>3529</v>
      </c>
      <c r="F101" s="58"/>
      <c r="G101" s="58" t="s">
        <v>141</v>
      </c>
    </row>
    <row r="102" spans="2:7" x14ac:dyDescent="0.2">
      <c r="B102" s="58" t="str">
        <f t="shared" si="2"/>
        <v>ＩＰＣ乳剤クロロＩＰＣ「日産」</v>
      </c>
      <c r="C102" s="58" t="s">
        <v>140</v>
      </c>
      <c r="D102" s="58" t="s">
        <v>3260</v>
      </c>
      <c r="E102" s="58" t="s">
        <v>3529</v>
      </c>
      <c r="F102" s="58"/>
      <c r="G102" s="58" t="s">
        <v>141</v>
      </c>
    </row>
    <row r="103" spans="2:7" x14ac:dyDescent="0.2">
      <c r="B103" s="58" t="str">
        <f t="shared" si="2"/>
        <v>ＩＰＣ乳剤ホクサンクロロＩＰＣ乳剤</v>
      </c>
      <c r="C103" s="58" t="s">
        <v>140</v>
      </c>
      <c r="D103" s="58" t="s">
        <v>3261</v>
      </c>
      <c r="E103" s="58" t="s">
        <v>3529</v>
      </c>
      <c r="F103" s="58"/>
      <c r="G103" s="58" t="s">
        <v>141</v>
      </c>
    </row>
    <row r="104" spans="2:7" x14ac:dyDescent="0.2">
      <c r="B104" s="58" t="str">
        <f t="shared" si="2"/>
        <v>ＭＣＰＡイソプロピルアミン塩液剤ブラスコンＭ液剤</v>
      </c>
      <c r="C104" s="58" t="s">
        <v>142</v>
      </c>
      <c r="D104" s="58" t="s">
        <v>3262</v>
      </c>
      <c r="E104" s="58" t="s">
        <v>7128</v>
      </c>
      <c r="F104" s="58"/>
      <c r="G104" s="58" t="s">
        <v>55</v>
      </c>
    </row>
    <row r="105" spans="2:7" x14ac:dyDescent="0.2">
      <c r="B105" s="58" t="str">
        <f t="shared" si="2"/>
        <v>ＭＣＰＡエチル粒剤粒状水中ＭＣＰ「石原」</v>
      </c>
      <c r="C105" s="58" t="s">
        <v>143</v>
      </c>
      <c r="D105" s="58" t="s">
        <v>3263</v>
      </c>
      <c r="E105" s="58" t="s">
        <v>3529</v>
      </c>
      <c r="F105" s="58"/>
      <c r="G105" s="58" t="s">
        <v>144</v>
      </c>
    </row>
    <row r="106" spans="2:7" x14ac:dyDescent="0.2">
      <c r="B106" s="58" t="str">
        <f t="shared" si="2"/>
        <v>ＭＣＰＡエチル粒剤粒状水中ＭＣＰ「日産」</v>
      </c>
      <c r="C106" s="58" t="s">
        <v>143</v>
      </c>
      <c r="D106" s="58" t="s">
        <v>145</v>
      </c>
      <c r="E106" s="58" t="s">
        <v>3529</v>
      </c>
      <c r="F106" s="58"/>
      <c r="G106" s="58" t="s">
        <v>144</v>
      </c>
    </row>
    <row r="107" spans="2:7" x14ac:dyDescent="0.2">
      <c r="B107" s="58" t="str">
        <f t="shared" si="2"/>
        <v>ＭＣＰＡナトリウム塩液剤家庭園芸用日産ＭＣＰソ―ダ塩</v>
      </c>
      <c r="C107" s="58" t="s">
        <v>146</v>
      </c>
      <c r="D107" s="58" t="s">
        <v>4495</v>
      </c>
      <c r="E107" s="58" t="s">
        <v>7128</v>
      </c>
      <c r="F107" s="58"/>
      <c r="G107" s="58" t="s">
        <v>147</v>
      </c>
    </row>
    <row r="108" spans="2:7" x14ac:dyDescent="0.2">
      <c r="B108" s="58" t="str">
        <f t="shared" si="2"/>
        <v>ＭＣＰＡナトリウム塩液剤石原ＭＣＰソ―ダ塩</v>
      </c>
      <c r="C108" s="58" t="s">
        <v>146</v>
      </c>
      <c r="D108" s="58" t="s">
        <v>4496</v>
      </c>
      <c r="E108" s="58" t="s">
        <v>7128</v>
      </c>
      <c r="F108" s="58"/>
      <c r="G108" s="58" t="s">
        <v>147</v>
      </c>
    </row>
    <row r="109" spans="2:7" x14ac:dyDescent="0.2">
      <c r="B109" s="58" t="str">
        <f t="shared" si="2"/>
        <v>ＭＣＰＡナトリウム塩液剤日産ＭＣＰソ―ダ塩</v>
      </c>
      <c r="C109" s="58" t="s">
        <v>146</v>
      </c>
      <c r="D109" s="58" t="s">
        <v>4497</v>
      </c>
      <c r="E109" s="58" t="s">
        <v>7128</v>
      </c>
      <c r="F109" s="58"/>
      <c r="G109" s="58" t="s">
        <v>147</v>
      </c>
    </row>
    <row r="110" spans="2:7" x14ac:dyDescent="0.2">
      <c r="B110" s="58" t="str">
        <f t="shared" si="2"/>
        <v>ＭＣＰＡナトリウム塩水溶剤石原粉状ＭＣＰ水溶剤</v>
      </c>
      <c r="C110" s="58" t="s">
        <v>148</v>
      </c>
      <c r="D110" s="61" t="s">
        <v>3264</v>
      </c>
      <c r="E110" s="58" t="s">
        <v>7128</v>
      </c>
      <c r="F110" s="58"/>
      <c r="G110" s="58" t="s">
        <v>50</v>
      </c>
    </row>
    <row r="111" spans="2:7" x14ac:dyDescent="0.2">
      <c r="B111" s="58" t="str">
        <f t="shared" si="2"/>
        <v>ＭＣＰＢ乳剤兼商マデックＥＷ</v>
      </c>
      <c r="C111" s="58" t="s">
        <v>2628</v>
      </c>
      <c r="D111" s="58" t="s">
        <v>2629</v>
      </c>
      <c r="E111" s="58" t="s">
        <v>3529</v>
      </c>
      <c r="F111" s="58"/>
      <c r="G111" s="60" t="s">
        <v>2630</v>
      </c>
    </row>
    <row r="112" spans="2:7" x14ac:dyDescent="0.2">
      <c r="B112" s="58" t="str">
        <f t="shared" si="2"/>
        <v>ＭＣＰＰ・ＭＤＢＡ・２，４－ＰＡ液剤トリメックＦ液剤</v>
      </c>
      <c r="C112" s="58" t="s">
        <v>149</v>
      </c>
      <c r="D112" s="58" t="s">
        <v>3265</v>
      </c>
      <c r="E112" s="58" t="s">
        <v>3529</v>
      </c>
      <c r="F112" s="58"/>
      <c r="G112" s="58" t="s">
        <v>150</v>
      </c>
    </row>
    <row r="113" spans="2:7" x14ac:dyDescent="0.2">
      <c r="B113" s="58" t="str">
        <f t="shared" si="2"/>
        <v>ＭＣＰＰ・ＭＤＢＡ・２，４－ＰＡ液剤日農トリメックＦ液剤</v>
      </c>
      <c r="C113" s="58" t="s">
        <v>149</v>
      </c>
      <c r="D113" s="58" t="s">
        <v>151</v>
      </c>
      <c r="E113" s="58" t="s">
        <v>3529</v>
      </c>
      <c r="F113" s="58"/>
      <c r="G113" s="58" t="s">
        <v>150</v>
      </c>
    </row>
    <row r="114" spans="2:7" x14ac:dyDescent="0.2">
      <c r="B114" s="58" t="str">
        <f t="shared" si="2"/>
        <v>ＭＣＰＰ液剤ＭＣＰＰ－ＡＬ</v>
      </c>
      <c r="C114" s="58" t="s">
        <v>152</v>
      </c>
      <c r="D114" s="58" t="s">
        <v>3535</v>
      </c>
      <c r="E114" s="58" t="s">
        <v>7128</v>
      </c>
      <c r="F114" s="58"/>
      <c r="G114" s="58" t="s">
        <v>153</v>
      </c>
    </row>
    <row r="115" spans="2:7" x14ac:dyDescent="0.2">
      <c r="B115" s="58" t="str">
        <f t="shared" si="2"/>
        <v>ＭＣＰＰ液剤ＭＣＰＰ液剤</v>
      </c>
      <c r="C115" s="58" t="s">
        <v>152</v>
      </c>
      <c r="D115" s="58" t="s">
        <v>152</v>
      </c>
      <c r="E115" s="58" t="s">
        <v>7128</v>
      </c>
      <c r="F115" s="58"/>
      <c r="G115" s="58" t="s">
        <v>56</v>
      </c>
    </row>
    <row r="116" spans="2:7" x14ac:dyDescent="0.2">
      <c r="B116" s="58" t="str">
        <f t="shared" si="2"/>
        <v>ＭＣＰＰ液剤シバキ―プＡＬ</v>
      </c>
      <c r="C116" s="58" t="s">
        <v>152</v>
      </c>
      <c r="D116" s="58" t="s">
        <v>4498</v>
      </c>
      <c r="E116" s="58" t="s">
        <v>7128</v>
      </c>
      <c r="F116" s="58"/>
      <c r="G116" s="58" t="s">
        <v>153</v>
      </c>
    </row>
    <row r="117" spans="2:7" x14ac:dyDescent="0.2">
      <c r="B117" s="58" t="str">
        <f t="shared" si="2"/>
        <v>ＭＣＰＰ液剤シバニ―ドシャワ―</v>
      </c>
      <c r="C117" s="58" t="s">
        <v>152</v>
      </c>
      <c r="D117" s="58" t="s">
        <v>4499</v>
      </c>
      <c r="E117" s="58" t="s">
        <v>7128</v>
      </c>
      <c r="F117" s="58"/>
      <c r="G117" s="58" t="s">
        <v>153</v>
      </c>
    </row>
    <row r="118" spans="2:7" x14ac:dyDescent="0.2">
      <c r="B118" s="58" t="str">
        <f t="shared" si="2"/>
        <v>ＭＣＰＰ液剤ニュ―ファムＭＣＰＰ－ＡＬ</v>
      </c>
      <c r="C118" s="58" t="s">
        <v>152</v>
      </c>
      <c r="D118" s="58" t="s">
        <v>4500</v>
      </c>
      <c r="E118" s="58" t="s">
        <v>7128</v>
      </c>
      <c r="F118" s="58"/>
      <c r="G118" s="58" t="s">
        <v>153</v>
      </c>
    </row>
    <row r="119" spans="2:7" x14ac:dyDescent="0.2">
      <c r="B119" s="58" t="str">
        <f t="shared" si="2"/>
        <v>ＭＣＰＰ液剤ホクサンＭＣＰＰ液剤</v>
      </c>
      <c r="C119" s="58" t="s">
        <v>152</v>
      </c>
      <c r="D119" s="58" t="s">
        <v>3266</v>
      </c>
      <c r="E119" s="58" t="s">
        <v>7128</v>
      </c>
      <c r="F119" s="58"/>
      <c r="G119" s="58" t="s">
        <v>56</v>
      </c>
    </row>
    <row r="120" spans="2:7" x14ac:dyDescent="0.2">
      <c r="B120" s="58" t="str">
        <f t="shared" si="2"/>
        <v>ＭＣＰＰ液剤ロ―ヌ・プ―ランＭＣＰＰ液剤</v>
      </c>
      <c r="C120" s="58" t="s">
        <v>152</v>
      </c>
      <c r="D120" s="58" t="s">
        <v>4501</v>
      </c>
      <c r="E120" s="58" t="s">
        <v>7128</v>
      </c>
      <c r="F120" s="58"/>
      <c r="G120" s="58" t="s">
        <v>56</v>
      </c>
    </row>
    <row r="121" spans="2:7" x14ac:dyDescent="0.2">
      <c r="B121" s="58" t="str">
        <f t="shared" si="2"/>
        <v>ＭＣＰＰ液剤理研ＭＣＰＰ液剤</v>
      </c>
      <c r="C121" s="58" t="s">
        <v>152</v>
      </c>
      <c r="D121" s="58" t="s">
        <v>3267</v>
      </c>
      <c r="E121" s="58" t="s">
        <v>7128</v>
      </c>
      <c r="F121" s="58"/>
      <c r="G121" s="58" t="s">
        <v>56</v>
      </c>
    </row>
    <row r="122" spans="2:7" x14ac:dyDescent="0.2">
      <c r="B122" s="58" t="str">
        <f t="shared" si="2"/>
        <v>ＭＣＰＰ粉粒剤ＭＣＰＰ微粒剤</v>
      </c>
      <c r="C122" s="58" t="s">
        <v>154</v>
      </c>
      <c r="D122" s="58" t="s">
        <v>3268</v>
      </c>
      <c r="E122" s="58" t="s">
        <v>7128</v>
      </c>
      <c r="F122" s="58"/>
      <c r="G122" s="58" t="s">
        <v>57</v>
      </c>
    </row>
    <row r="123" spans="2:7" x14ac:dyDescent="0.2">
      <c r="B123" s="58" t="str">
        <f t="shared" si="2"/>
        <v>ＭＣＰＰ粉粒剤シバニ―ド微粒剤</v>
      </c>
      <c r="C123" s="58" t="s">
        <v>154</v>
      </c>
      <c r="D123" s="58" t="s">
        <v>4502</v>
      </c>
      <c r="E123" s="58" t="s">
        <v>7128</v>
      </c>
      <c r="F123" s="58"/>
      <c r="G123" s="58" t="s">
        <v>57</v>
      </c>
    </row>
    <row r="124" spans="2:7" x14ac:dyDescent="0.2">
      <c r="B124" s="58" t="str">
        <f t="shared" si="2"/>
        <v>ＭＤＢＡ液剤ＳＤＳクズコロン液剤</v>
      </c>
      <c r="C124" s="58" t="s">
        <v>155</v>
      </c>
      <c r="D124" s="58" t="s">
        <v>3269</v>
      </c>
      <c r="E124" s="58" t="s">
        <v>3529</v>
      </c>
      <c r="F124" s="58"/>
      <c r="G124" s="58" t="s">
        <v>156</v>
      </c>
    </row>
    <row r="125" spans="2:7" x14ac:dyDescent="0.2">
      <c r="B125" s="58" t="str">
        <f t="shared" si="2"/>
        <v>ＭＤＢＡ液剤クズコロン液剤</v>
      </c>
      <c r="C125" s="58" t="s">
        <v>155</v>
      </c>
      <c r="D125" s="58" t="s">
        <v>157</v>
      </c>
      <c r="E125" s="58" t="s">
        <v>3529</v>
      </c>
      <c r="F125" s="58"/>
      <c r="G125" s="58" t="s">
        <v>156</v>
      </c>
    </row>
    <row r="126" spans="2:7" x14ac:dyDescent="0.2">
      <c r="B126" s="58" t="str">
        <f t="shared" si="2"/>
        <v>ＭＤＢＡ液剤バンベル－Ｄ液剤</v>
      </c>
      <c r="C126" s="58" t="s">
        <v>155</v>
      </c>
      <c r="D126" s="58" t="s">
        <v>3536</v>
      </c>
      <c r="E126" s="58" t="s">
        <v>3529</v>
      </c>
      <c r="F126" s="58"/>
      <c r="G126" s="58" t="s">
        <v>56</v>
      </c>
    </row>
    <row r="127" spans="2:7" x14ac:dyDescent="0.2">
      <c r="B127" s="58" t="str">
        <f t="shared" si="2"/>
        <v>ＭＤＢＡ液剤ホクサンバンベル－Ｄ液剤</v>
      </c>
      <c r="C127" s="58" t="s">
        <v>155</v>
      </c>
      <c r="D127" s="58" t="s">
        <v>158</v>
      </c>
      <c r="E127" s="58" t="s">
        <v>3529</v>
      </c>
      <c r="F127" s="58"/>
      <c r="G127" s="58" t="s">
        <v>56</v>
      </c>
    </row>
    <row r="128" spans="2:7" x14ac:dyDescent="0.2">
      <c r="B128" s="58" t="str">
        <f t="shared" si="2"/>
        <v>ＭＤＢＡ液剤日曹バンベル－Ｄ液剤</v>
      </c>
      <c r="C128" s="58" t="s">
        <v>155</v>
      </c>
      <c r="D128" s="58" t="s">
        <v>159</v>
      </c>
      <c r="E128" s="58" t="s">
        <v>3529</v>
      </c>
      <c r="F128" s="58"/>
      <c r="G128" s="58" t="s">
        <v>56</v>
      </c>
    </row>
    <row r="129" spans="2:7" x14ac:dyDescent="0.2">
      <c r="B129" s="58" t="str">
        <f t="shared" si="2"/>
        <v>ＭＤＢＡ粒剤バンベル－Ｄ粒剤</v>
      </c>
      <c r="C129" s="58" t="s">
        <v>160</v>
      </c>
      <c r="D129" s="58" t="s">
        <v>3537</v>
      </c>
      <c r="E129" s="58" t="s">
        <v>3529</v>
      </c>
      <c r="F129" s="58"/>
      <c r="G129" s="58" t="s">
        <v>120</v>
      </c>
    </row>
    <row r="130" spans="2:7" x14ac:dyDescent="0.2">
      <c r="B130" s="58" t="str">
        <f t="shared" si="2"/>
        <v>ＭＤＢＡ粒剤日曹バンベル－Ｄ粒剤</v>
      </c>
      <c r="C130" s="58" t="s">
        <v>160</v>
      </c>
      <c r="D130" s="58" t="s">
        <v>161</v>
      </c>
      <c r="E130" s="58" t="s">
        <v>3529</v>
      </c>
      <c r="F130" s="58"/>
      <c r="G130" s="58" t="s">
        <v>120</v>
      </c>
    </row>
    <row r="131" spans="2:7" x14ac:dyDescent="0.2">
      <c r="B131" s="58" t="str">
        <f t="shared" si="2"/>
        <v>ＭＥＰ・ＰＡＰ乳剤ラビキラ―乳剤</v>
      </c>
      <c r="C131" s="58" t="s">
        <v>162</v>
      </c>
      <c r="D131" s="58" t="s">
        <v>4503</v>
      </c>
      <c r="E131" s="58" t="s">
        <v>7159</v>
      </c>
      <c r="F131" s="58" t="s">
        <v>134</v>
      </c>
      <c r="G131" s="58" t="s">
        <v>55</v>
      </c>
    </row>
    <row r="132" spans="2:7" x14ac:dyDescent="0.2">
      <c r="B132" s="58" t="str">
        <f t="shared" si="2"/>
        <v>ＭＥＰ・ＴＰＮ粉剤ＳＤＳスミチオンダコニ―ル粉剤ＤＬ</v>
      </c>
      <c r="C132" s="58" t="s">
        <v>163</v>
      </c>
      <c r="D132" s="58" t="s">
        <v>4504</v>
      </c>
      <c r="E132" s="58" t="s">
        <v>7128</v>
      </c>
      <c r="F132" s="58"/>
      <c r="G132" s="58" t="s">
        <v>57</v>
      </c>
    </row>
    <row r="133" spans="2:7" x14ac:dyDescent="0.2">
      <c r="B133" s="58" t="str">
        <f t="shared" ref="B133:B179" si="3">C133&amp;D133</f>
        <v>ＭＥＰ・カスガマイシン・フサライド粉剤ホクコ―カスラブサイドスミ粉剤３ＤＬ</v>
      </c>
      <c r="C133" s="58" t="s">
        <v>164</v>
      </c>
      <c r="D133" s="58" t="s">
        <v>4505</v>
      </c>
      <c r="E133" s="58" t="s">
        <v>3529</v>
      </c>
      <c r="F133" s="58"/>
      <c r="G133" s="58" t="s">
        <v>57</v>
      </c>
    </row>
    <row r="134" spans="2:7" x14ac:dyDescent="0.2">
      <c r="B134" s="58" t="str">
        <f t="shared" si="3"/>
        <v>ＭＥＰ・スウィ―トビルア油剤アリモドキコ―ル</v>
      </c>
      <c r="C134" s="58" t="s">
        <v>4506</v>
      </c>
      <c r="D134" s="58" t="s">
        <v>4507</v>
      </c>
      <c r="E134" s="58" t="s">
        <v>3529</v>
      </c>
      <c r="F134" s="58"/>
      <c r="G134" s="58" t="s">
        <v>165</v>
      </c>
    </row>
    <row r="135" spans="2:7" x14ac:dyDescent="0.2">
      <c r="B135" s="58" t="str">
        <f t="shared" si="3"/>
        <v>ＭＥＰ・スウィ―トビルア粒剤アリモドキコ―ル粒剤</v>
      </c>
      <c r="C135" s="58" t="s">
        <v>4508</v>
      </c>
      <c r="D135" s="58" t="s">
        <v>4509</v>
      </c>
      <c r="E135" s="58" t="s">
        <v>7128</v>
      </c>
      <c r="F135" s="58"/>
      <c r="G135" s="58" t="s">
        <v>44</v>
      </c>
    </row>
    <row r="136" spans="2:7" x14ac:dyDescent="0.2">
      <c r="B136" s="58" t="str">
        <f t="shared" si="3"/>
        <v>ＭＥＰ・チオファネ―トメチル粉剤日曹スミトップＭ粉剤</v>
      </c>
      <c r="C136" s="58" t="s">
        <v>4510</v>
      </c>
      <c r="D136" s="58" t="s">
        <v>166</v>
      </c>
      <c r="E136" s="58" t="s">
        <v>7128</v>
      </c>
      <c r="F136" s="58"/>
      <c r="G136" s="58" t="s">
        <v>57</v>
      </c>
    </row>
    <row r="137" spans="2:7" x14ac:dyDescent="0.2">
      <c r="B137" s="58" t="str">
        <f t="shared" si="3"/>
        <v>ＭＥＰマイクロカプセル剤サンケイスミチオンＭＣ</v>
      </c>
      <c r="C137" s="58" t="s">
        <v>2632</v>
      </c>
      <c r="D137" s="58" t="s">
        <v>3270</v>
      </c>
      <c r="E137" s="58" t="s">
        <v>7128</v>
      </c>
      <c r="F137" s="58"/>
      <c r="G137" s="58" t="s">
        <v>41</v>
      </c>
    </row>
    <row r="138" spans="2:7" x14ac:dyDescent="0.2">
      <c r="B138" s="58" t="str">
        <f t="shared" si="3"/>
        <v>ＭＥＰマイクロカプセル剤サンケイスミパインＭＣ</v>
      </c>
      <c r="C138" s="58" t="s">
        <v>32</v>
      </c>
      <c r="D138" s="58" t="s">
        <v>17</v>
      </c>
      <c r="E138" s="58" t="s">
        <v>7128</v>
      </c>
      <c r="F138" s="58"/>
      <c r="G138" s="58" t="s">
        <v>53</v>
      </c>
    </row>
    <row r="139" spans="2:7" x14ac:dyDescent="0.2">
      <c r="B139" s="58" t="str">
        <f t="shared" si="3"/>
        <v>ＭＥＰマイクロカプセル剤スミチオンＭＣ</v>
      </c>
      <c r="C139" s="58" t="s">
        <v>32</v>
      </c>
      <c r="D139" s="58" t="s">
        <v>16</v>
      </c>
      <c r="E139" s="58" t="s">
        <v>7128</v>
      </c>
      <c r="F139" s="58"/>
      <c r="G139" s="58" t="s">
        <v>41</v>
      </c>
    </row>
    <row r="140" spans="2:7" x14ac:dyDescent="0.2">
      <c r="B140" s="58" t="str">
        <f t="shared" si="3"/>
        <v>ＭＥＰマイクロカプセル剤スミパインＭＣ</v>
      </c>
      <c r="C140" s="58" t="s">
        <v>32</v>
      </c>
      <c r="D140" s="58" t="s">
        <v>3271</v>
      </c>
      <c r="E140" s="58" t="s">
        <v>7128</v>
      </c>
      <c r="F140" s="58"/>
      <c r="G140" s="58" t="s">
        <v>53</v>
      </c>
    </row>
    <row r="141" spans="2:7" x14ac:dyDescent="0.2">
      <c r="B141" s="58" t="str">
        <f t="shared" si="3"/>
        <v>ＭＥＰマイクロカプセル剤ヤシマスミパインＭＣ</v>
      </c>
      <c r="C141" s="58" t="s">
        <v>32</v>
      </c>
      <c r="D141" s="58" t="s">
        <v>18</v>
      </c>
      <c r="E141" s="58" t="s">
        <v>7128</v>
      </c>
      <c r="F141" s="58"/>
      <c r="G141" s="58" t="s">
        <v>53</v>
      </c>
    </row>
    <row r="142" spans="2:7" x14ac:dyDescent="0.2">
      <c r="B142" s="58" t="str">
        <f t="shared" si="3"/>
        <v>ＭＥＰ水和剤住化スミチオン水和剤４０</v>
      </c>
      <c r="C142" s="58" t="s">
        <v>33</v>
      </c>
      <c r="D142" s="58" t="s">
        <v>19</v>
      </c>
      <c r="E142" s="58" t="s">
        <v>7128</v>
      </c>
      <c r="F142" s="58"/>
      <c r="G142" s="58" t="s">
        <v>55</v>
      </c>
    </row>
    <row r="143" spans="2:7" x14ac:dyDescent="0.2">
      <c r="B143" s="58" t="str">
        <f t="shared" si="3"/>
        <v>ＭＥＰ乳剤ガットキラ―乳剤</v>
      </c>
      <c r="C143" s="58" t="s">
        <v>2633</v>
      </c>
      <c r="D143" s="58" t="s">
        <v>4511</v>
      </c>
      <c r="E143" s="58" t="s">
        <v>7128</v>
      </c>
      <c r="F143" s="58"/>
      <c r="G143" s="58" t="s">
        <v>39</v>
      </c>
    </row>
    <row r="144" spans="2:7" x14ac:dyDescent="0.2">
      <c r="B144" s="58" t="str">
        <f t="shared" si="3"/>
        <v>ＭＥＰ乳剤ガットサイドＳ</v>
      </c>
      <c r="C144" s="58" t="s">
        <v>34</v>
      </c>
      <c r="D144" s="58" t="s">
        <v>3272</v>
      </c>
      <c r="E144" s="58" t="s">
        <v>7128</v>
      </c>
      <c r="F144" s="58"/>
      <c r="G144" s="58" t="s">
        <v>44</v>
      </c>
    </row>
    <row r="145" spans="2:7" x14ac:dyDescent="0.2">
      <c r="B145" s="58" t="str">
        <f t="shared" si="3"/>
        <v>ＭＥＰ乳剤クミアイスミチオン乳剤</v>
      </c>
      <c r="C145" s="58" t="s">
        <v>34</v>
      </c>
      <c r="D145" s="58" t="s">
        <v>3273</v>
      </c>
      <c r="E145" s="58" t="s">
        <v>7128</v>
      </c>
      <c r="F145" s="58"/>
      <c r="G145" s="58" t="s">
        <v>56</v>
      </c>
    </row>
    <row r="146" spans="2:7" x14ac:dyDescent="0.2">
      <c r="B146" s="58" t="str">
        <f t="shared" si="3"/>
        <v>ＭＥＰ乳剤サッチュ―コ―トＳ</v>
      </c>
      <c r="C146" s="58" t="s">
        <v>34</v>
      </c>
      <c r="D146" s="58" t="s">
        <v>4512</v>
      </c>
      <c r="E146" s="58" t="s">
        <v>7128</v>
      </c>
      <c r="F146" s="58"/>
      <c r="G146" s="58" t="s">
        <v>39</v>
      </c>
    </row>
    <row r="147" spans="2:7" x14ac:dyDescent="0.2">
      <c r="B147" s="58" t="str">
        <f t="shared" si="3"/>
        <v>ＭＥＰ乳剤サッチュ―コ―トＳセット</v>
      </c>
      <c r="C147" s="58" t="s">
        <v>34</v>
      </c>
      <c r="D147" s="58" t="s">
        <v>4513</v>
      </c>
      <c r="E147" s="58" t="s">
        <v>7128</v>
      </c>
      <c r="F147" s="58"/>
      <c r="G147" s="58" t="s">
        <v>39</v>
      </c>
    </row>
    <row r="148" spans="2:7" x14ac:dyDescent="0.2">
      <c r="B148" s="58" t="str">
        <f t="shared" si="3"/>
        <v>ＭＥＰ乳剤サンケイスミチオン乳剤</v>
      </c>
      <c r="C148" s="58" t="s">
        <v>34</v>
      </c>
      <c r="D148" s="58" t="s">
        <v>3274</v>
      </c>
      <c r="E148" s="58" t="s">
        <v>7128</v>
      </c>
      <c r="F148" s="58"/>
      <c r="G148" s="58" t="s">
        <v>56</v>
      </c>
    </row>
    <row r="149" spans="2:7" x14ac:dyDescent="0.2">
      <c r="B149" s="58" t="str">
        <f t="shared" si="3"/>
        <v>ＭＥＰ乳剤サンケイスミチオン乳剤</v>
      </c>
      <c r="C149" s="58" t="s">
        <v>34</v>
      </c>
      <c r="D149" s="58" t="s">
        <v>20</v>
      </c>
      <c r="E149" s="58" t="s">
        <v>7128</v>
      </c>
      <c r="F149" s="58"/>
      <c r="G149" s="58" t="s">
        <v>56</v>
      </c>
    </row>
    <row r="150" spans="2:7" x14ac:dyDescent="0.2">
      <c r="B150" s="58" t="str">
        <f t="shared" si="3"/>
        <v>ＭＥＰ乳剤サンケイスミチオン乳剤７０</v>
      </c>
      <c r="C150" s="58" t="s">
        <v>34</v>
      </c>
      <c r="D150" s="61" t="s">
        <v>3275</v>
      </c>
      <c r="E150" s="58" t="s">
        <v>7128</v>
      </c>
      <c r="F150" s="58"/>
      <c r="G150" s="58" t="s">
        <v>50</v>
      </c>
    </row>
    <row r="151" spans="2:7" x14ac:dyDescent="0.2">
      <c r="B151" s="58" t="str">
        <f t="shared" si="3"/>
        <v>ＭＥＰ乳剤サンケイスミパイン乳剤</v>
      </c>
      <c r="C151" s="58" t="s">
        <v>34</v>
      </c>
      <c r="D151" s="58" t="s">
        <v>3276</v>
      </c>
      <c r="E151" s="58" t="s">
        <v>7128</v>
      </c>
      <c r="F151" s="58"/>
      <c r="G151" s="58" t="s">
        <v>49</v>
      </c>
    </row>
    <row r="152" spans="2:7" x14ac:dyDescent="0.2">
      <c r="B152" s="58" t="str">
        <f t="shared" si="3"/>
        <v>ＭＥＰ乳剤ホクコ―スミチオン乳剤</v>
      </c>
      <c r="C152" s="58" t="s">
        <v>34</v>
      </c>
      <c r="D152" s="58" t="s">
        <v>4514</v>
      </c>
      <c r="E152" s="58" t="s">
        <v>7128</v>
      </c>
      <c r="F152" s="58"/>
      <c r="G152" s="58" t="s">
        <v>56</v>
      </c>
    </row>
    <row r="153" spans="2:7" x14ac:dyDescent="0.2">
      <c r="B153" s="58" t="str">
        <f t="shared" si="3"/>
        <v>ＭＥＰ乳剤ホクサンスミチオン乳剤</v>
      </c>
      <c r="C153" s="58" t="s">
        <v>34</v>
      </c>
      <c r="D153" s="58" t="s">
        <v>3277</v>
      </c>
      <c r="E153" s="58" t="s">
        <v>7128</v>
      </c>
      <c r="F153" s="58"/>
      <c r="G153" s="58" t="s">
        <v>56</v>
      </c>
    </row>
    <row r="154" spans="2:7" x14ac:dyDescent="0.2">
      <c r="B154" s="58" t="str">
        <f t="shared" si="3"/>
        <v>ＭＥＰ乳剤ヤシマスミパイン乳剤</v>
      </c>
      <c r="C154" s="58" t="s">
        <v>34</v>
      </c>
      <c r="D154" s="58" t="s">
        <v>22</v>
      </c>
      <c r="E154" s="58" t="s">
        <v>7128</v>
      </c>
      <c r="F154" s="58"/>
      <c r="G154" s="58" t="s">
        <v>49</v>
      </c>
    </row>
    <row r="155" spans="2:7" x14ac:dyDescent="0.2">
      <c r="B155" s="58" t="str">
        <f t="shared" si="3"/>
        <v>ＭＥＰ乳剤一農スミチオン乳剤</v>
      </c>
      <c r="C155" s="58" t="s">
        <v>34</v>
      </c>
      <c r="D155" s="58" t="s">
        <v>3278</v>
      </c>
      <c r="E155" s="58" t="s">
        <v>7128</v>
      </c>
      <c r="F155" s="58"/>
      <c r="G155" s="58" t="s">
        <v>56</v>
      </c>
    </row>
    <row r="156" spans="2:7" x14ac:dyDescent="0.2">
      <c r="B156" s="58" t="str">
        <f t="shared" si="3"/>
        <v>ＭＥＰ乳剤家庭園芸用スミチオン乳剤</v>
      </c>
      <c r="C156" s="58" t="s">
        <v>34</v>
      </c>
      <c r="D156" s="58" t="s">
        <v>3280</v>
      </c>
      <c r="E156" s="58" t="s">
        <v>7128</v>
      </c>
      <c r="F156" s="58"/>
      <c r="G156" s="58" t="s">
        <v>56</v>
      </c>
    </row>
    <row r="157" spans="2:7" x14ac:dyDescent="0.2">
      <c r="B157" s="58" t="str">
        <f t="shared" si="3"/>
        <v>ＭＥＰ乳剤協友スミチオン乳剤</v>
      </c>
      <c r="C157" s="58" t="s">
        <v>34</v>
      </c>
      <c r="D157" s="58" t="s">
        <v>3281</v>
      </c>
      <c r="E157" s="58" t="s">
        <v>7128</v>
      </c>
      <c r="F157" s="58"/>
      <c r="G157" s="58" t="s">
        <v>56</v>
      </c>
    </row>
    <row r="158" spans="2:7" x14ac:dyDescent="0.2">
      <c r="B158" s="58" t="str">
        <f t="shared" si="3"/>
        <v>ＭＥＰ乳剤協友スミチオン乳剤７０</v>
      </c>
      <c r="C158" s="58" t="s">
        <v>34</v>
      </c>
      <c r="D158" s="58" t="s">
        <v>3279</v>
      </c>
      <c r="E158" s="58" t="s">
        <v>7128</v>
      </c>
      <c r="F158" s="58"/>
      <c r="G158" s="58" t="s">
        <v>50</v>
      </c>
    </row>
    <row r="159" spans="2:7" x14ac:dyDescent="0.2">
      <c r="B159" s="58" t="str">
        <f t="shared" si="3"/>
        <v>ＭＥＰ乳剤住化スミチオン乳剤</v>
      </c>
      <c r="C159" s="58" t="s">
        <v>34</v>
      </c>
      <c r="D159" s="58" t="s">
        <v>3282</v>
      </c>
      <c r="E159" s="58" t="s">
        <v>7128</v>
      </c>
      <c r="F159" s="58"/>
      <c r="G159" s="58" t="s">
        <v>56</v>
      </c>
    </row>
    <row r="160" spans="2:7" x14ac:dyDescent="0.2">
      <c r="B160" s="58" t="str">
        <f t="shared" si="3"/>
        <v>ＭＥＰ乳剤住化スミチオン乳剤７０</v>
      </c>
      <c r="C160" s="58" t="s">
        <v>34</v>
      </c>
      <c r="D160" s="58" t="s">
        <v>21</v>
      </c>
      <c r="E160" s="58" t="s">
        <v>7128</v>
      </c>
      <c r="F160" s="58"/>
      <c r="G160" s="58" t="s">
        <v>50</v>
      </c>
    </row>
    <row r="161" spans="2:7" x14ac:dyDescent="0.2">
      <c r="B161" s="58" t="str">
        <f t="shared" si="3"/>
        <v>ＭＥＰ乳剤住化スミパイン乳剤</v>
      </c>
      <c r="C161" s="58" t="s">
        <v>34</v>
      </c>
      <c r="D161" s="58" t="s">
        <v>3283</v>
      </c>
      <c r="E161" s="58" t="s">
        <v>7128</v>
      </c>
      <c r="F161" s="58"/>
      <c r="G161" s="58" t="s">
        <v>49</v>
      </c>
    </row>
    <row r="162" spans="2:7" x14ac:dyDescent="0.2">
      <c r="B162" s="58" t="str">
        <f t="shared" si="3"/>
        <v>ＭＥＰ乳剤日産スミチオン乳剤</v>
      </c>
      <c r="C162" s="58" t="s">
        <v>34</v>
      </c>
      <c r="D162" s="58" t="s">
        <v>3284</v>
      </c>
      <c r="E162" s="58" t="s">
        <v>7128</v>
      </c>
      <c r="F162" s="58"/>
      <c r="G162" s="58" t="s">
        <v>56</v>
      </c>
    </row>
    <row r="163" spans="2:7" x14ac:dyDescent="0.2">
      <c r="B163" s="58" t="str">
        <f t="shared" si="3"/>
        <v>ＭＥＰ乳剤日農スミチオン乳剤</v>
      </c>
      <c r="C163" s="58" t="s">
        <v>34</v>
      </c>
      <c r="D163" s="58" t="s">
        <v>3285</v>
      </c>
      <c r="E163" s="58" t="s">
        <v>7128</v>
      </c>
      <c r="F163" s="58"/>
      <c r="G163" s="58" t="s">
        <v>56</v>
      </c>
    </row>
    <row r="164" spans="2:7" x14ac:dyDescent="0.2">
      <c r="B164" s="58" t="str">
        <f t="shared" si="3"/>
        <v>ＭＥＰ乳剤理研スミチオン乳剤</v>
      </c>
      <c r="C164" s="58" t="s">
        <v>34</v>
      </c>
      <c r="D164" s="58" t="s">
        <v>3286</v>
      </c>
      <c r="E164" s="58" t="s">
        <v>7128</v>
      </c>
      <c r="F164" s="58"/>
      <c r="G164" s="58" t="s">
        <v>56</v>
      </c>
    </row>
    <row r="165" spans="2:7" x14ac:dyDescent="0.2">
      <c r="B165" s="58" t="str">
        <f t="shared" si="3"/>
        <v>ＭＥＰ乳剤緑化用スミチオン乳剤</v>
      </c>
      <c r="C165" s="58" t="s">
        <v>34</v>
      </c>
      <c r="D165" s="58" t="s">
        <v>3287</v>
      </c>
      <c r="E165" s="58" t="s">
        <v>7128</v>
      </c>
      <c r="F165" s="58"/>
      <c r="G165" s="58" t="s">
        <v>56</v>
      </c>
    </row>
    <row r="166" spans="2:7" x14ac:dyDescent="0.2">
      <c r="B166" s="58" t="str">
        <f t="shared" si="3"/>
        <v>ＭＥＰ粉剤サンケイスミチオン粉剤３ＤＬ</v>
      </c>
      <c r="C166" s="58" t="s">
        <v>35</v>
      </c>
      <c r="D166" s="58" t="s">
        <v>23</v>
      </c>
      <c r="E166" s="58" t="s">
        <v>7128</v>
      </c>
      <c r="F166" s="58"/>
      <c r="G166" s="58" t="s">
        <v>57</v>
      </c>
    </row>
    <row r="167" spans="2:7" x14ac:dyDescent="0.2">
      <c r="B167" s="58" t="str">
        <f t="shared" si="3"/>
        <v>ＭＥＰ粉剤スミチオン粉剤２ＤＬ</v>
      </c>
      <c r="C167" s="58" t="s">
        <v>35</v>
      </c>
      <c r="D167" s="58" t="s">
        <v>3288</v>
      </c>
      <c r="E167" s="58" t="s">
        <v>7128</v>
      </c>
      <c r="F167" s="58"/>
      <c r="G167" s="58" t="s">
        <v>40</v>
      </c>
    </row>
    <row r="168" spans="2:7" x14ac:dyDescent="0.2">
      <c r="B168" s="58" t="str">
        <f t="shared" si="3"/>
        <v>ＭＥＰ粉剤スミチオン粉剤３ＤＬ</v>
      </c>
      <c r="C168" s="58" t="s">
        <v>35</v>
      </c>
      <c r="D168" s="58" t="s">
        <v>3289</v>
      </c>
      <c r="E168" s="58" t="s">
        <v>7128</v>
      </c>
      <c r="F168" s="58"/>
      <c r="G168" s="58" t="s">
        <v>57</v>
      </c>
    </row>
    <row r="169" spans="2:7" x14ac:dyDescent="0.2">
      <c r="B169" s="58" t="str">
        <f t="shared" si="3"/>
        <v>ＭＥＰ粉剤ホクコ―スミチオン粉剤３ＤＬ</v>
      </c>
      <c r="C169" s="58" t="s">
        <v>35</v>
      </c>
      <c r="D169" s="58" t="s">
        <v>4515</v>
      </c>
      <c r="E169" s="58" t="s">
        <v>7128</v>
      </c>
      <c r="F169" s="58"/>
      <c r="G169" s="58" t="s">
        <v>57</v>
      </c>
    </row>
    <row r="170" spans="2:7" x14ac:dyDescent="0.2">
      <c r="B170" s="58" t="str">
        <f t="shared" si="3"/>
        <v>ＭＥＰ粉剤ホクサンスミチオン粉剤２ＤＬ</v>
      </c>
      <c r="C170" s="58" t="s">
        <v>35</v>
      </c>
      <c r="D170" s="58" t="s">
        <v>27</v>
      </c>
      <c r="E170" s="58" t="s">
        <v>7128</v>
      </c>
      <c r="F170" s="58"/>
      <c r="G170" s="58" t="s">
        <v>40</v>
      </c>
    </row>
    <row r="171" spans="2:7" x14ac:dyDescent="0.2">
      <c r="B171" s="58" t="str">
        <f t="shared" si="3"/>
        <v>ＭＥＰ粉剤一農スミチオン粉剤３ＤＬ</v>
      </c>
      <c r="C171" s="58" t="s">
        <v>35</v>
      </c>
      <c r="D171" s="58" t="s">
        <v>25</v>
      </c>
      <c r="E171" s="58" t="s">
        <v>7128</v>
      </c>
      <c r="F171" s="58"/>
      <c r="G171" s="58" t="s">
        <v>57</v>
      </c>
    </row>
    <row r="172" spans="2:7" x14ac:dyDescent="0.2">
      <c r="B172" s="58" t="str">
        <f t="shared" si="3"/>
        <v>ＭＥＰ粉剤協友スミチオン粉剤３ＤＬ</v>
      </c>
      <c r="C172" s="58" t="s">
        <v>35</v>
      </c>
      <c r="D172" s="58" t="s">
        <v>26</v>
      </c>
      <c r="E172" s="58" t="s">
        <v>7128</v>
      </c>
      <c r="F172" s="58"/>
      <c r="G172" s="58" t="s">
        <v>57</v>
      </c>
    </row>
    <row r="173" spans="2:7" x14ac:dyDescent="0.2">
      <c r="B173" s="58" t="str">
        <f t="shared" si="3"/>
        <v>ＭＥＰ粉剤日農スミチオン粉剤３ＤＬ</v>
      </c>
      <c r="C173" s="58" t="s">
        <v>2634</v>
      </c>
      <c r="D173" s="58" t="s">
        <v>24</v>
      </c>
      <c r="E173" s="58" t="s">
        <v>7128</v>
      </c>
      <c r="F173" s="58"/>
      <c r="G173" s="58" t="s">
        <v>57</v>
      </c>
    </row>
    <row r="174" spans="2:7" x14ac:dyDescent="0.2">
      <c r="B174" s="58" t="str">
        <f t="shared" si="3"/>
        <v>ＭＥＰ粉粒剤サンケイスミチオン微粒剤Ｆ</v>
      </c>
      <c r="C174" s="58" t="s">
        <v>36</v>
      </c>
      <c r="D174" s="58" t="s">
        <v>3290</v>
      </c>
      <c r="E174" s="58" t="s">
        <v>7128</v>
      </c>
      <c r="F174" s="58"/>
      <c r="G174" s="58" t="s">
        <v>57</v>
      </c>
    </row>
    <row r="175" spans="2:7" x14ac:dyDescent="0.2">
      <c r="B175" s="58" t="str">
        <f t="shared" si="3"/>
        <v>ＭＥＰ油剤パインサイドＳ油剤Ｃ</v>
      </c>
      <c r="C175" s="58" t="s">
        <v>37</v>
      </c>
      <c r="D175" s="58" t="s">
        <v>3291</v>
      </c>
      <c r="E175" s="58" t="s">
        <v>3529</v>
      </c>
      <c r="F175" s="58"/>
      <c r="G175" s="58" t="s">
        <v>55</v>
      </c>
    </row>
    <row r="176" spans="2:7" x14ac:dyDescent="0.2">
      <c r="B176" s="58" t="str">
        <f t="shared" si="3"/>
        <v>ＭＥＰ油剤パインサイドＳ油剤Ｄ</v>
      </c>
      <c r="C176" s="58" t="s">
        <v>37</v>
      </c>
      <c r="D176" s="58" t="s">
        <v>3292</v>
      </c>
      <c r="E176" s="58" t="s">
        <v>3529</v>
      </c>
      <c r="F176" s="58"/>
      <c r="G176" s="58" t="s">
        <v>58</v>
      </c>
    </row>
    <row r="177" spans="2:7" x14ac:dyDescent="0.2">
      <c r="B177" s="58" t="str">
        <f t="shared" si="3"/>
        <v>ＭＥＰ油剤ヤシマバ―クサイドＦ</v>
      </c>
      <c r="C177" s="58" t="s">
        <v>37</v>
      </c>
      <c r="D177" s="58" t="s">
        <v>4516</v>
      </c>
      <c r="E177" s="58" t="s">
        <v>3529</v>
      </c>
      <c r="F177" s="58"/>
      <c r="G177" s="58" t="s">
        <v>58</v>
      </c>
    </row>
    <row r="178" spans="2:7" x14ac:dyDescent="0.2">
      <c r="B178" s="58" t="str">
        <f t="shared" si="3"/>
        <v>ＭＥＰ油剤ヤシマバ―クサイドオイル</v>
      </c>
      <c r="C178" s="58" t="s">
        <v>37</v>
      </c>
      <c r="D178" s="58" t="s">
        <v>4517</v>
      </c>
      <c r="E178" s="58" t="s">
        <v>3529</v>
      </c>
      <c r="F178" s="58"/>
      <c r="G178" s="58" t="s">
        <v>55</v>
      </c>
    </row>
    <row r="179" spans="2:7" x14ac:dyDescent="0.2">
      <c r="B179" s="58" t="str">
        <f t="shared" si="3"/>
        <v>ＭＥＰ粒剤イモゾウベイト</v>
      </c>
      <c r="C179" s="58" t="s">
        <v>38</v>
      </c>
      <c r="D179" s="58" t="s">
        <v>3293</v>
      </c>
      <c r="E179" s="58" t="s">
        <v>7128</v>
      </c>
      <c r="F179" s="58"/>
      <c r="G179" s="58" t="s">
        <v>57</v>
      </c>
    </row>
    <row r="180" spans="2:7" x14ac:dyDescent="0.2">
      <c r="B180" s="58" t="str">
        <f t="shared" ref="B180:B222" si="4">C180&amp;D180</f>
        <v>ＭＰＰ乳剤三共バイジット乳剤</v>
      </c>
      <c r="C180" s="58" t="s">
        <v>167</v>
      </c>
      <c r="D180" s="61" t="s">
        <v>169</v>
      </c>
      <c r="E180" s="58" t="s">
        <v>7128</v>
      </c>
      <c r="F180" s="58" t="s">
        <v>134</v>
      </c>
      <c r="G180" s="58" t="s">
        <v>56</v>
      </c>
    </row>
    <row r="181" spans="2:7" x14ac:dyDescent="0.2">
      <c r="B181" s="58" t="str">
        <f t="shared" si="4"/>
        <v>ＭＰＰ乳剤クミアイバイジット乳剤</v>
      </c>
      <c r="C181" s="58" t="s">
        <v>167</v>
      </c>
      <c r="D181" s="58" t="s">
        <v>3294</v>
      </c>
      <c r="E181" s="58" t="s">
        <v>7128</v>
      </c>
      <c r="F181" s="58" t="s">
        <v>134</v>
      </c>
      <c r="G181" s="58" t="s">
        <v>56</v>
      </c>
    </row>
    <row r="182" spans="2:7" x14ac:dyDescent="0.2">
      <c r="B182" s="58" t="str">
        <f t="shared" si="4"/>
        <v>ＭＰＰ乳剤サンケイバイジット乳剤</v>
      </c>
      <c r="C182" s="58" t="s">
        <v>167</v>
      </c>
      <c r="D182" s="58" t="s">
        <v>168</v>
      </c>
      <c r="E182" s="58" t="s">
        <v>7128</v>
      </c>
      <c r="F182" s="58" t="s">
        <v>134</v>
      </c>
      <c r="G182" s="58" t="s">
        <v>56</v>
      </c>
    </row>
    <row r="183" spans="2:7" x14ac:dyDescent="0.2">
      <c r="B183" s="58" t="str">
        <f t="shared" si="4"/>
        <v>ＮＡＣ水和剤ホクサンデナポン水和剤５０</v>
      </c>
      <c r="C183" s="58" t="s">
        <v>172</v>
      </c>
      <c r="D183" s="58" t="s">
        <v>4323</v>
      </c>
      <c r="E183" s="58" t="s">
        <v>7128</v>
      </c>
      <c r="F183" s="58" t="s">
        <v>134</v>
      </c>
      <c r="G183" s="58" t="s">
        <v>56</v>
      </c>
    </row>
    <row r="184" spans="2:7" x14ac:dyDescent="0.2">
      <c r="B184" s="58" t="str">
        <f t="shared" si="4"/>
        <v>ＮＡＣ水和剤ロ―ヌ・プ―ランデナポン水和剤５０</v>
      </c>
      <c r="C184" s="58" t="s">
        <v>172</v>
      </c>
      <c r="D184" s="58" t="s">
        <v>4518</v>
      </c>
      <c r="E184" s="58" t="s">
        <v>7128</v>
      </c>
      <c r="F184" s="58" t="s">
        <v>134</v>
      </c>
      <c r="G184" s="58" t="s">
        <v>56</v>
      </c>
    </row>
    <row r="185" spans="2:7" x14ac:dyDescent="0.2">
      <c r="B185" s="58" t="str">
        <f t="shared" si="4"/>
        <v>ＮＡＣ水和剤ロ―ヌ・プ―ランミクロデナポン水和剤８５</v>
      </c>
      <c r="C185" s="58" t="s">
        <v>172</v>
      </c>
      <c r="D185" s="58" t="s">
        <v>4519</v>
      </c>
      <c r="E185" s="58" t="s">
        <v>7128</v>
      </c>
      <c r="F185" s="58" t="s">
        <v>134</v>
      </c>
      <c r="G185" s="58" t="s">
        <v>173</v>
      </c>
    </row>
    <row r="186" spans="2:7" x14ac:dyDescent="0.2">
      <c r="B186" s="58" t="str">
        <f t="shared" si="4"/>
        <v>ＮＡＣ水和剤日産ミクロデナポン水和剤８５</v>
      </c>
      <c r="C186" s="58" t="s">
        <v>172</v>
      </c>
      <c r="D186" s="58" t="s">
        <v>174</v>
      </c>
      <c r="E186" s="58" t="s">
        <v>7128</v>
      </c>
      <c r="F186" s="58" t="s">
        <v>134</v>
      </c>
      <c r="G186" s="58" t="s">
        <v>173</v>
      </c>
    </row>
    <row r="187" spans="2:7" x14ac:dyDescent="0.2">
      <c r="B187" s="58" t="str">
        <f t="shared" si="4"/>
        <v>ＮＡＣ水和剤日農ミクロデナポン水和剤８５</v>
      </c>
      <c r="C187" s="58" t="s">
        <v>172</v>
      </c>
      <c r="D187" s="58" t="s">
        <v>175</v>
      </c>
      <c r="E187" s="58" t="s">
        <v>7128</v>
      </c>
      <c r="F187" s="58" t="s">
        <v>134</v>
      </c>
      <c r="G187" s="58" t="s">
        <v>173</v>
      </c>
    </row>
    <row r="188" spans="2:7" x14ac:dyDescent="0.2">
      <c r="B188" s="58" t="str">
        <f t="shared" si="4"/>
        <v>ＮＡＣ粒剤サンケイデナポン５％ベイト</v>
      </c>
      <c r="C188" s="58" t="s">
        <v>176</v>
      </c>
      <c r="D188" s="58" t="s">
        <v>177</v>
      </c>
      <c r="E188" s="58" t="s">
        <v>7128</v>
      </c>
      <c r="F188" s="58"/>
      <c r="G188" s="58" t="s">
        <v>171</v>
      </c>
    </row>
    <row r="189" spans="2:7" x14ac:dyDescent="0.2">
      <c r="B189" s="58" t="str">
        <f t="shared" si="4"/>
        <v>ＮＡＣ粒剤ロ―ヌ・プ―ランデナポン５％ベイト</v>
      </c>
      <c r="C189" s="58" t="s">
        <v>176</v>
      </c>
      <c r="D189" s="58" t="s">
        <v>4520</v>
      </c>
      <c r="E189" s="58" t="s">
        <v>7128</v>
      </c>
      <c r="F189" s="58"/>
      <c r="G189" s="58" t="s">
        <v>171</v>
      </c>
    </row>
    <row r="190" spans="2:7" x14ac:dyDescent="0.2">
      <c r="B190" s="58" t="str">
        <f t="shared" si="4"/>
        <v>ＮＡＣ粒剤三明デナポン５％ベイト</v>
      </c>
      <c r="C190" s="58" t="s">
        <v>176</v>
      </c>
      <c r="D190" s="58" t="s">
        <v>178</v>
      </c>
      <c r="E190" s="58" t="s">
        <v>7128</v>
      </c>
      <c r="F190" s="58"/>
      <c r="G190" s="58" t="s">
        <v>171</v>
      </c>
    </row>
    <row r="191" spans="2:7" x14ac:dyDescent="0.2">
      <c r="B191" s="58" t="str">
        <f t="shared" si="4"/>
        <v>ＮＡＣ粒剤三明デナポン粒剤５</v>
      </c>
      <c r="C191" s="58" t="s">
        <v>176</v>
      </c>
      <c r="D191" s="58" t="s">
        <v>179</v>
      </c>
      <c r="E191" s="58" t="s">
        <v>7128</v>
      </c>
      <c r="F191" s="58"/>
      <c r="G191" s="58" t="s">
        <v>171</v>
      </c>
    </row>
    <row r="192" spans="2:7" x14ac:dyDescent="0.2">
      <c r="B192" s="58" t="str">
        <f t="shared" si="4"/>
        <v>ＮＡＣ粒剤日農デナポン５％ベイト</v>
      </c>
      <c r="C192" s="58" t="s">
        <v>176</v>
      </c>
      <c r="D192" s="58" t="s">
        <v>180</v>
      </c>
      <c r="E192" s="58" t="s">
        <v>7128</v>
      </c>
      <c r="F192" s="58"/>
      <c r="G192" s="58" t="s">
        <v>171</v>
      </c>
    </row>
    <row r="193" spans="2:7" x14ac:dyDescent="0.2">
      <c r="B193" s="58" t="str">
        <f t="shared" si="4"/>
        <v>ＰＡＰ水和剤日産エルサン水和剤４０</v>
      </c>
      <c r="C193" s="58" t="s">
        <v>181</v>
      </c>
      <c r="D193" s="58" t="s">
        <v>182</v>
      </c>
      <c r="E193" s="58" t="s">
        <v>7128</v>
      </c>
      <c r="F193" s="58" t="s">
        <v>134</v>
      </c>
      <c r="G193" s="58" t="s">
        <v>55</v>
      </c>
    </row>
    <row r="194" spans="2:7" x14ac:dyDescent="0.2">
      <c r="B194" s="58" t="str">
        <f t="shared" si="4"/>
        <v>ＰＡＰ乳剤ホクコ―エルサン乳剤</v>
      </c>
      <c r="C194" s="58" t="s">
        <v>183</v>
      </c>
      <c r="D194" s="58" t="s">
        <v>4521</v>
      </c>
      <c r="E194" s="58" t="s">
        <v>7128</v>
      </c>
      <c r="F194" s="58" t="s">
        <v>134</v>
      </c>
      <c r="G194" s="58" t="s">
        <v>56</v>
      </c>
    </row>
    <row r="195" spans="2:7" x14ac:dyDescent="0.2">
      <c r="B195" s="58" t="str">
        <f t="shared" si="4"/>
        <v>ＰＡＰ乳剤日産エルサン乳剤</v>
      </c>
      <c r="C195" s="58" t="s">
        <v>183</v>
      </c>
      <c r="D195" s="58" t="s">
        <v>3295</v>
      </c>
      <c r="E195" s="58" t="s">
        <v>7128</v>
      </c>
      <c r="F195" s="58" t="s">
        <v>134</v>
      </c>
      <c r="G195" s="58" t="s">
        <v>56</v>
      </c>
    </row>
    <row r="196" spans="2:7" x14ac:dyDescent="0.2">
      <c r="B196" s="58" t="str">
        <f t="shared" si="4"/>
        <v>ＰＡＰ乳剤日農エルサン乳剤</v>
      </c>
      <c r="C196" s="58" t="s">
        <v>183</v>
      </c>
      <c r="D196" s="58" t="s">
        <v>3296</v>
      </c>
      <c r="E196" s="58" t="s">
        <v>7128</v>
      </c>
      <c r="F196" s="58" t="s">
        <v>134</v>
      </c>
      <c r="G196" s="58" t="s">
        <v>56</v>
      </c>
    </row>
    <row r="197" spans="2:7" x14ac:dyDescent="0.2">
      <c r="B197" s="58" t="str">
        <f t="shared" si="4"/>
        <v>ＰＡＰ粉剤エルサン粉剤３ＤＬ</v>
      </c>
      <c r="C197" s="58" t="s">
        <v>184</v>
      </c>
      <c r="D197" s="58" t="s">
        <v>185</v>
      </c>
      <c r="E197" s="58" t="s">
        <v>7128</v>
      </c>
      <c r="F197" s="58"/>
      <c r="G197" s="58" t="s">
        <v>57</v>
      </c>
    </row>
    <row r="198" spans="2:7" x14ac:dyDescent="0.2">
      <c r="B198" s="58" t="str">
        <f t="shared" si="4"/>
        <v>ＰＡＰ粉剤日産エルサン粉剤２</v>
      </c>
      <c r="C198" s="58" t="s">
        <v>184</v>
      </c>
      <c r="D198" s="58" t="s">
        <v>3297</v>
      </c>
      <c r="E198" s="58" t="s">
        <v>7128</v>
      </c>
      <c r="F198" s="58"/>
      <c r="G198" s="58" t="s">
        <v>40</v>
      </c>
    </row>
    <row r="199" spans="2:7" x14ac:dyDescent="0.2">
      <c r="B199" s="58" t="str">
        <f t="shared" si="4"/>
        <v>Ｓ－メトラクロ―ル乳剤シバッチ乳剤</v>
      </c>
      <c r="C199" s="58" t="s">
        <v>4522</v>
      </c>
      <c r="D199" s="58" t="s">
        <v>186</v>
      </c>
      <c r="E199" s="58" t="s">
        <v>7128</v>
      </c>
      <c r="F199" s="58"/>
      <c r="G199" s="58" t="s">
        <v>187</v>
      </c>
    </row>
    <row r="200" spans="2:7" x14ac:dyDescent="0.2">
      <c r="B200" s="58" t="str">
        <f t="shared" si="4"/>
        <v>Ｓ－メトラクロ―ル乳剤デュア―ルゴ―ルド</v>
      </c>
      <c r="C200" s="58" t="s">
        <v>4522</v>
      </c>
      <c r="D200" s="58" t="s">
        <v>4523</v>
      </c>
      <c r="E200" s="58" t="s">
        <v>7128</v>
      </c>
      <c r="F200" s="58"/>
      <c r="G200" s="58" t="s">
        <v>187</v>
      </c>
    </row>
    <row r="201" spans="2:7" x14ac:dyDescent="0.2">
      <c r="B201" s="58" t="str">
        <f t="shared" si="4"/>
        <v>ＴＰＮくん煙剤ダコニ―ルジェット</v>
      </c>
      <c r="C201" s="58" t="s">
        <v>188</v>
      </c>
      <c r="D201" s="58" t="s">
        <v>4524</v>
      </c>
      <c r="E201" s="58" t="s">
        <v>7128</v>
      </c>
      <c r="F201" s="58"/>
      <c r="G201" s="58" t="s">
        <v>190</v>
      </c>
    </row>
    <row r="202" spans="2:7" x14ac:dyDescent="0.2">
      <c r="B202" s="58" t="str">
        <f t="shared" si="4"/>
        <v>ＴＰＮくん煙剤日曹ダコニ―ルジェット</v>
      </c>
      <c r="C202" s="58" t="s">
        <v>188</v>
      </c>
      <c r="D202" s="58" t="s">
        <v>4525</v>
      </c>
      <c r="E202" s="58" t="s">
        <v>7128</v>
      </c>
      <c r="F202" s="58"/>
      <c r="G202" s="58" t="s">
        <v>190</v>
      </c>
    </row>
    <row r="203" spans="2:7" x14ac:dyDescent="0.2">
      <c r="B203" s="58" t="str">
        <f t="shared" si="4"/>
        <v>ＴＰＮ水和剤ＳＴダコニ―ル１０００</v>
      </c>
      <c r="C203" s="58" t="s">
        <v>191</v>
      </c>
      <c r="D203" s="58" t="s">
        <v>4526</v>
      </c>
      <c r="E203" s="58" t="s">
        <v>7128</v>
      </c>
      <c r="F203" s="58"/>
      <c r="G203" s="58" t="s">
        <v>55</v>
      </c>
    </row>
    <row r="204" spans="2:7" x14ac:dyDescent="0.2">
      <c r="B204" s="58" t="str">
        <f t="shared" si="4"/>
        <v>ＴＰＮ水和剤クミアイダコニ―ル１０００</v>
      </c>
      <c r="C204" s="58" t="s">
        <v>191</v>
      </c>
      <c r="D204" s="58" t="s">
        <v>4527</v>
      </c>
      <c r="E204" s="58" t="s">
        <v>7128</v>
      </c>
      <c r="F204" s="58"/>
      <c r="G204" s="58" t="s">
        <v>55</v>
      </c>
    </row>
    <row r="205" spans="2:7" x14ac:dyDescent="0.2">
      <c r="B205" s="58" t="str">
        <f t="shared" si="4"/>
        <v>ＴＰＮ水和剤ダコニ―ル１０００</v>
      </c>
      <c r="C205" s="58" t="s">
        <v>191</v>
      </c>
      <c r="D205" s="58" t="s">
        <v>4528</v>
      </c>
      <c r="E205" s="58" t="s">
        <v>7128</v>
      </c>
      <c r="F205" s="58"/>
      <c r="G205" s="58" t="s">
        <v>55</v>
      </c>
    </row>
    <row r="206" spans="2:7" x14ac:dyDescent="0.2">
      <c r="B206" s="58" t="str">
        <f t="shared" si="4"/>
        <v>ＴＰＮ水和剤ダコニ―ルＴ顆粒水和剤</v>
      </c>
      <c r="C206" s="58" t="s">
        <v>191</v>
      </c>
      <c r="D206" s="58" t="s">
        <v>4529</v>
      </c>
      <c r="E206" s="58" t="s">
        <v>7128</v>
      </c>
      <c r="F206" s="58"/>
      <c r="G206" s="58" t="s">
        <v>193</v>
      </c>
    </row>
    <row r="207" spans="2:7" x14ac:dyDescent="0.2">
      <c r="B207" s="58" t="str">
        <f t="shared" si="4"/>
        <v>ＴＰＮ水和剤ダコニ―ルエ―ス</v>
      </c>
      <c r="C207" s="58" t="s">
        <v>191</v>
      </c>
      <c r="D207" s="58" t="s">
        <v>4530</v>
      </c>
      <c r="E207" s="58" t="s">
        <v>7128</v>
      </c>
      <c r="F207" s="58"/>
      <c r="G207" s="58" t="s">
        <v>192</v>
      </c>
    </row>
    <row r="208" spans="2:7" x14ac:dyDescent="0.2">
      <c r="B208" s="58" t="str">
        <f t="shared" si="4"/>
        <v>ＴＰＮ水和剤ダコニ―ルタ―フ</v>
      </c>
      <c r="C208" s="58" t="s">
        <v>191</v>
      </c>
      <c r="D208" s="58" t="s">
        <v>4531</v>
      </c>
      <c r="E208" s="58" t="s">
        <v>7128</v>
      </c>
      <c r="F208" s="58"/>
      <c r="G208" s="58" t="s">
        <v>192</v>
      </c>
    </row>
    <row r="209" spans="2:7" x14ac:dyDescent="0.2">
      <c r="B209" s="58" t="str">
        <f t="shared" si="4"/>
        <v>ＴＰＮ水和剤ダコニ―ル顆粒水和剤</v>
      </c>
      <c r="C209" s="58" t="s">
        <v>191</v>
      </c>
      <c r="D209" s="58" t="s">
        <v>4532</v>
      </c>
      <c r="E209" s="58" t="s">
        <v>7128</v>
      </c>
      <c r="F209" s="58"/>
      <c r="G209" s="58" t="s">
        <v>193</v>
      </c>
    </row>
    <row r="210" spans="2:7" x14ac:dyDescent="0.2">
      <c r="B210" s="58" t="str">
        <f t="shared" si="4"/>
        <v>ＴＰＮ水和剤パスポ―ト顆粒水和剤</v>
      </c>
      <c r="C210" s="58" t="s">
        <v>191</v>
      </c>
      <c r="D210" s="58" t="s">
        <v>4533</v>
      </c>
      <c r="E210" s="58" t="s">
        <v>7128</v>
      </c>
      <c r="F210" s="58"/>
      <c r="G210" s="58" t="s">
        <v>194</v>
      </c>
    </row>
    <row r="211" spans="2:7" x14ac:dyDescent="0.2">
      <c r="B211" s="58" t="str">
        <f t="shared" si="4"/>
        <v>ＴＰＮ水和剤昭和ダコニ―ル</v>
      </c>
      <c r="C211" s="58" t="s">
        <v>191</v>
      </c>
      <c r="D211" s="58" t="s">
        <v>4534</v>
      </c>
      <c r="E211" s="58" t="s">
        <v>7128</v>
      </c>
      <c r="F211" s="58"/>
      <c r="G211" s="58" t="s">
        <v>196</v>
      </c>
    </row>
    <row r="212" spans="2:7" x14ac:dyDescent="0.2">
      <c r="B212" s="58" t="str">
        <f t="shared" si="4"/>
        <v>ＴＰＮ粉剤ＳＴダコソイル</v>
      </c>
      <c r="C212" s="58" t="s">
        <v>197</v>
      </c>
      <c r="D212" s="58" t="s">
        <v>198</v>
      </c>
      <c r="E212" s="58" t="s">
        <v>7128</v>
      </c>
      <c r="F212" s="58"/>
      <c r="G212" s="58" t="s">
        <v>137</v>
      </c>
    </row>
    <row r="213" spans="2:7" x14ac:dyDescent="0.2">
      <c r="B213" s="58" t="str">
        <f t="shared" si="4"/>
        <v>ＴＰＮ粉剤ＳＴダコニ―ル粉剤</v>
      </c>
      <c r="C213" s="58" t="s">
        <v>197</v>
      </c>
      <c r="D213" s="58" t="s">
        <v>4535</v>
      </c>
      <c r="E213" s="58" t="s">
        <v>7128</v>
      </c>
      <c r="F213" s="58"/>
      <c r="G213" s="58" t="s">
        <v>125</v>
      </c>
    </row>
    <row r="214" spans="2:7" x14ac:dyDescent="0.2">
      <c r="B214" s="58" t="str">
        <f t="shared" si="4"/>
        <v>ＴＰＮ粉剤クミアイダコソイル</v>
      </c>
      <c r="C214" s="58" t="s">
        <v>197</v>
      </c>
      <c r="D214" s="58" t="s">
        <v>199</v>
      </c>
      <c r="E214" s="58" t="s">
        <v>7128</v>
      </c>
      <c r="F214" s="58"/>
      <c r="G214" s="58" t="s">
        <v>137</v>
      </c>
    </row>
    <row r="215" spans="2:7" x14ac:dyDescent="0.2">
      <c r="B215" s="58" t="str">
        <f t="shared" si="4"/>
        <v>ＴＰＮ粉剤ダコソイル</v>
      </c>
      <c r="C215" s="58" t="s">
        <v>197</v>
      </c>
      <c r="D215" s="58" t="s">
        <v>200</v>
      </c>
      <c r="E215" s="58" t="s">
        <v>7128</v>
      </c>
      <c r="F215" s="58"/>
      <c r="G215" s="58" t="s">
        <v>137</v>
      </c>
    </row>
    <row r="216" spans="2:7" x14ac:dyDescent="0.2">
      <c r="B216" s="58" t="str">
        <f t="shared" si="4"/>
        <v>ＴＰＮ粉剤ダコニ―ル粉剤</v>
      </c>
      <c r="C216" s="58" t="s">
        <v>197</v>
      </c>
      <c r="D216" s="58" t="s">
        <v>4536</v>
      </c>
      <c r="E216" s="58" t="s">
        <v>7128</v>
      </c>
      <c r="F216" s="58"/>
      <c r="G216" s="58" t="s">
        <v>125</v>
      </c>
    </row>
    <row r="217" spans="2:7" x14ac:dyDescent="0.2">
      <c r="B217" s="58" t="str">
        <f t="shared" si="4"/>
        <v>アイオキシニル乳剤グロスコ―ル乳剤</v>
      </c>
      <c r="C217" s="58" t="s">
        <v>202</v>
      </c>
      <c r="D217" s="58" t="s">
        <v>4537</v>
      </c>
      <c r="E217" s="58" t="s">
        <v>7128</v>
      </c>
      <c r="F217" s="58"/>
      <c r="G217" s="58" t="s">
        <v>43</v>
      </c>
    </row>
    <row r="218" spans="2:7" x14ac:dyDescent="0.2">
      <c r="B218" s="58" t="str">
        <f t="shared" si="4"/>
        <v>アクリナトリン・スピロメシフェン水和剤クリアオ―ル水和剤</v>
      </c>
      <c r="C218" s="58" t="s">
        <v>203</v>
      </c>
      <c r="D218" s="58" t="s">
        <v>4538</v>
      </c>
      <c r="E218" s="58" t="s">
        <v>7128</v>
      </c>
      <c r="F218" s="58"/>
      <c r="G218" s="58" t="s">
        <v>201</v>
      </c>
    </row>
    <row r="219" spans="2:7" x14ac:dyDescent="0.2">
      <c r="B219" s="58" t="str">
        <f t="shared" si="4"/>
        <v>アクリナトリン水和剤ア―デントフロアブル</v>
      </c>
      <c r="C219" s="58" t="s">
        <v>204</v>
      </c>
      <c r="D219" s="58" t="s">
        <v>4539</v>
      </c>
      <c r="E219" s="58" t="s">
        <v>7128</v>
      </c>
      <c r="F219" s="58"/>
      <c r="G219" s="58" t="s">
        <v>201</v>
      </c>
    </row>
    <row r="220" spans="2:7" x14ac:dyDescent="0.2">
      <c r="B220" s="58" t="str">
        <f t="shared" si="4"/>
        <v>アクリナトリン水和剤ア―デント水和剤</v>
      </c>
      <c r="C220" s="58" t="s">
        <v>204</v>
      </c>
      <c r="D220" s="58" t="s">
        <v>4540</v>
      </c>
      <c r="E220" s="58" t="s">
        <v>7128</v>
      </c>
      <c r="F220" s="58"/>
      <c r="G220" s="58" t="s">
        <v>57</v>
      </c>
    </row>
    <row r="221" spans="2:7" x14ac:dyDescent="0.2">
      <c r="B221" s="58" t="str">
        <f t="shared" si="4"/>
        <v>アクリナトリン水和剤日農ア―デントフロアブル</v>
      </c>
      <c r="C221" s="58" t="s">
        <v>204</v>
      </c>
      <c r="D221" s="58" t="s">
        <v>4541</v>
      </c>
      <c r="E221" s="58" t="s">
        <v>7128</v>
      </c>
      <c r="F221" s="58"/>
      <c r="G221" s="58" t="s">
        <v>201</v>
      </c>
    </row>
    <row r="222" spans="2:7" x14ac:dyDescent="0.2">
      <c r="B222" s="58" t="str">
        <f t="shared" si="4"/>
        <v>アクリナトリン水和剤日農ア―デント水和剤</v>
      </c>
      <c r="C222" s="58" t="s">
        <v>204</v>
      </c>
      <c r="D222" s="58" t="s">
        <v>4542</v>
      </c>
      <c r="E222" s="58" t="s">
        <v>7128</v>
      </c>
      <c r="F222" s="58"/>
      <c r="G222" s="58" t="s">
        <v>57</v>
      </c>
    </row>
    <row r="223" spans="2:7" x14ac:dyDescent="0.2">
      <c r="B223" s="58" t="str">
        <f t="shared" ref="B223:B273" si="5">C223&amp;D223</f>
        <v>アジムスルフロン・ピリフタリド・メソトリオン粒剤オシオキＭＸ１キロ粒剤</v>
      </c>
      <c r="C223" s="58" t="s">
        <v>207</v>
      </c>
      <c r="D223" s="58" t="s">
        <v>208</v>
      </c>
      <c r="E223" s="58" t="s">
        <v>7128</v>
      </c>
      <c r="F223" s="58"/>
      <c r="G223" s="58" t="s">
        <v>209</v>
      </c>
    </row>
    <row r="224" spans="2:7" x14ac:dyDescent="0.2">
      <c r="B224" s="58" t="str">
        <f t="shared" si="5"/>
        <v>アシュラム・ＭＤＢＡカリウム塩液剤アシュラスタ―液剤</v>
      </c>
      <c r="C224" s="58" t="s">
        <v>2636</v>
      </c>
      <c r="D224" s="58" t="s">
        <v>4543</v>
      </c>
      <c r="E224" s="58" t="s">
        <v>3529</v>
      </c>
      <c r="F224" s="58"/>
      <c r="G224" s="60" t="s">
        <v>2637</v>
      </c>
    </row>
    <row r="225" spans="2:7" x14ac:dyDescent="0.2">
      <c r="B225" s="58" t="str">
        <f t="shared" si="5"/>
        <v>アシュラム・ＭＤＢＡカリウム塩液剤ホドガヤユ―ピ―エルアシュラスタ―液剤</v>
      </c>
      <c r="C225" s="58" t="s">
        <v>2638</v>
      </c>
      <c r="D225" s="58" t="s">
        <v>4544</v>
      </c>
      <c r="E225" s="58" t="s">
        <v>3529</v>
      </c>
      <c r="F225" s="58"/>
      <c r="G225" s="60" t="s">
        <v>2637</v>
      </c>
    </row>
    <row r="226" spans="2:7" x14ac:dyDescent="0.2">
      <c r="B226" s="58" t="str">
        <f t="shared" si="5"/>
        <v>アシュラム・ＭＤＢＡカリウム塩液剤ユ―ピ―エルアシュラスタ―液剤</v>
      </c>
      <c r="C226" s="58" t="s">
        <v>2638</v>
      </c>
      <c r="D226" s="58" t="s">
        <v>4545</v>
      </c>
      <c r="E226" s="58" t="s">
        <v>3529</v>
      </c>
      <c r="F226" s="58"/>
      <c r="G226" s="60" t="s">
        <v>2637</v>
      </c>
    </row>
    <row r="227" spans="2:7" x14ac:dyDescent="0.2">
      <c r="B227" s="58" t="str">
        <f t="shared" si="5"/>
        <v>アシュラム・グルホシネ―ト液剤クサオ―ルＨ液剤</v>
      </c>
      <c r="C227" s="58" t="s">
        <v>4546</v>
      </c>
      <c r="D227" s="58" t="s">
        <v>4547</v>
      </c>
      <c r="E227" s="58" t="s">
        <v>7128</v>
      </c>
      <c r="F227" s="58"/>
      <c r="G227" s="60" t="s">
        <v>2639</v>
      </c>
    </row>
    <row r="228" spans="2:7" x14ac:dyDescent="0.2">
      <c r="B228" s="58" t="str">
        <f t="shared" si="5"/>
        <v>アシュラム・グルホシネ―ト液剤クサオ―ル液剤</v>
      </c>
      <c r="C228" s="58" t="s">
        <v>4546</v>
      </c>
      <c r="D228" s="58" t="s">
        <v>4548</v>
      </c>
      <c r="E228" s="58" t="s">
        <v>7128</v>
      </c>
      <c r="F228" s="58"/>
      <c r="G228" s="60" t="s">
        <v>2640</v>
      </c>
    </row>
    <row r="229" spans="2:7" x14ac:dyDescent="0.2">
      <c r="B229" s="58" t="str">
        <f t="shared" si="5"/>
        <v>アシュラム液剤ＨＵＰＬア―ジランＡＬ</v>
      </c>
      <c r="C229" s="58" t="s">
        <v>210</v>
      </c>
      <c r="D229" s="58" t="s">
        <v>4549</v>
      </c>
      <c r="E229" s="58" t="s">
        <v>7128</v>
      </c>
      <c r="F229" s="58"/>
      <c r="G229" s="58" t="s">
        <v>211</v>
      </c>
    </row>
    <row r="230" spans="2:7" x14ac:dyDescent="0.2">
      <c r="B230" s="58" t="str">
        <f t="shared" si="5"/>
        <v>アシュラム液剤ア―ジランＡＬ</v>
      </c>
      <c r="C230" s="58" t="s">
        <v>210</v>
      </c>
      <c r="D230" s="58" t="s">
        <v>4550</v>
      </c>
      <c r="E230" s="58" t="s">
        <v>7128</v>
      </c>
      <c r="F230" s="58"/>
      <c r="G230" s="58" t="s">
        <v>211</v>
      </c>
    </row>
    <row r="231" spans="2:7" x14ac:dyDescent="0.2">
      <c r="B231" s="58" t="str">
        <f t="shared" si="5"/>
        <v>アシュラム液剤ア―ジラン液剤</v>
      </c>
      <c r="C231" s="58" t="s">
        <v>210</v>
      </c>
      <c r="D231" s="58" t="s">
        <v>4551</v>
      </c>
      <c r="E231" s="58" t="s">
        <v>7128</v>
      </c>
      <c r="F231" s="58"/>
      <c r="G231" s="58" t="s">
        <v>212</v>
      </c>
    </row>
    <row r="232" spans="2:7" x14ac:dyDescent="0.2">
      <c r="B232" s="58" t="str">
        <f t="shared" si="5"/>
        <v>アシュラム液剤グリ―ンア―ジラン液剤</v>
      </c>
      <c r="C232" s="58" t="s">
        <v>210</v>
      </c>
      <c r="D232" s="58" t="s">
        <v>4552</v>
      </c>
      <c r="E232" s="58" t="s">
        <v>7128</v>
      </c>
      <c r="F232" s="58"/>
      <c r="G232" s="58" t="s">
        <v>212</v>
      </c>
    </row>
    <row r="233" spans="2:7" x14ac:dyDescent="0.2">
      <c r="B233" s="58" t="str">
        <f t="shared" si="5"/>
        <v>アシュラム液剤バイエル　ア―ジラン液剤</v>
      </c>
      <c r="C233" s="58" t="s">
        <v>210</v>
      </c>
      <c r="D233" s="58" t="s">
        <v>4553</v>
      </c>
      <c r="E233" s="58" t="s">
        <v>7128</v>
      </c>
      <c r="F233" s="58"/>
      <c r="G233" s="58" t="s">
        <v>212</v>
      </c>
    </row>
    <row r="234" spans="2:7" x14ac:dyDescent="0.2">
      <c r="B234" s="58" t="str">
        <f t="shared" si="5"/>
        <v>アシュラム液剤石原ア―ジラン液剤</v>
      </c>
      <c r="C234" s="58" t="s">
        <v>210</v>
      </c>
      <c r="D234" s="58" t="s">
        <v>4554</v>
      </c>
      <c r="E234" s="58" t="s">
        <v>7128</v>
      </c>
      <c r="F234" s="58"/>
      <c r="G234" s="58" t="s">
        <v>212</v>
      </c>
    </row>
    <row r="235" spans="2:7" x14ac:dyDescent="0.2">
      <c r="B235" s="58" t="str">
        <f t="shared" si="5"/>
        <v>アセキノシル水和剤カネマイトフロアブル</v>
      </c>
      <c r="C235" s="58" t="s">
        <v>213</v>
      </c>
      <c r="D235" s="58" t="s">
        <v>214</v>
      </c>
      <c r="E235" s="58" t="s">
        <v>7128</v>
      </c>
      <c r="F235" s="58"/>
      <c r="G235" s="58" t="s">
        <v>39</v>
      </c>
    </row>
    <row r="236" spans="2:7" x14ac:dyDescent="0.2">
      <c r="B236" s="58" t="str">
        <f t="shared" si="5"/>
        <v>アセタミプリド・チオファネ―トメチル水和剤モスピラン・トップジンＭスプレ―</v>
      </c>
      <c r="C236" s="58" t="s">
        <v>4555</v>
      </c>
      <c r="D236" s="58" t="s">
        <v>4556</v>
      </c>
      <c r="E236" s="58" t="s">
        <v>3529</v>
      </c>
      <c r="F236" s="58"/>
      <c r="G236" s="58" t="s">
        <v>215</v>
      </c>
    </row>
    <row r="237" spans="2:7" x14ac:dyDescent="0.2">
      <c r="B237" s="58" t="str">
        <f t="shared" si="5"/>
        <v>アセタミプリド・フェンプロパトリン・チオファネ―トメチル水和剤ＧＦモストップジンＲスプレ―</v>
      </c>
      <c r="C237" s="58" t="s">
        <v>4557</v>
      </c>
      <c r="D237" s="58" t="s">
        <v>4558</v>
      </c>
      <c r="E237" s="58" t="s">
        <v>7128</v>
      </c>
      <c r="F237" s="58"/>
      <c r="G237" s="58" t="s">
        <v>215</v>
      </c>
    </row>
    <row r="238" spans="2:7" x14ac:dyDescent="0.2">
      <c r="B238" s="58" t="str">
        <f t="shared" si="5"/>
        <v>アセタミプリド・フェンプロパトリン・チオファネ―トメチル水和剤モストップジンＲスプレ―</v>
      </c>
      <c r="C238" s="58" t="s">
        <v>4557</v>
      </c>
      <c r="D238" s="58" t="s">
        <v>4559</v>
      </c>
      <c r="E238" s="58" t="s">
        <v>7128</v>
      </c>
      <c r="F238" s="58"/>
      <c r="G238" s="58" t="s">
        <v>215</v>
      </c>
    </row>
    <row r="239" spans="2:7" x14ac:dyDescent="0.2">
      <c r="B239" s="58" t="str">
        <f t="shared" si="5"/>
        <v>アセタミプリドくん煙剤モスピランジェット</v>
      </c>
      <c r="C239" s="58" t="s">
        <v>28</v>
      </c>
      <c r="D239" s="58" t="s">
        <v>4324</v>
      </c>
      <c r="E239" s="58" t="s">
        <v>7128</v>
      </c>
      <c r="F239" s="58" t="s">
        <v>134</v>
      </c>
      <c r="G239" s="58" t="s">
        <v>39</v>
      </c>
    </row>
    <row r="240" spans="2:7" x14ac:dyDescent="0.2">
      <c r="B240" s="58" t="str">
        <f t="shared" si="5"/>
        <v>アセタミプリド液剤マツグリ―ン液剤</v>
      </c>
      <c r="C240" s="58" t="s">
        <v>29</v>
      </c>
      <c r="D240" s="58" t="s">
        <v>4560</v>
      </c>
      <c r="E240" s="58" t="s">
        <v>7128</v>
      </c>
      <c r="F240" s="58" t="s">
        <v>134</v>
      </c>
      <c r="G240" s="58" t="s">
        <v>41</v>
      </c>
    </row>
    <row r="241" spans="2:7" x14ac:dyDescent="0.2">
      <c r="B241" s="58" t="str">
        <f t="shared" si="5"/>
        <v>アセタミプリド液剤マツグリ―ン液剤２</v>
      </c>
      <c r="C241" s="58" t="s">
        <v>29</v>
      </c>
      <c r="D241" s="58" t="s">
        <v>4561</v>
      </c>
      <c r="E241" s="58" t="s">
        <v>7128</v>
      </c>
      <c r="F241" s="58"/>
      <c r="G241" s="58" t="s">
        <v>40</v>
      </c>
    </row>
    <row r="242" spans="2:7" x14ac:dyDescent="0.2">
      <c r="B242" s="58" t="str">
        <f t="shared" si="5"/>
        <v>アセタミプリド液剤モスピランＳＬ液剤</v>
      </c>
      <c r="C242" s="58" t="s">
        <v>29</v>
      </c>
      <c r="D242" s="58" t="s">
        <v>7</v>
      </c>
      <c r="E242" s="58" t="s">
        <v>7128</v>
      </c>
      <c r="F242" s="58" t="s">
        <v>134</v>
      </c>
      <c r="G242" s="58" t="s">
        <v>42</v>
      </c>
    </row>
    <row r="243" spans="2:7" x14ac:dyDescent="0.2">
      <c r="B243" s="58" t="str">
        <f t="shared" si="5"/>
        <v>アセタミプリド液剤モスピラン液剤</v>
      </c>
      <c r="C243" s="58" t="s">
        <v>29</v>
      </c>
      <c r="D243" s="58" t="s">
        <v>216</v>
      </c>
      <c r="E243" s="58" t="s">
        <v>3529</v>
      </c>
      <c r="F243" s="58"/>
      <c r="G243" s="58" t="s">
        <v>40</v>
      </c>
    </row>
    <row r="244" spans="2:7" x14ac:dyDescent="0.2">
      <c r="B244" s="58" t="str">
        <f t="shared" si="5"/>
        <v>アセタミプリド液剤日農モスピランＳＬ液剤</v>
      </c>
      <c r="C244" s="58" t="s">
        <v>29</v>
      </c>
      <c r="D244" s="58" t="s">
        <v>217</v>
      </c>
      <c r="E244" s="58" t="s">
        <v>7128</v>
      </c>
      <c r="F244" s="58" t="s">
        <v>134</v>
      </c>
      <c r="G244" s="58" t="s">
        <v>42</v>
      </c>
    </row>
    <row r="245" spans="2:7" x14ac:dyDescent="0.2">
      <c r="B245" s="58" t="str">
        <f t="shared" si="5"/>
        <v>アセタミプリド水溶剤イ―ルダ―ＳＧ</v>
      </c>
      <c r="C245" s="58" t="s">
        <v>30</v>
      </c>
      <c r="D245" s="58" t="s">
        <v>4562</v>
      </c>
      <c r="E245" s="58" t="s">
        <v>7128</v>
      </c>
      <c r="F245" s="58" t="s">
        <v>134</v>
      </c>
      <c r="G245" s="58" t="s">
        <v>43</v>
      </c>
    </row>
    <row r="246" spans="2:7" x14ac:dyDescent="0.2">
      <c r="B246" s="58" t="str">
        <f t="shared" si="5"/>
        <v>アセタミプリド水溶剤モスピラン水溶剤</v>
      </c>
      <c r="C246" s="58" t="s">
        <v>30</v>
      </c>
      <c r="D246" s="58" t="s">
        <v>8</v>
      </c>
      <c r="E246" s="58" t="s">
        <v>7128</v>
      </c>
      <c r="F246" s="58" t="s">
        <v>134</v>
      </c>
      <c r="G246" s="58" t="s">
        <v>41</v>
      </c>
    </row>
    <row r="247" spans="2:7" x14ac:dyDescent="0.2">
      <c r="B247" s="58" t="str">
        <f t="shared" si="5"/>
        <v>アセタミプリド水溶剤モスピラン顆粒水溶剤</v>
      </c>
      <c r="C247" s="58" t="s">
        <v>30</v>
      </c>
      <c r="D247" s="58" t="s">
        <v>9</v>
      </c>
      <c r="E247" s="58" t="s">
        <v>7128</v>
      </c>
      <c r="F247" s="58" t="s">
        <v>134</v>
      </c>
      <c r="G247" s="58" t="s">
        <v>41</v>
      </c>
    </row>
    <row r="248" spans="2:7" x14ac:dyDescent="0.2">
      <c r="B248" s="58" t="str">
        <f t="shared" si="5"/>
        <v>アセタミプリド水溶剤日農モスピラン顆粒水溶剤</v>
      </c>
      <c r="C248" s="58" t="s">
        <v>30</v>
      </c>
      <c r="D248" s="58" t="s">
        <v>10</v>
      </c>
      <c r="E248" s="58" t="s">
        <v>7128</v>
      </c>
      <c r="F248" s="58" t="s">
        <v>134</v>
      </c>
      <c r="G248" s="58" t="s">
        <v>41</v>
      </c>
    </row>
    <row r="249" spans="2:7" x14ac:dyDescent="0.2">
      <c r="B249" s="58" t="str">
        <f t="shared" si="5"/>
        <v>アセタミプリド複合肥料カダン殺虫肥料</v>
      </c>
      <c r="C249" s="58" t="s">
        <v>218</v>
      </c>
      <c r="D249" s="58" t="s">
        <v>3298</v>
      </c>
      <c r="E249" s="58" t="s">
        <v>3529</v>
      </c>
      <c r="F249" s="58"/>
      <c r="G249" s="58" t="s">
        <v>219</v>
      </c>
    </row>
    <row r="250" spans="2:7" x14ac:dyDescent="0.2">
      <c r="B250" s="58" t="str">
        <f t="shared" si="5"/>
        <v>アセタミプリド粒剤モスピラン粒剤</v>
      </c>
      <c r="C250" s="58" t="s">
        <v>31</v>
      </c>
      <c r="D250" s="58" t="s">
        <v>3299</v>
      </c>
      <c r="E250" s="58" t="s">
        <v>7128</v>
      </c>
      <c r="F250" s="58"/>
      <c r="G250" s="58" t="s">
        <v>40</v>
      </c>
    </row>
    <row r="251" spans="2:7" x14ac:dyDescent="0.2">
      <c r="B251" s="58" t="str">
        <f t="shared" si="5"/>
        <v>アセタミプリド粒剤日農モスピラン粒剤</v>
      </c>
      <c r="C251" s="58" t="s">
        <v>31</v>
      </c>
      <c r="D251" s="58" t="s">
        <v>11</v>
      </c>
      <c r="E251" s="58" t="s">
        <v>7128</v>
      </c>
      <c r="F251" s="58"/>
      <c r="G251" s="58" t="s">
        <v>40</v>
      </c>
    </row>
    <row r="252" spans="2:7" x14ac:dyDescent="0.2">
      <c r="B252" s="58" t="str">
        <f t="shared" si="5"/>
        <v>アセタミプリド粒剤ダイリ―グ粒剤</v>
      </c>
      <c r="C252" s="58" t="s">
        <v>31</v>
      </c>
      <c r="D252" s="58" t="s">
        <v>4563</v>
      </c>
      <c r="E252" s="58" t="s">
        <v>7128</v>
      </c>
      <c r="F252" s="58"/>
      <c r="G252" s="58" t="s">
        <v>44</v>
      </c>
    </row>
    <row r="253" spans="2:7" x14ac:dyDescent="0.2">
      <c r="B253" s="58" t="str">
        <f t="shared" si="5"/>
        <v>アセフェ―ト・ＭＥＰエアゾルＧＦオルトランＳ</v>
      </c>
      <c r="C253" s="58" t="s">
        <v>4564</v>
      </c>
      <c r="D253" s="58" t="s">
        <v>2641</v>
      </c>
      <c r="E253" s="58" t="s">
        <v>7159</v>
      </c>
      <c r="F253" s="58"/>
      <c r="G253" s="60" t="s">
        <v>2642</v>
      </c>
    </row>
    <row r="254" spans="2:7" x14ac:dyDescent="0.2">
      <c r="B254" s="58" t="str">
        <f t="shared" si="5"/>
        <v>アセフェ―ト・ＭＥＰ乳剤オルチオン乳剤</v>
      </c>
      <c r="C254" s="58" t="s">
        <v>4565</v>
      </c>
      <c r="D254" s="58" t="s">
        <v>2643</v>
      </c>
      <c r="E254" s="58" t="s">
        <v>7159</v>
      </c>
      <c r="F254" s="58"/>
      <c r="G254" s="60" t="s">
        <v>2622</v>
      </c>
    </row>
    <row r="255" spans="2:7" x14ac:dyDescent="0.2">
      <c r="B255" s="58" t="str">
        <f t="shared" si="5"/>
        <v>アセフェ―ト・ＭＥＰ・トリホリンエアゾルＧＦオルトランＣ</v>
      </c>
      <c r="C255" s="58" t="s">
        <v>4566</v>
      </c>
      <c r="D255" s="58" t="s">
        <v>220</v>
      </c>
      <c r="E255" s="58" t="s">
        <v>7128</v>
      </c>
      <c r="F255" s="58"/>
      <c r="G255" s="58" t="s">
        <v>221</v>
      </c>
    </row>
    <row r="256" spans="2:7" x14ac:dyDescent="0.2">
      <c r="B256" s="58" t="str">
        <f t="shared" si="5"/>
        <v>アセフェ―ト・クロチアニジン粒剤オルトランＤＸ粒剤</v>
      </c>
      <c r="C256" s="58" t="s">
        <v>4567</v>
      </c>
      <c r="D256" s="58" t="s">
        <v>2644</v>
      </c>
      <c r="E256" s="58" t="s">
        <v>3529</v>
      </c>
      <c r="F256" s="58"/>
      <c r="G256" s="60" t="s">
        <v>2645</v>
      </c>
    </row>
    <row r="257" spans="2:7" x14ac:dyDescent="0.2">
      <c r="B257" s="58" t="str">
        <f t="shared" si="5"/>
        <v>アセフェ―ト液剤ＧＦオルトラン液剤</v>
      </c>
      <c r="C257" s="58" t="s">
        <v>4568</v>
      </c>
      <c r="D257" s="58" t="s">
        <v>222</v>
      </c>
      <c r="E257" s="58" t="s">
        <v>7128</v>
      </c>
      <c r="F257" s="58"/>
      <c r="G257" s="58" t="s">
        <v>39</v>
      </c>
    </row>
    <row r="258" spans="2:7" x14ac:dyDescent="0.2">
      <c r="B258" s="58" t="str">
        <f t="shared" si="5"/>
        <v>アセフェ―ト剤ＧＦオルトランカプセル</v>
      </c>
      <c r="C258" s="58" t="s">
        <v>4569</v>
      </c>
      <c r="D258" s="58" t="s">
        <v>223</v>
      </c>
      <c r="E258" s="58" t="s">
        <v>3529</v>
      </c>
      <c r="F258" s="58"/>
      <c r="G258" s="58" t="s">
        <v>224</v>
      </c>
    </row>
    <row r="259" spans="2:7" x14ac:dyDescent="0.2">
      <c r="B259" s="58" t="str">
        <f t="shared" si="5"/>
        <v>アセフェ―ト剤オルトランカプセル</v>
      </c>
      <c r="C259" s="58" t="s">
        <v>4569</v>
      </c>
      <c r="D259" s="58" t="s">
        <v>3300</v>
      </c>
      <c r="E259" s="58" t="s">
        <v>3529</v>
      </c>
      <c r="F259" s="58"/>
      <c r="G259" s="58" t="s">
        <v>224</v>
      </c>
    </row>
    <row r="260" spans="2:7" x14ac:dyDescent="0.2">
      <c r="B260" s="58" t="str">
        <f t="shared" si="5"/>
        <v>アセフェ―ト水溶剤「興農」ジェネレ―ト水溶剤</v>
      </c>
      <c r="C260" s="58" t="s">
        <v>4570</v>
      </c>
      <c r="D260" s="58" t="s">
        <v>4571</v>
      </c>
      <c r="E260" s="58" t="s">
        <v>7128</v>
      </c>
      <c r="F260" s="58"/>
      <c r="G260" s="58" t="s">
        <v>56</v>
      </c>
    </row>
    <row r="261" spans="2:7" x14ac:dyDescent="0.2">
      <c r="B261" s="58" t="str">
        <f t="shared" si="5"/>
        <v>アセフェ―ト水溶剤ジェイエ―ス水溶剤</v>
      </c>
      <c r="C261" s="58" t="s">
        <v>4570</v>
      </c>
      <c r="D261" s="58" t="s">
        <v>4572</v>
      </c>
      <c r="E261" s="58" t="s">
        <v>7128</v>
      </c>
      <c r="F261" s="58"/>
      <c r="G261" s="58" t="s">
        <v>56</v>
      </c>
    </row>
    <row r="262" spans="2:7" x14ac:dyDescent="0.2">
      <c r="B262" s="58" t="str">
        <f t="shared" si="5"/>
        <v>アセフェ―ト水溶剤ジェネレ―ト水溶剤</v>
      </c>
      <c r="C262" s="58" t="s">
        <v>4570</v>
      </c>
      <c r="D262" s="58" t="s">
        <v>4573</v>
      </c>
      <c r="E262" s="58" t="s">
        <v>7128</v>
      </c>
      <c r="F262" s="58"/>
      <c r="G262" s="58" t="s">
        <v>56</v>
      </c>
    </row>
    <row r="263" spans="2:7" x14ac:dyDescent="0.2">
      <c r="B263" s="58" t="str">
        <f t="shared" si="5"/>
        <v>アセフェ―ト水溶剤スミフェ―ト水溶剤</v>
      </c>
      <c r="C263" s="58" t="s">
        <v>4570</v>
      </c>
      <c r="D263" s="58" t="s">
        <v>4574</v>
      </c>
      <c r="E263" s="58" t="s">
        <v>7128</v>
      </c>
      <c r="F263" s="58"/>
      <c r="G263" s="58" t="s">
        <v>56</v>
      </c>
    </row>
    <row r="264" spans="2:7" x14ac:dyDescent="0.2">
      <c r="B264" s="58" t="str">
        <f t="shared" si="5"/>
        <v>アセフェ―ト水和剤オルトラン水和剤</v>
      </c>
      <c r="C264" s="58" t="s">
        <v>4575</v>
      </c>
      <c r="D264" s="58" t="s">
        <v>3301</v>
      </c>
      <c r="E264" s="58" t="s">
        <v>7128</v>
      </c>
      <c r="F264" s="58"/>
      <c r="G264" s="58" t="s">
        <v>56</v>
      </c>
    </row>
    <row r="265" spans="2:7" x14ac:dyDescent="0.2">
      <c r="B265" s="58" t="str">
        <f t="shared" si="5"/>
        <v>アセフェ―ト水和剤ホクコ―オルトラン水和剤</v>
      </c>
      <c r="C265" s="58" t="s">
        <v>4575</v>
      </c>
      <c r="D265" s="58" t="s">
        <v>4576</v>
      </c>
      <c r="E265" s="58" t="s">
        <v>7128</v>
      </c>
      <c r="F265" s="58"/>
      <c r="G265" s="58" t="s">
        <v>56</v>
      </c>
    </row>
    <row r="266" spans="2:7" x14ac:dyDescent="0.2">
      <c r="B266" s="58" t="str">
        <f t="shared" si="5"/>
        <v>アセフェ―ト水和剤家庭園芸用ＧＦオルトラン水和剤</v>
      </c>
      <c r="C266" s="58" t="s">
        <v>4575</v>
      </c>
      <c r="D266" s="58" t="s">
        <v>225</v>
      </c>
      <c r="E266" s="58" t="s">
        <v>7128</v>
      </c>
      <c r="F266" s="58"/>
      <c r="G266" s="58" t="s">
        <v>56</v>
      </c>
    </row>
    <row r="267" spans="2:7" x14ac:dyDescent="0.2">
      <c r="B267" s="58" t="str">
        <f t="shared" si="5"/>
        <v>アセフェ―ト水和剤家庭園芸用オルトラン水和剤</v>
      </c>
      <c r="C267" s="58" t="s">
        <v>4575</v>
      </c>
      <c r="D267" s="58" t="s">
        <v>226</v>
      </c>
      <c r="E267" s="58" t="s">
        <v>7128</v>
      </c>
      <c r="F267" s="58"/>
      <c r="G267" s="58" t="s">
        <v>56</v>
      </c>
    </row>
    <row r="268" spans="2:7" x14ac:dyDescent="0.2">
      <c r="B268" s="58" t="str">
        <f t="shared" si="5"/>
        <v>アセフェ―ト水和剤打ち込み上手</v>
      </c>
      <c r="C268" s="58" t="s">
        <v>4575</v>
      </c>
      <c r="D268" s="58" t="s">
        <v>3302</v>
      </c>
      <c r="E268" s="58" t="s">
        <v>7128</v>
      </c>
      <c r="F268" s="58"/>
      <c r="G268" s="58" t="s">
        <v>2209</v>
      </c>
    </row>
    <row r="269" spans="2:7" x14ac:dyDescent="0.2">
      <c r="B269" s="58" t="str">
        <f t="shared" si="5"/>
        <v>アセフェ―ト粒剤「興農」ジェネレ―ト粒剤</v>
      </c>
      <c r="C269" s="58" t="s">
        <v>4577</v>
      </c>
      <c r="D269" s="58" t="s">
        <v>4578</v>
      </c>
      <c r="E269" s="58" t="s">
        <v>7128</v>
      </c>
      <c r="F269" s="58"/>
      <c r="G269" s="58" t="s">
        <v>171</v>
      </c>
    </row>
    <row r="270" spans="2:7" x14ac:dyDescent="0.2">
      <c r="B270" s="58" t="str">
        <f t="shared" si="5"/>
        <v>アセフェ―ト粒剤オルトラン粒剤</v>
      </c>
      <c r="C270" s="58" t="s">
        <v>4577</v>
      </c>
      <c r="D270" s="58" t="s">
        <v>227</v>
      </c>
      <c r="E270" s="58" t="s">
        <v>7128</v>
      </c>
      <c r="F270" s="58"/>
      <c r="G270" s="58" t="s">
        <v>171</v>
      </c>
    </row>
    <row r="271" spans="2:7" x14ac:dyDescent="0.2">
      <c r="B271" s="58" t="str">
        <f t="shared" si="5"/>
        <v>アセフェ―ト粒剤ジェイエ―ス粒剤</v>
      </c>
      <c r="C271" s="58" t="s">
        <v>4577</v>
      </c>
      <c r="D271" s="58" t="s">
        <v>4579</v>
      </c>
      <c r="E271" s="58" t="s">
        <v>7128</v>
      </c>
      <c r="F271" s="58"/>
      <c r="G271" s="58" t="s">
        <v>171</v>
      </c>
    </row>
    <row r="272" spans="2:7" x14ac:dyDescent="0.2">
      <c r="B272" s="58" t="str">
        <f t="shared" si="5"/>
        <v>アセフェ―ト粒剤ジェネレ―ト粒剤</v>
      </c>
      <c r="C272" s="58" t="s">
        <v>4577</v>
      </c>
      <c r="D272" s="58" t="s">
        <v>4580</v>
      </c>
      <c r="E272" s="58" t="s">
        <v>7128</v>
      </c>
      <c r="F272" s="58"/>
      <c r="G272" s="58" t="s">
        <v>171</v>
      </c>
    </row>
    <row r="273" spans="2:7" x14ac:dyDescent="0.2">
      <c r="B273" s="58" t="str">
        <f t="shared" si="5"/>
        <v>アセフェ―ト粒剤スミフェ―ト粒剤</v>
      </c>
      <c r="C273" s="58" t="s">
        <v>4577</v>
      </c>
      <c r="D273" s="58" t="s">
        <v>4581</v>
      </c>
      <c r="E273" s="58" t="s">
        <v>7128</v>
      </c>
      <c r="F273" s="58"/>
      <c r="G273" s="58" t="s">
        <v>171</v>
      </c>
    </row>
    <row r="274" spans="2:7" x14ac:dyDescent="0.2">
      <c r="B274" s="58" t="str">
        <f t="shared" ref="B274:B317" si="6">C274&amp;D274</f>
        <v>アセフェ―ト粒剤ホクコ―オルトラン粒剤</v>
      </c>
      <c r="C274" s="58" t="s">
        <v>4577</v>
      </c>
      <c r="D274" s="58" t="s">
        <v>4582</v>
      </c>
      <c r="E274" s="58" t="s">
        <v>7128</v>
      </c>
      <c r="F274" s="58"/>
      <c r="G274" s="58" t="s">
        <v>171</v>
      </c>
    </row>
    <row r="275" spans="2:7" x14ac:dyDescent="0.2">
      <c r="B275" s="58" t="str">
        <f t="shared" si="6"/>
        <v>アセフェ―ト粒剤家庭園芸用ＧＦオルトラン粒剤</v>
      </c>
      <c r="C275" s="58" t="s">
        <v>4577</v>
      </c>
      <c r="D275" s="58" t="s">
        <v>228</v>
      </c>
      <c r="E275" s="58" t="s">
        <v>7128</v>
      </c>
      <c r="F275" s="58"/>
      <c r="G275" s="58" t="s">
        <v>171</v>
      </c>
    </row>
    <row r="276" spans="2:7" x14ac:dyDescent="0.2">
      <c r="B276" s="58" t="str">
        <f t="shared" si="6"/>
        <v>アセフェ―ト粒剤家庭園芸用オルトラン粒剤</v>
      </c>
      <c r="C276" s="58" t="s">
        <v>4577</v>
      </c>
      <c r="D276" s="58" t="s">
        <v>229</v>
      </c>
      <c r="E276" s="58" t="s">
        <v>7128</v>
      </c>
      <c r="F276" s="58"/>
      <c r="G276" s="58" t="s">
        <v>171</v>
      </c>
    </row>
    <row r="277" spans="2:7" x14ac:dyDescent="0.2">
      <c r="B277" s="58" t="str">
        <f t="shared" si="6"/>
        <v>アゾキシストロビン・ＴＰＮ水和剤アミスタ―オプティフロアブル</v>
      </c>
      <c r="C277" s="58" t="s">
        <v>230</v>
      </c>
      <c r="D277" s="61" t="s">
        <v>4583</v>
      </c>
      <c r="E277" s="58" t="s">
        <v>7128</v>
      </c>
      <c r="F277" s="58"/>
      <c r="G277" s="58" t="s">
        <v>231</v>
      </c>
    </row>
    <row r="278" spans="2:7" x14ac:dyDescent="0.2">
      <c r="B278" s="58" t="str">
        <f t="shared" si="6"/>
        <v>アゾキシストロビン・ＴＰＮ水和剤アミスタ―オプティフロアブル</v>
      </c>
      <c r="C278" s="58" t="s">
        <v>230</v>
      </c>
      <c r="D278" s="58" t="s">
        <v>4583</v>
      </c>
      <c r="E278" s="58" t="s">
        <v>7128</v>
      </c>
      <c r="F278" s="58"/>
      <c r="G278" s="58" t="s">
        <v>232</v>
      </c>
    </row>
    <row r="279" spans="2:7" x14ac:dyDescent="0.2">
      <c r="B279" s="58" t="str">
        <f t="shared" si="6"/>
        <v>アゾキシストロビン・ジフェノコナゾ―ル水和剤ダイブフロアブル</v>
      </c>
      <c r="C279" s="58" t="s">
        <v>4584</v>
      </c>
      <c r="D279" s="58" t="s">
        <v>234</v>
      </c>
      <c r="E279" s="58" t="s">
        <v>7128</v>
      </c>
      <c r="F279" s="58"/>
      <c r="G279" s="58" t="s">
        <v>233</v>
      </c>
    </row>
    <row r="280" spans="2:7" x14ac:dyDescent="0.2">
      <c r="B280" s="58" t="str">
        <f t="shared" si="6"/>
        <v>アゾキシストロビン・シプロコナゾ―ル水和剤シバンバフロアブル</v>
      </c>
      <c r="C280" s="58" t="s">
        <v>4585</v>
      </c>
      <c r="D280" s="58" t="s">
        <v>235</v>
      </c>
      <c r="E280" s="58" t="s">
        <v>7128</v>
      </c>
      <c r="F280" s="58"/>
      <c r="G280" s="58" t="s">
        <v>233</v>
      </c>
    </row>
    <row r="281" spans="2:7" x14ac:dyDescent="0.2">
      <c r="B281" s="58" t="str">
        <f t="shared" si="6"/>
        <v>アゾキシストロビン・ヘキサコナゾ―ル水和剤シバンバＥＸフロアブル</v>
      </c>
      <c r="C281" s="58" t="s">
        <v>4586</v>
      </c>
      <c r="D281" s="58" t="s">
        <v>236</v>
      </c>
      <c r="E281" s="58" t="s">
        <v>7128</v>
      </c>
      <c r="F281" s="58"/>
      <c r="G281" s="58" t="s">
        <v>237</v>
      </c>
    </row>
    <row r="282" spans="2:7" x14ac:dyDescent="0.2">
      <c r="B282" s="58" t="str">
        <f t="shared" si="6"/>
        <v>アゾキシストロビン・メタラキシルＭ粒剤ユニフォ―ム粒剤</v>
      </c>
      <c r="C282" s="58" t="s">
        <v>238</v>
      </c>
      <c r="D282" s="58" t="s">
        <v>4587</v>
      </c>
      <c r="E282" s="58" t="s">
        <v>7128</v>
      </c>
      <c r="F282" s="58"/>
      <c r="G282" s="58" t="s">
        <v>40</v>
      </c>
    </row>
    <row r="283" spans="2:7" x14ac:dyDescent="0.2">
      <c r="B283" s="58" t="str">
        <f t="shared" si="6"/>
        <v>アゾキシストロビン水和剤ＪＡアミスタ―エイト</v>
      </c>
      <c r="C283" s="58" t="s">
        <v>239</v>
      </c>
      <c r="D283" s="58" t="s">
        <v>4588</v>
      </c>
      <c r="E283" s="58" t="s">
        <v>3529</v>
      </c>
      <c r="F283" s="58"/>
      <c r="G283" s="58" t="s">
        <v>240</v>
      </c>
    </row>
    <row r="284" spans="2:7" x14ac:dyDescent="0.2">
      <c r="B284" s="58" t="str">
        <f t="shared" si="6"/>
        <v>アゾキシストロビン水和剤アミスタ―１０フロアブル</v>
      </c>
      <c r="C284" s="58" t="s">
        <v>239</v>
      </c>
      <c r="D284" s="58" t="s">
        <v>4589</v>
      </c>
      <c r="E284" s="58" t="s">
        <v>3529</v>
      </c>
      <c r="F284" s="58"/>
      <c r="G284" s="58" t="s">
        <v>137</v>
      </c>
    </row>
    <row r="285" spans="2:7" x14ac:dyDescent="0.2">
      <c r="B285" s="58" t="str">
        <f t="shared" si="6"/>
        <v>アゾキシストロビン水和剤アミスタ―２０フロアブル</v>
      </c>
      <c r="C285" s="58" t="s">
        <v>239</v>
      </c>
      <c r="D285" s="58" t="s">
        <v>4590</v>
      </c>
      <c r="E285" s="58" t="s">
        <v>3529</v>
      </c>
      <c r="F285" s="58"/>
      <c r="G285" s="58" t="s">
        <v>41</v>
      </c>
    </row>
    <row r="286" spans="2:7" x14ac:dyDescent="0.2">
      <c r="B286" s="58" t="str">
        <f t="shared" si="6"/>
        <v>アゾキシストロビン水和剤アミスタ―エイト</v>
      </c>
      <c r="C286" s="58" t="s">
        <v>239</v>
      </c>
      <c r="D286" s="58" t="s">
        <v>4591</v>
      </c>
      <c r="E286" s="58" t="s">
        <v>3529</v>
      </c>
      <c r="F286" s="58"/>
      <c r="G286" s="58" t="s">
        <v>240</v>
      </c>
    </row>
    <row r="287" spans="2:7" x14ac:dyDescent="0.2">
      <c r="B287" s="58" t="str">
        <f t="shared" si="6"/>
        <v>アゾキシストロビン水和剤ヘリテ―ジ顆粒水和剤</v>
      </c>
      <c r="C287" s="58" t="s">
        <v>239</v>
      </c>
      <c r="D287" s="61" t="s">
        <v>4592</v>
      </c>
      <c r="E287" s="58" t="s">
        <v>3529</v>
      </c>
      <c r="F287" s="58"/>
      <c r="G287" s="58" t="s">
        <v>241</v>
      </c>
    </row>
    <row r="288" spans="2:7" x14ac:dyDescent="0.2">
      <c r="B288" s="58" t="str">
        <f t="shared" si="6"/>
        <v>アゾキシストロビン水和剤ヘリテ―ジ顆粒水和剤</v>
      </c>
      <c r="C288" s="58" t="s">
        <v>239</v>
      </c>
      <c r="D288" s="58" t="s">
        <v>4592</v>
      </c>
      <c r="E288" s="58" t="s">
        <v>3529</v>
      </c>
      <c r="F288" s="58"/>
      <c r="G288" s="58" t="s">
        <v>56</v>
      </c>
    </row>
    <row r="289" spans="2:7" x14ac:dyDescent="0.2">
      <c r="B289" s="58" t="str">
        <f t="shared" si="6"/>
        <v>アゾキシストロビン水和剤協友アミスタ―エイト</v>
      </c>
      <c r="C289" s="58" t="s">
        <v>239</v>
      </c>
      <c r="D289" s="58" t="s">
        <v>4593</v>
      </c>
      <c r="E289" s="58" t="s">
        <v>3529</v>
      </c>
      <c r="F289" s="58"/>
      <c r="G289" s="58" t="s">
        <v>240</v>
      </c>
    </row>
    <row r="290" spans="2:7" x14ac:dyDescent="0.2">
      <c r="B290" s="58" t="str">
        <f t="shared" si="6"/>
        <v>アゾキシストロビン粉剤アミスタ―粉剤ＤＬ</v>
      </c>
      <c r="C290" s="58" t="s">
        <v>242</v>
      </c>
      <c r="D290" s="58" t="s">
        <v>4594</v>
      </c>
      <c r="E290" s="58" t="s">
        <v>7128</v>
      </c>
      <c r="F290" s="58"/>
      <c r="G290" s="58" t="s">
        <v>219</v>
      </c>
    </row>
    <row r="291" spans="2:7" x14ac:dyDescent="0.2">
      <c r="B291" s="58" t="str">
        <f t="shared" si="6"/>
        <v>アゾキシストロビン粉粒剤アミスタ―微粒剤Ｆ</v>
      </c>
      <c r="C291" s="58" t="s">
        <v>243</v>
      </c>
      <c r="D291" s="58" t="s">
        <v>4595</v>
      </c>
      <c r="E291" s="58" t="s">
        <v>7128</v>
      </c>
      <c r="F291" s="58"/>
      <c r="G291" s="58" t="s">
        <v>219</v>
      </c>
    </row>
    <row r="292" spans="2:7" x14ac:dyDescent="0.2">
      <c r="B292" s="58" t="str">
        <f t="shared" si="6"/>
        <v>アゾキシストロビン粒剤アミスタ―粒剤１５</v>
      </c>
      <c r="C292" s="58" t="s">
        <v>244</v>
      </c>
      <c r="D292" s="58" t="s">
        <v>4596</v>
      </c>
      <c r="E292" s="58" t="s">
        <v>3529</v>
      </c>
      <c r="F292" s="58"/>
      <c r="G292" s="58" t="s">
        <v>97</v>
      </c>
    </row>
    <row r="293" spans="2:7" x14ac:dyDescent="0.2">
      <c r="B293" s="58" t="str">
        <f t="shared" si="6"/>
        <v>アトラジン・Ｓ－メトラクロ―ル水和剤ゲザノンゴ―ルド</v>
      </c>
      <c r="C293" s="58" t="s">
        <v>4597</v>
      </c>
      <c r="D293" s="58" t="s">
        <v>4598</v>
      </c>
      <c r="E293" s="58" t="s">
        <v>7128</v>
      </c>
      <c r="F293" s="58"/>
      <c r="G293" s="58" t="s">
        <v>245</v>
      </c>
    </row>
    <row r="294" spans="2:7" x14ac:dyDescent="0.2">
      <c r="B294" s="58" t="str">
        <f t="shared" si="6"/>
        <v>アトラジン・メソトリオン水和剤アルテミストフロアブル</v>
      </c>
      <c r="C294" s="58" t="s">
        <v>246</v>
      </c>
      <c r="D294" s="58" t="s">
        <v>247</v>
      </c>
      <c r="E294" s="58" t="s">
        <v>7128</v>
      </c>
      <c r="F294" s="58"/>
      <c r="G294" s="58" t="s">
        <v>248</v>
      </c>
    </row>
    <row r="295" spans="2:7" x14ac:dyDescent="0.2">
      <c r="B295" s="58" t="str">
        <f t="shared" si="6"/>
        <v>アトラジン水和剤ゲザプリムフロアブル</v>
      </c>
      <c r="C295" s="58" t="s">
        <v>250</v>
      </c>
      <c r="D295" s="58" t="s">
        <v>251</v>
      </c>
      <c r="E295" s="58" t="s">
        <v>7128</v>
      </c>
      <c r="F295" s="58"/>
      <c r="G295" s="58" t="s">
        <v>138</v>
      </c>
    </row>
    <row r="296" spans="2:7" x14ac:dyDescent="0.2">
      <c r="B296" s="58" t="str">
        <f t="shared" si="6"/>
        <v>アバメクチン乳剤アグリメック</v>
      </c>
      <c r="C296" s="58" t="s">
        <v>252</v>
      </c>
      <c r="D296" s="58" t="s">
        <v>253</v>
      </c>
      <c r="E296" s="58" t="s">
        <v>7128</v>
      </c>
      <c r="F296" s="58" t="s">
        <v>134</v>
      </c>
      <c r="G296" s="58" t="s">
        <v>206</v>
      </c>
    </row>
    <row r="297" spans="2:7" x14ac:dyDescent="0.2">
      <c r="B297" s="58" t="str">
        <f t="shared" si="6"/>
        <v>アバメクチン乳剤エイビッド</v>
      </c>
      <c r="C297" s="58" t="s">
        <v>252</v>
      </c>
      <c r="D297" s="58" t="s">
        <v>254</v>
      </c>
      <c r="E297" s="58" t="s">
        <v>7128</v>
      </c>
      <c r="F297" s="58" t="s">
        <v>134</v>
      </c>
      <c r="G297" s="58" t="s">
        <v>206</v>
      </c>
    </row>
    <row r="298" spans="2:7" x14ac:dyDescent="0.2">
      <c r="B298" s="58" t="str">
        <f t="shared" si="6"/>
        <v>アミスルブロム・シモキサニル水和剤ダイナモ顆粒水和剤</v>
      </c>
      <c r="C298" s="58" t="s">
        <v>255</v>
      </c>
      <c r="D298" s="58" t="s">
        <v>256</v>
      </c>
      <c r="E298" s="58" t="s">
        <v>3529</v>
      </c>
      <c r="F298" s="58"/>
      <c r="G298" s="58" t="s">
        <v>139</v>
      </c>
    </row>
    <row r="299" spans="2:7" x14ac:dyDescent="0.2">
      <c r="B299" s="58" t="str">
        <f t="shared" si="6"/>
        <v>アミスルブロム水和剤オラクル顆粒水和剤</v>
      </c>
      <c r="C299" s="58" t="s">
        <v>257</v>
      </c>
      <c r="D299" s="58" t="s">
        <v>258</v>
      </c>
      <c r="E299" s="58" t="s">
        <v>7128</v>
      </c>
      <c r="F299" s="58"/>
      <c r="G299" s="58" t="s">
        <v>56</v>
      </c>
    </row>
    <row r="300" spans="2:7" x14ac:dyDescent="0.2">
      <c r="B300" s="58" t="str">
        <f t="shared" si="6"/>
        <v>アミスルブロム水和剤ベスグリ―ンＤＦ</v>
      </c>
      <c r="C300" s="58" t="s">
        <v>257</v>
      </c>
      <c r="D300" s="58" t="s">
        <v>4599</v>
      </c>
      <c r="E300" s="58" t="s">
        <v>7128</v>
      </c>
      <c r="F300" s="58"/>
      <c r="G300" s="58" t="s">
        <v>56</v>
      </c>
    </row>
    <row r="301" spans="2:7" x14ac:dyDescent="0.2">
      <c r="B301" s="58" t="str">
        <f t="shared" si="6"/>
        <v>アミスルブロム水和剤ライメイフロアブル</v>
      </c>
      <c r="C301" s="58" t="s">
        <v>257</v>
      </c>
      <c r="D301" s="58" t="s">
        <v>259</v>
      </c>
      <c r="E301" s="58" t="s">
        <v>7128</v>
      </c>
      <c r="F301" s="58"/>
      <c r="G301" s="58" t="s">
        <v>260</v>
      </c>
    </row>
    <row r="302" spans="2:7" x14ac:dyDescent="0.2">
      <c r="B302" s="58" t="str">
        <f t="shared" si="6"/>
        <v>アミスルブロム粉剤オラクル粉剤</v>
      </c>
      <c r="C302" s="58" t="s">
        <v>261</v>
      </c>
      <c r="D302" s="58" t="s">
        <v>3303</v>
      </c>
      <c r="E302" s="58" t="s">
        <v>7128</v>
      </c>
      <c r="F302" s="58"/>
      <c r="G302" s="58" t="s">
        <v>119</v>
      </c>
    </row>
    <row r="303" spans="2:7" x14ac:dyDescent="0.2">
      <c r="B303" s="58" t="str">
        <f t="shared" si="6"/>
        <v>アミトラズ乳剤ダニカット乳剤２０</v>
      </c>
      <c r="C303" s="58" t="s">
        <v>262</v>
      </c>
      <c r="D303" s="58" t="s">
        <v>263</v>
      </c>
      <c r="E303" s="58" t="s">
        <v>7128</v>
      </c>
      <c r="F303" s="58"/>
      <c r="G303" s="58" t="s">
        <v>41</v>
      </c>
    </row>
    <row r="304" spans="2:7" x14ac:dyDescent="0.2">
      <c r="B304" s="58" t="str">
        <f t="shared" si="6"/>
        <v>アラクロ―ル・リニュロン乳剤日産ラクサ―乳剤</v>
      </c>
      <c r="C304" s="58" t="s">
        <v>4600</v>
      </c>
      <c r="D304" s="58" t="s">
        <v>4601</v>
      </c>
      <c r="E304" s="58" t="s">
        <v>3529</v>
      </c>
      <c r="F304" s="58"/>
      <c r="G304" s="58" t="s">
        <v>43</v>
      </c>
    </row>
    <row r="305" spans="2:7" x14ac:dyDescent="0.2">
      <c r="B305" s="58" t="str">
        <f t="shared" si="6"/>
        <v>アラクロ―ル・リニュロン粒剤日産ラクサ―粒剤</v>
      </c>
      <c r="C305" s="58" t="s">
        <v>4602</v>
      </c>
      <c r="D305" s="58" t="s">
        <v>4603</v>
      </c>
      <c r="E305" s="58" t="s">
        <v>7128</v>
      </c>
      <c r="F305" s="58"/>
      <c r="G305" s="58" t="s">
        <v>125</v>
      </c>
    </row>
    <row r="306" spans="2:7" x14ac:dyDescent="0.2">
      <c r="B306" s="58" t="str">
        <f t="shared" si="6"/>
        <v>アラクロ―ル乳剤ハプ―ン乳剤</v>
      </c>
      <c r="C306" s="58" t="s">
        <v>4604</v>
      </c>
      <c r="D306" s="58" t="s">
        <v>4605</v>
      </c>
      <c r="E306" s="58" t="s">
        <v>7128</v>
      </c>
      <c r="F306" s="58"/>
      <c r="G306" s="58" t="s">
        <v>264</v>
      </c>
    </row>
    <row r="307" spans="2:7" x14ac:dyDescent="0.2">
      <c r="B307" s="58" t="str">
        <f t="shared" si="6"/>
        <v>アラクロ―ル乳剤モンサントラッソ―乳剤</v>
      </c>
      <c r="C307" s="58" t="s">
        <v>4604</v>
      </c>
      <c r="D307" s="58" t="s">
        <v>4606</v>
      </c>
      <c r="E307" s="58" t="s">
        <v>7128</v>
      </c>
      <c r="F307" s="58"/>
      <c r="G307" s="58" t="s">
        <v>264</v>
      </c>
    </row>
    <row r="308" spans="2:7" x14ac:dyDescent="0.2">
      <c r="B308" s="58" t="str">
        <f t="shared" si="6"/>
        <v>アラクロ―ル乳剤日産ラッソ―乳剤</v>
      </c>
      <c r="C308" s="58" t="s">
        <v>4604</v>
      </c>
      <c r="D308" s="58" t="s">
        <v>4607</v>
      </c>
      <c r="E308" s="58" t="s">
        <v>7128</v>
      </c>
      <c r="F308" s="58"/>
      <c r="G308" s="58" t="s">
        <v>264</v>
      </c>
    </row>
    <row r="309" spans="2:7" x14ac:dyDescent="0.2">
      <c r="B309" s="58" t="str">
        <f t="shared" si="6"/>
        <v>アラクロ―ル乳剤日農ラッソ―乳剤</v>
      </c>
      <c r="C309" s="58" t="s">
        <v>4604</v>
      </c>
      <c r="D309" s="58" t="s">
        <v>4608</v>
      </c>
      <c r="E309" s="58" t="s">
        <v>7128</v>
      </c>
      <c r="F309" s="58"/>
      <c r="G309" s="58" t="s">
        <v>264</v>
      </c>
    </row>
    <row r="310" spans="2:7" x14ac:dyDescent="0.2">
      <c r="B310" s="58" t="str">
        <f t="shared" si="6"/>
        <v>アラクロ―ル乳剤理研ハプ―ン乳剤</v>
      </c>
      <c r="C310" s="58" t="s">
        <v>4604</v>
      </c>
      <c r="D310" s="58" t="s">
        <v>4609</v>
      </c>
      <c r="E310" s="58" t="s">
        <v>7128</v>
      </c>
      <c r="F310" s="58"/>
      <c r="G310" s="58" t="s">
        <v>264</v>
      </c>
    </row>
    <row r="311" spans="2:7" x14ac:dyDescent="0.2">
      <c r="B311" s="58" t="str">
        <f t="shared" si="6"/>
        <v>アラニカルブ水和剤オリオン水和剤４０</v>
      </c>
      <c r="C311" s="58" t="s">
        <v>265</v>
      </c>
      <c r="D311" s="58" t="s">
        <v>4325</v>
      </c>
      <c r="E311" s="58" t="s">
        <v>7128</v>
      </c>
      <c r="F311" s="58" t="s">
        <v>134</v>
      </c>
      <c r="G311" s="58" t="s">
        <v>55</v>
      </c>
    </row>
    <row r="312" spans="2:7" x14ac:dyDescent="0.2">
      <c r="B312" s="58" t="str">
        <f t="shared" si="6"/>
        <v>アリガタシマアザミウマ剤アリガタ</v>
      </c>
      <c r="C312" s="58" t="s">
        <v>266</v>
      </c>
      <c r="D312" s="58" t="s">
        <v>267</v>
      </c>
      <c r="E312" s="58" t="s">
        <v>3529</v>
      </c>
      <c r="F312" s="58"/>
      <c r="G312" s="58" t="s">
        <v>268</v>
      </c>
    </row>
    <row r="313" spans="2:7" x14ac:dyDescent="0.2">
      <c r="B313" s="58" t="str">
        <f t="shared" si="6"/>
        <v>アリマルア・オリフルア・ト―トリルア・ピ―チフルア剤コンフュ―ザ―ＡＡ</v>
      </c>
      <c r="C313" s="58" t="s">
        <v>4610</v>
      </c>
      <c r="D313" s="58" t="s">
        <v>4611</v>
      </c>
      <c r="E313" s="58" t="s">
        <v>3529</v>
      </c>
      <c r="F313" s="58"/>
      <c r="G313" s="58" t="s">
        <v>270</v>
      </c>
    </row>
    <row r="314" spans="2:7" x14ac:dyDescent="0.2">
      <c r="B314" s="58" t="str">
        <f t="shared" si="6"/>
        <v>アルミゲルア・ウワバルア・ダイアモルア・ビ―トア―ミルア・リトルア剤コンフュ―ザ―Ｖ</v>
      </c>
      <c r="C314" s="58" t="s">
        <v>4612</v>
      </c>
      <c r="D314" s="58" t="s">
        <v>4613</v>
      </c>
      <c r="E314" s="58" t="s">
        <v>3529</v>
      </c>
      <c r="F314" s="58"/>
      <c r="G314" s="58" t="s">
        <v>272</v>
      </c>
    </row>
    <row r="315" spans="2:7" x14ac:dyDescent="0.2">
      <c r="B315" s="58" t="str">
        <f t="shared" si="6"/>
        <v>アルミゲルア・ダイアモルア剤コナガコン－プラス</v>
      </c>
      <c r="C315" s="58" t="s">
        <v>273</v>
      </c>
      <c r="D315" s="58" t="s">
        <v>3538</v>
      </c>
      <c r="E315" s="58" t="s">
        <v>3529</v>
      </c>
      <c r="F315" s="58"/>
      <c r="G315" s="58" t="s">
        <v>274</v>
      </c>
    </row>
    <row r="316" spans="2:7" x14ac:dyDescent="0.2">
      <c r="B316" s="58" t="str">
        <f t="shared" si="6"/>
        <v>アレスリンエアゾルカダンＡ</v>
      </c>
      <c r="C316" s="58" t="s">
        <v>2646</v>
      </c>
      <c r="D316" s="58" t="s">
        <v>275</v>
      </c>
      <c r="E316" s="58" t="s">
        <v>3529</v>
      </c>
      <c r="F316" s="58"/>
      <c r="G316" s="58" t="s">
        <v>276</v>
      </c>
    </row>
    <row r="317" spans="2:7" x14ac:dyDescent="0.2">
      <c r="B317" s="58" t="str">
        <f t="shared" si="6"/>
        <v>アレスリン・マシン油エアゾルカダンＫ</v>
      </c>
      <c r="C317" s="58" t="s">
        <v>2647</v>
      </c>
      <c r="D317" s="58" t="s">
        <v>3304</v>
      </c>
      <c r="E317" s="58" t="s">
        <v>3529</v>
      </c>
      <c r="F317" s="58"/>
      <c r="G317" s="60" t="s">
        <v>2648</v>
      </c>
    </row>
    <row r="318" spans="2:7" x14ac:dyDescent="0.2">
      <c r="B318" s="58" t="str">
        <f t="shared" ref="B318:B368" si="7">C318&amp;D318</f>
        <v>イサエアヒメコバチ・ハモグリコマユバチ剤マイネックス</v>
      </c>
      <c r="C318" s="58" t="s">
        <v>277</v>
      </c>
      <c r="D318" s="58" t="s">
        <v>3305</v>
      </c>
      <c r="E318" s="58" t="s">
        <v>3529</v>
      </c>
      <c r="F318" s="58"/>
      <c r="G318" s="58" t="s">
        <v>278</v>
      </c>
    </row>
    <row r="319" spans="2:7" x14ac:dyDescent="0.2">
      <c r="B319" s="58" t="str">
        <f t="shared" si="7"/>
        <v>イサエアヒメコバチ剤ヒメトップ</v>
      </c>
      <c r="C319" s="58" t="s">
        <v>279</v>
      </c>
      <c r="D319" s="58" t="s">
        <v>280</v>
      </c>
      <c r="E319" s="58" t="s">
        <v>3529</v>
      </c>
      <c r="F319" s="58"/>
      <c r="G319" s="58" t="s">
        <v>281</v>
      </c>
    </row>
    <row r="320" spans="2:7" x14ac:dyDescent="0.2">
      <c r="B320" s="58" t="str">
        <f t="shared" si="7"/>
        <v>イサエアヒメコバチ剤石原イサパラリ</v>
      </c>
      <c r="C320" s="58" t="s">
        <v>279</v>
      </c>
      <c r="D320" s="58" t="s">
        <v>282</v>
      </c>
      <c r="E320" s="58" t="s">
        <v>3529</v>
      </c>
      <c r="F320" s="58"/>
      <c r="G320" s="58" t="s">
        <v>283</v>
      </c>
    </row>
    <row r="321" spans="2:7" x14ac:dyDescent="0.2">
      <c r="B321" s="58" t="str">
        <f t="shared" si="7"/>
        <v>イソウロン・ＤＣＢＮ・ＤＣＭＵ粒剤ワイドウェイ粒剤</v>
      </c>
      <c r="C321" s="58" t="s">
        <v>284</v>
      </c>
      <c r="D321" s="58" t="s">
        <v>3306</v>
      </c>
      <c r="E321" s="58" t="s">
        <v>7128</v>
      </c>
      <c r="F321" s="58"/>
      <c r="G321" s="58" t="s">
        <v>57</v>
      </c>
    </row>
    <row r="322" spans="2:7" x14ac:dyDescent="0.2">
      <c r="B322" s="58" t="str">
        <f t="shared" si="7"/>
        <v>イソウロン・テトラピオン粒剤ロ―ドキ―パ―粒剤</v>
      </c>
      <c r="C322" s="58" t="s">
        <v>285</v>
      </c>
      <c r="D322" s="58" t="s">
        <v>4614</v>
      </c>
      <c r="E322" s="58" t="s">
        <v>7128</v>
      </c>
      <c r="F322" s="58"/>
      <c r="G322" s="58" t="s">
        <v>57</v>
      </c>
    </row>
    <row r="323" spans="2:7" x14ac:dyDescent="0.2">
      <c r="B323" s="58" t="str">
        <f t="shared" si="7"/>
        <v>イソウロン水和剤イソキシ―ル水和剤５０</v>
      </c>
      <c r="C323" s="58" t="s">
        <v>286</v>
      </c>
      <c r="D323" s="58" t="s">
        <v>4615</v>
      </c>
      <c r="E323" s="58" t="s">
        <v>7128</v>
      </c>
      <c r="F323" s="58"/>
      <c r="G323" s="58" t="s">
        <v>56</v>
      </c>
    </row>
    <row r="324" spans="2:7" x14ac:dyDescent="0.2">
      <c r="B324" s="58" t="str">
        <f t="shared" si="7"/>
        <v>イソウロン粒剤イソキシ―ル粒剤１．０</v>
      </c>
      <c r="C324" s="58" t="s">
        <v>287</v>
      </c>
      <c r="D324" s="58" t="s">
        <v>4616</v>
      </c>
      <c r="E324" s="58" t="s">
        <v>7128</v>
      </c>
      <c r="F324" s="58"/>
      <c r="G324" s="58" t="s">
        <v>44</v>
      </c>
    </row>
    <row r="325" spans="2:7" x14ac:dyDescent="0.2">
      <c r="B325" s="58" t="str">
        <f t="shared" si="7"/>
        <v>イソウロン粒剤イソキシ―ル粒剤４．０</v>
      </c>
      <c r="C325" s="58" t="s">
        <v>287</v>
      </c>
      <c r="D325" s="58" t="s">
        <v>4617</v>
      </c>
      <c r="E325" s="58" t="s">
        <v>7128</v>
      </c>
      <c r="F325" s="58"/>
      <c r="G325" s="58" t="s">
        <v>125</v>
      </c>
    </row>
    <row r="326" spans="2:7" x14ac:dyDescent="0.2">
      <c r="B326" s="58" t="str">
        <f t="shared" si="7"/>
        <v>イソウロン粒剤クサキング粒剤</v>
      </c>
      <c r="C326" s="58" t="s">
        <v>287</v>
      </c>
      <c r="D326" s="58" t="s">
        <v>288</v>
      </c>
      <c r="E326" s="58" t="s">
        <v>7128</v>
      </c>
      <c r="F326" s="58"/>
      <c r="G326" s="58" t="s">
        <v>44</v>
      </c>
    </row>
    <row r="327" spans="2:7" x14ac:dyDescent="0.2">
      <c r="B327" s="58" t="str">
        <f t="shared" si="7"/>
        <v>イソキサチオン乳剤カルホス乳剤</v>
      </c>
      <c r="C327" s="58" t="s">
        <v>289</v>
      </c>
      <c r="D327" s="58" t="s">
        <v>4326</v>
      </c>
      <c r="E327" s="58" t="s">
        <v>7128</v>
      </c>
      <c r="F327" s="58" t="s">
        <v>134</v>
      </c>
      <c r="G327" s="58" t="s">
        <v>56</v>
      </c>
    </row>
    <row r="328" spans="2:7" x14ac:dyDescent="0.2">
      <c r="B328" s="58" t="str">
        <f t="shared" si="7"/>
        <v>イソキサチオン乳剤グリ―ンカルホス乳剤</v>
      </c>
      <c r="C328" s="58" t="s">
        <v>289</v>
      </c>
      <c r="D328" s="58" t="s">
        <v>4618</v>
      </c>
      <c r="E328" s="58" t="s">
        <v>7128</v>
      </c>
      <c r="F328" s="58" t="s">
        <v>134</v>
      </c>
      <c r="G328" s="58" t="s">
        <v>56</v>
      </c>
    </row>
    <row r="329" spans="2:7" x14ac:dyDescent="0.2">
      <c r="B329" s="58" t="str">
        <f t="shared" si="7"/>
        <v>イソキサチオン粉剤カルホス粉剤</v>
      </c>
      <c r="C329" s="58" t="s">
        <v>290</v>
      </c>
      <c r="D329" s="58" t="s">
        <v>291</v>
      </c>
      <c r="E329" s="58" t="s">
        <v>7128</v>
      </c>
      <c r="F329" s="58"/>
      <c r="G329" s="58" t="s">
        <v>40</v>
      </c>
    </row>
    <row r="330" spans="2:7" x14ac:dyDescent="0.2">
      <c r="B330" s="58" t="str">
        <f t="shared" si="7"/>
        <v>イソキサチオン粉剤カルホス粉剤３</v>
      </c>
      <c r="C330" s="58" t="s">
        <v>290</v>
      </c>
      <c r="D330" s="61" t="s">
        <v>4327</v>
      </c>
      <c r="E330" s="58" t="s">
        <v>7128</v>
      </c>
      <c r="F330" s="58" t="s">
        <v>134</v>
      </c>
      <c r="G330" s="58" t="s">
        <v>57</v>
      </c>
    </row>
    <row r="331" spans="2:7" x14ac:dyDescent="0.2">
      <c r="B331" s="58" t="str">
        <f t="shared" si="7"/>
        <v>イソキサチオン粉粒剤カルホス微粒剤Ｆ</v>
      </c>
      <c r="C331" s="58" t="s">
        <v>292</v>
      </c>
      <c r="D331" s="58" t="s">
        <v>293</v>
      </c>
      <c r="E331" s="58" t="s">
        <v>7128</v>
      </c>
      <c r="F331" s="58" t="s">
        <v>134</v>
      </c>
      <c r="G331" s="58" t="s">
        <v>57</v>
      </c>
    </row>
    <row r="332" spans="2:7" x14ac:dyDescent="0.2">
      <c r="B332" s="58" t="str">
        <f t="shared" si="7"/>
        <v>イソキサチオン粒剤ＴＤエ―ス粒剤</v>
      </c>
      <c r="C332" s="58" t="s">
        <v>294</v>
      </c>
      <c r="D332" s="58" t="s">
        <v>4619</v>
      </c>
      <c r="E332" s="58" t="s">
        <v>7128</v>
      </c>
      <c r="F332" s="58"/>
      <c r="G332" s="58" t="s">
        <v>40</v>
      </c>
    </row>
    <row r="333" spans="2:7" x14ac:dyDescent="0.2">
      <c r="B333" s="58" t="str">
        <f t="shared" si="7"/>
        <v>イソキサチオン粒剤カルモック</v>
      </c>
      <c r="C333" s="58" t="s">
        <v>294</v>
      </c>
      <c r="D333" s="58" t="s">
        <v>295</v>
      </c>
      <c r="E333" s="58" t="s">
        <v>7128</v>
      </c>
      <c r="F333" s="58"/>
      <c r="G333" s="58" t="s">
        <v>119</v>
      </c>
    </row>
    <row r="334" spans="2:7" x14ac:dyDescent="0.2">
      <c r="B334" s="58" t="str">
        <f t="shared" si="7"/>
        <v>イソキサチオン粒剤ネキリエ―スＫ</v>
      </c>
      <c r="C334" s="58" t="s">
        <v>2649</v>
      </c>
      <c r="D334" s="58" t="s">
        <v>4620</v>
      </c>
      <c r="E334" s="58" t="s">
        <v>7128</v>
      </c>
      <c r="F334" s="58"/>
      <c r="G334" s="58" t="s">
        <v>119</v>
      </c>
    </row>
    <row r="335" spans="2:7" x14ac:dyDescent="0.2">
      <c r="B335" s="58" t="str">
        <f t="shared" si="7"/>
        <v>イソキサベン・トリフルラリン粒剤スナップショット粒剤</v>
      </c>
      <c r="C335" s="58" t="s">
        <v>2650</v>
      </c>
      <c r="D335" s="58" t="s">
        <v>296</v>
      </c>
      <c r="E335" s="58" t="s">
        <v>7128</v>
      </c>
      <c r="F335" s="58"/>
      <c r="G335" s="58" t="s">
        <v>119</v>
      </c>
    </row>
    <row r="336" spans="2:7" x14ac:dyDescent="0.2">
      <c r="B336" s="58" t="str">
        <f t="shared" si="7"/>
        <v>イソキサベン・フロラスラム水和剤タ―ザインプロＤＦ</v>
      </c>
      <c r="C336" s="58" t="s">
        <v>2651</v>
      </c>
      <c r="D336" s="58" t="s">
        <v>4621</v>
      </c>
      <c r="E336" s="58" t="s">
        <v>3529</v>
      </c>
      <c r="F336" s="58"/>
      <c r="G336" s="60" t="s">
        <v>2652</v>
      </c>
    </row>
    <row r="337" spans="2:7" x14ac:dyDescent="0.2">
      <c r="B337" s="58" t="str">
        <f t="shared" si="7"/>
        <v>イソキサベン水和剤タ―ザイン水和剤</v>
      </c>
      <c r="C337" s="58" t="s">
        <v>298</v>
      </c>
      <c r="D337" s="58" t="s">
        <v>4622</v>
      </c>
      <c r="E337" s="58" t="s">
        <v>7128</v>
      </c>
      <c r="F337" s="58"/>
      <c r="G337" s="58" t="s">
        <v>56</v>
      </c>
    </row>
    <row r="338" spans="2:7" x14ac:dyDescent="0.2">
      <c r="B338" s="58" t="str">
        <f t="shared" si="7"/>
        <v>イソチアニル水和剤スタウト顆粒水和剤</v>
      </c>
      <c r="C338" s="58" t="s">
        <v>299</v>
      </c>
      <c r="D338" s="58" t="s">
        <v>301</v>
      </c>
      <c r="E338" s="58" t="s">
        <v>3529</v>
      </c>
      <c r="F338" s="58"/>
      <c r="G338" s="58" t="s">
        <v>55</v>
      </c>
    </row>
    <row r="339" spans="2:7" x14ac:dyDescent="0.2">
      <c r="B339" s="58" t="str">
        <f t="shared" si="7"/>
        <v>イソチアニル水和剤ル―チンフロアブル</v>
      </c>
      <c r="C339" s="58" t="s">
        <v>299</v>
      </c>
      <c r="D339" s="58" t="s">
        <v>4623</v>
      </c>
      <c r="E339" s="58" t="s">
        <v>3529</v>
      </c>
      <c r="F339" s="58"/>
      <c r="G339" s="58" t="s">
        <v>300</v>
      </c>
    </row>
    <row r="340" spans="2:7" x14ac:dyDescent="0.2">
      <c r="B340" s="58" t="str">
        <f t="shared" si="7"/>
        <v>イソチアニル粒剤クミアイル―チン粒剤</v>
      </c>
      <c r="C340" s="58" t="s">
        <v>302</v>
      </c>
      <c r="D340" s="58" t="s">
        <v>4624</v>
      </c>
      <c r="E340" s="58" t="s">
        <v>3529</v>
      </c>
      <c r="F340" s="58"/>
      <c r="G340" s="58" t="s">
        <v>57</v>
      </c>
    </row>
    <row r="341" spans="2:7" x14ac:dyDescent="0.2">
      <c r="B341" s="58" t="str">
        <f t="shared" si="7"/>
        <v>イソチアニル粒剤ル―チン粒剤</v>
      </c>
      <c r="C341" s="58" t="s">
        <v>302</v>
      </c>
      <c r="D341" s="58" t="s">
        <v>4625</v>
      </c>
      <c r="E341" s="58" t="s">
        <v>3529</v>
      </c>
      <c r="F341" s="58"/>
      <c r="G341" s="58" t="s">
        <v>57</v>
      </c>
    </row>
    <row r="342" spans="2:7" x14ac:dyDescent="0.2">
      <c r="B342" s="58" t="str">
        <f t="shared" si="7"/>
        <v>イソプロチオラン・パクロブトラゾ―ル粒剤イネビタン粒剤</v>
      </c>
      <c r="C342" s="58" t="s">
        <v>4626</v>
      </c>
      <c r="D342" s="58" t="s">
        <v>303</v>
      </c>
      <c r="E342" s="58" t="s">
        <v>3529</v>
      </c>
      <c r="F342" s="58"/>
      <c r="G342" s="58" t="s">
        <v>269</v>
      </c>
    </row>
    <row r="343" spans="2:7" x14ac:dyDescent="0.2">
      <c r="B343" s="58" t="str">
        <f t="shared" si="7"/>
        <v>イソプロチオラン・フルトラニル水和剤グラステン水和剤</v>
      </c>
      <c r="C343" s="58" t="s">
        <v>304</v>
      </c>
      <c r="D343" s="58" t="s">
        <v>305</v>
      </c>
      <c r="E343" s="58" t="s">
        <v>7128</v>
      </c>
      <c r="F343" s="58"/>
      <c r="G343" s="58" t="s">
        <v>41</v>
      </c>
    </row>
    <row r="344" spans="2:7" x14ac:dyDescent="0.2">
      <c r="B344" s="58" t="str">
        <f t="shared" si="7"/>
        <v>イソプロチオラン・フルトラニル粒剤グラステン粒剤</v>
      </c>
      <c r="C344" s="58" t="s">
        <v>306</v>
      </c>
      <c r="D344" s="58" t="s">
        <v>307</v>
      </c>
      <c r="E344" s="58" t="s">
        <v>3529</v>
      </c>
      <c r="F344" s="58"/>
      <c r="G344" s="58" t="s">
        <v>125</v>
      </c>
    </row>
    <row r="345" spans="2:7" x14ac:dyDescent="0.2">
      <c r="B345" s="58" t="str">
        <f t="shared" si="7"/>
        <v>イソプロチオラン・フルトラニル粒剤フジワンモンカット粒剤</v>
      </c>
      <c r="C345" s="58" t="s">
        <v>306</v>
      </c>
      <c r="D345" s="58" t="s">
        <v>308</v>
      </c>
      <c r="E345" s="58" t="s">
        <v>3529</v>
      </c>
      <c r="F345" s="58"/>
      <c r="G345" s="58" t="s">
        <v>269</v>
      </c>
    </row>
    <row r="346" spans="2:7" x14ac:dyDescent="0.2">
      <c r="B346" s="58" t="str">
        <f t="shared" si="7"/>
        <v>イソプロチオラン乳剤フジワン乳剤</v>
      </c>
      <c r="C346" s="58" t="s">
        <v>310</v>
      </c>
      <c r="D346" s="58" t="s">
        <v>311</v>
      </c>
      <c r="E346" s="58" t="s">
        <v>3529</v>
      </c>
      <c r="F346" s="58"/>
      <c r="G346" s="58" t="s">
        <v>55</v>
      </c>
    </row>
    <row r="347" spans="2:7" x14ac:dyDescent="0.2">
      <c r="B347" s="58" t="str">
        <f t="shared" si="7"/>
        <v>イソプロチオラン粉粒剤フジワンパック</v>
      </c>
      <c r="C347" s="58" t="s">
        <v>312</v>
      </c>
      <c r="D347" s="58" t="s">
        <v>313</v>
      </c>
      <c r="E347" s="58" t="s">
        <v>3529</v>
      </c>
      <c r="F347" s="58"/>
      <c r="G347" s="58" t="s">
        <v>135</v>
      </c>
    </row>
    <row r="348" spans="2:7" x14ac:dyDescent="0.2">
      <c r="B348" s="58" t="str">
        <f t="shared" si="7"/>
        <v>イソプロチオラン粒剤フジワン１キロ粒剤</v>
      </c>
      <c r="C348" s="58" t="s">
        <v>2653</v>
      </c>
      <c r="D348" s="58" t="s">
        <v>315</v>
      </c>
      <c r="E348" s="58" t="s">
        <v>3529</v>
      </c>
      <c r="F348" s="58"/>
      <c r="G348" s="58" t="s">
        <v>135</v>
      </c>
    </row>
    <row r="349" spans="2:7" x14ac:dyDescent="0.2">
      <c r="B349" s="58" t="str">
        <f t="shared" si="7"/>
        <v>イソプロチオラン粒剤フジワン粒剤</v>
      </c>
      <c r="C349" s="58" t="s">
        <v>314</v>
      </c>
      <c r="D349" s="58" t="s">
        <v>316</v>
      </c>
      <c r="E349" s="58" t="s">
        <v>3529</v>
      </c>
      <c r="F349" s="58"/>
      <c r="G349" s="58" t="s">
        <v>269</v>
      </c>
    </row>
    <row r="350" spans="2:7" x14ac:dyDescent="0.2">
      <c r="B350" s="58" t="str">
        <f t="shared" si="7"/>
        <v>イプコナゾ―ル・イミノクタジン酢酸塩水和剤［ＤＩＣ］ベフランシ―ドフロアブル</v>
      </c>
      <c r="C350" s="58" t="s">
        <v>4627</v>
      </c>
      <c r="D350" s="58" t="s">
        <v>4628</v>
      </c>
      <c r="E350" s="58" t="s">
        <v>7128</v>
      </c>
      <c r="F350" s="58"/>
      <c r="G350" s="58" t="s">
        <v>125</v>
      </c>
    </row>
    <row r="351" spans="2:7" x14ac:dyDescent="0.2">
      <c r="B351" s="58" t="str">
        <f t="shared" si="7"/>
        <v>イプコナゾ―ル・イミノクタジン酢酸塩水和剤ベフランシ―ドフロアブル</v>
      </c>
      <c r="C351" s="58" t="s">
        <v>4627</v>
      </c>
      <c r="D351" s="58" t="s">
        <v>4629</v>
      </c>
      <c r="E351" s="58" t="s">
        <v>7128</v>
      </c>
      <c r="F351" s="58"/>
      <c r="G351" s="58" t="s">
        <v>125</v>
      </c>
    </row>
    <row r="352" spans="2:7" x14ac:dyDescent="0.2">
      <c r="B352" s="58" t="str">
        <f t="shared" si="7"/>
        <v>イプコナゾ―ル・イミノクタジン酢酸塩水和剤ホクサンベフランシ―ドフロアブル</v>
      </c>
      <c r="C352" s="58" t="s">
        <v>4627</v>
      </c>
      <c r="D352" s="58" t="s">
        <v>4630</v>
      </c>
      <c r="E352" s="58" t="s">
        <v>7128</v>
      </c>
      <c r="F352" s="58"/>
      <c r="G352" s="58" t="s">
        <v>125</v>
      </c>
    </row>
    <row r="353" spans="2:7" x14ac:dyDescent="0.2">
      <c r="B353" s="58" t="str">
        <f t="shared" si="7"/>
        <v>イプコナゾ―ル・銅水和剤クミアイテクリ―ドＣフロアブル</v>
      </c>
      <c r="C353" s="58" t="s">
        <v>4631</v>
      </c>
      <c r="D353" s="58" t="s">
        <v>4632</v>
      </c>
      <c r="E353" s="58" t="s">
        <v>7128</v>
      </c>
      <c r="F353" s="58"/>
      <c r="G353" s="58" t="s">
        <v>171</v>
      </c>
    </row>
    <row r="354" spans="2:7" x14ac:dyDescent="0.2">
      <c r="B354" s="58" t="str">
        <f t="shared" si="7"/>
        <v>イプコナゾ―ル・銅水和剤テクリ―ドＣフロアブル</v>
      </c>
      <c r="C354" s="58" t="s">
        <v>4631</v>
      </c>
      <c r="D354" s="58" t="s">
        <v>4633</v>
      </c>
      <c r="E354" s="58" t="s">
        <v>7128</v>
      </c>
      <c r="F354" s="58"/>
      <c r="G354" s="58" t="s">
        <v>171</v>
      </c>
    </row>
    <row r="355" spans="2:7" x14ac:dyDescent="0.2">
      <c r="B355" s="58" t="str">
        <f t="shared" si="7"/>
        <v>イプコナゾ―ル水和剤テクリ―ド水和剤</v>
      </c>
      <c r="C355" s="58" t="s">
        <v>4634</v>
      </c>
      <c r="D355" s="58" t="s">
        <v>4635</v>
      </c>
      <c r="E355" s="58" t="s">
        <v>7128</v>
      </c>
      <c r="F355" s="58"/>
      <c r="G355" s="58" t="s">
        <v>201</v>
      </c>
    </row>
    <row r="356" spans="2:7" x14ac:dyDescent="0.2">
      <c r="B356" s="58" t="str">
        <f t="shared" si="7"/>
        <v>イプフェンカルバゾン・イマゾスルフロン・ブロモブチド粒剤ゴエモン１キロ粒剤</v>
      </c>
      <c r="C356" s="58" t="s">
        <v>2577</v>
      </c>
      <c r="D356" s="58" t="s">
        <v>2578</v>
      </c>
      <c r="E356" s="58" t="s">
        <v>3529</v>
      </c>
      <c r="F356" s="58"/>
      <c r="G356" s="58" t="s">
        <v>120</v>
      </c>
    </row>
    <row r="357" spans="2:7" x14ac:dyDescent="0.2">
      <c r="B357" s="58" t="str">
        <f t="shared" si="7"/>
        <v>イプフェンカルバゾン・ブロモブチド・ベンスルフロンメチル水和剤ウィナ―Ｌフロアブル</v>
      </c>
      <c r="C357" s="58" t="s">
        <v>2654</v>
      </c>
      <c r="D357" s="58" t="s">
        <v>4636</v>
      </c>
      <c r="E357" s="58" t="s">
        <v>7128</v>
      </c>
      <c r="F357" s="58"/>
      <c r="G357" s="60" t="s">
        <v>2622</v>
      </c>
    </row>
    <row r="358" spans="2:7" x14ac:dyDescent="0.2">
      <c r="B358" s="58" t="str">
        <f t="shared" si="7"/>
        <v>イプフェンカルバゾン・ブロモブチド・ベンスルフロンメチル粒剤ウィナ―１キロ粒剤５１</v>
      </c>
      <c r="C358" s="58" t="s">
        <v>2655</v>
      </c>
      <c r="D358" s="58" t="s">
        <v>4637</v>
      </c>
      <c r="E358" s="58" t="s">
        <v>7128</v>
      </c>
      <c r="F358" s="58"/>
      <c r="G358" s="60" t="s">
        <v>2645</v>
      </c>
    </row>
    <row r="359" spans="2:7" x14ac:dyDescent="0.2">
      <c r="B359" s="58" t="str">
        <f t="shared" si="7"/>
        <v>イプフェンカルバゾン・ブロモブチド・ベンスルフロンメチル粒剤ウィナ―ジャンボ</v>
      </c>
      <c r="C359" s="58" t="s">
        <v>2655</v>
      </c>
      <c r="D359" s="58" t="s">
        <v>4638</v>
      </c>
      <c r="E359" s="58" t="s">
        <v>3529</v>
      </c>
      <c r="F359" s="58"/>
      <c r="G359" s="60" t="s">
        <v>2622</v>
      </c>
    </row>
    <row r="360" spans="2:7" x14ac:dyDescent="0.2">
      <c r="B360" s="58" t="str">
        <f t="shared" si="7"/>
        <v>イプフェンカルバゾン・ブロモブチド・ベンスルフロンメチル粒剤ウィナ―Ｌジャンボ</v>
      </c>
      <c r="C360" s="58" t="s">
        <v>2655</v>
      </c>
      <c r="D360" s="58" t="s">
        <v>4639</v>
      </c>
      <c r="E360" s="58" t="s">
        <v>3529</v>
      </c>
      <c r="F360" s="58"/>
      <c r="G360" s="60" t="s">
        <v>2622</v>
      </c>
    </row>
    <row r="361" spans="2:7" x14ac:dyDescent="0.2">
      <c r="B361" s="58" t="str">
        <f t="shared" si="7"/>
        <v>イプフェンカルバゾン・ブロモブチド・ベンスルフロンメチル水和剤ウィナ―フロアブル</v>
      </c>
      <c r="C361" s="58" t="s">
        <v>2556</v>
      </c>
      <c r="D361" s="58" t="s">
        <v>4640</v>
      </c>
      <c r="E361" s="58" t="s">
        <v>7128</v>
      </c>
      <c r="F361" s="58"/>
      <c r="G361" s="58" t="s">
        <v>171</v>
      </c>
    </row>
    <row r="362" spans="2:7" x14ac:dyDescent="0.2">
      <c r="B362" s="58" t="str">
        <f t="shared" si="7"/>
        <v>イプフェンカルバゾン・ブロモブチド・ベンスルフロンメチル粒剤ウィナ―１キロ粒剤７５</v>
      </c>
      <c r="C362" s="58" t="s">
        <v>2555</v>
      </c>
      <c r="D362" s="58" t="s">
        <v>4641</v>
      </c>
      <c r="E362" s="58" t="s">
        <v>7128</v>
      </c>
      <c r="F362" s="58"/>
      <c r="G362" s="58" t="s">
        <v>120</v>
      </c>
    </row>
    <row r="363" spans="2:7" x14ac:dyDescent="0.2">
      <c r="B363" s="58" t="str">
        <f t="shared" si="7"/>
        <v>イプフェンカルバゾン粒剤ファイタ―１キロ粒剤</v>
      </c>
      <c r="C363" s="58" t="s">
        <v>2554</v>
      </c>
      <c r="D363" s="58" t="s">
        <v>4642</v>
      </c>
      <c r="E363" s="58" t="s">
        <v>7128</v>
      </c>
      <c r="F363" s="58"/>
      <c r="G363" s="58" t="s">
        <v>120</v>
      </c>
    </row>
    <row r="364" spans="2:7" x14ac:dyDescent="0.2">
      <c r="B364" s="58" t="str">
        <f t="shared" si="7"/>
        <v>イプロジオン・イミノクタジンアルベシル酸塩水和剤ベルクロ―ブ水和剤</v>
      </c>
      <c r="C364" s="58" t="s">
        <v>318</v>
      </c>
      <c r="D364" s="58" t="s">
        <v>4643</v>
      </c>
      <c r="E364" s="58" t="s">
        <v>7128</v>
      </c>
      <c r="F364" s="58"/>
      <c r="G364" s="58" t="s">
        <v>43</v>
      </c>
    </row>
    <row r="365" spans="2:7" x14ac:dyDescent="0.2">
      <c r="B365" s="58" t="str">
        <f t="shared" si="7"/>
        <v>イプロジオン・イミノクタジン酢酸塩水和剤パッチバスタ―</v>
      </c>
      <c r="C365" s="58" t="s">
        <v>319</v>
      </c>
      <c r="D365" s="58" t="s">
        <v>4644</v>
      </c>
      <c r="E365" s="58" t="s">
        <v>7128</v>
      </c>
      <c r="F365" s="58"/>
      <c r="G365" s="58" t="s">
        <v>43</v>
      </c>
    </row>
    <row r="366" spans="2:7" x14ac:dyDescent="0.2">
      <c r="B366" s="58" t="str">
        <f t="shared" si="7"/>
        <v>イプロジオン・テブコナゾ―ル水和剤ホクサンユキスタ―水和剤</v>
      </c>
      <c r="C366" s="58" t="s">
        <v>4645</v>
      </c>
      <c r="D366" s="58" t="s">
        <v>4646</v>
      </c>
      <c r="E366" s="58" t="s">
        <v>7128</v>
      </c>
      <c r="F366" s="58"/>
      <c r="G366" s="58" t="s">
        <v>56</v>
      </c>
    </row>
    <row r="367" spans="2:7" x14ac:dyDescent="0.2">
      <c r="B367" s="58" t="str">
        <f t="shared" si="7"/>
        <v>イプロジオン・テブコナゾ―ル水和剤ユキスタ―水和剤</v>
      </c>
      <c r="C367" s="58" t="s">
        <v>4645</v>
      </c>
      <c r="D367" s="58" t="s">
        <v>4647</v>
      </c>
      <c r="E367" s="58" t="s">
        <v>7128</v>
      </c>
      <c r="F367" s="58"/>
      <c r="G367" s="58" t="s">
        <v>56</v>
      </c>
    </row>
    <row r="368" spans="2:7" x14ac:dyDescent="0.2">
      <c r="B368" s="58" t="str">
        <f t="shared" si="7"/>
        <v>イプロジオン・トリフロキシストロビン水和剤インタ―フェ―スフロアブル</v>
      </c>
      <c r="C368" s="58" t="s">
        <v>2565</v>
      </c>
      <c r="D368" s="58" t="s">
        <v>4648</v>
      </c>
      <c r="E368" s="58" t="s">
        <v>7128</v>
      </c>
      <c r="F368" s="58"/>
      <c r="G368" s="58" t="s">
        <v>2590</v>
      </c>
    </row>
    <row r="369" spans="2:7" x14ac:dyDescent="0.2">
      <c r="B369" s="58" t="str">
        <f t="shared" ref="B369:B409" si="8">C369&amp;D369</f>
        <v>イプロジオン・トルクロホスメチル水和剤ロブグラン水和剤</v>
      </c>
      <c r="C369" s="58" t="s">
        <v>320</v>
      </c>
      <c r="D369" s="58" t="s">
        <v>321</v>
      </c>
      <c r="E369" s="58" t="s">
        <v>3529</v>
      </c>
      <c r="F369" s="58"/>
      <c r="G369" s="58" t="s">
        <v>322</v>
      </c>
    </row>
    <row r="370" spans="2:7" x14ac:dyDescent="0.2">
      <c r="B370" s="58" t="str">
        <f t="shared" si="8"/>
        <v>イプロジオン・有機銅水和剤日農ロブド―水和剤</v>
      </c>
      <c r="C370" s="58" t="s">
        <v>323</v>
      </c>
      <c r="D370" s="58" t="s">
        <v>4649</v>
      </c>
      <c r="E370" s="58" t="s">
        <v>3529</v>
      </c>
      <c r="F370" s="58"/>
      <c r="G370" s="58" t="s">
        <v>324</v>
      </c>
    </row>
    <row r="371" spans="2:7" x14ac:dyDescent="0.2">
      <c r="B371" s="58" t="str">
        <f t="shared" si="8"/>
        <v>イプロジオンくん煙剤ロブラ―ルくん煙剤</v>
      </c>
      <c r="C371" s="58" t="s">
        <v>325</v>
      </c>
      <c r="D371" s="58" t="s">
        <v>4650</v>
      </c>
      <c r="E371" s="58" t="s">
        <v>7128</v>
      </c>
      <c r="F371" s="58"/>
      <c r="G371" s="58" t="s">
        <v>41</v>
      </c>
    </row>
    <row r="372" spans="2:7" x14ac:dyDescent="0.2">
      <c r="B372" s="58" t="str">
        <f t="shared" si="8"/>
        <v>イプロジオンくん煙剤新富士ロブラ―ルくん煙剤</v>
      </c>
      <c r="C372" s="58" t="s">
        <v>325</v>
      </c>
      <c r="D372" s="58" t="s">
        <v>4651</v>
      </c>
      <c r="E372" s="58" t="s">
        <v>7128</v>
      </c>
      <c r="F372" s="58"/>
      <c r="G372" s="58" t="s">
        <v>41</v>
      </c>
    </row>
    <row r="373" spans="2:7" x14ac:dyDescent="0.2">
      <c r="B373" s="58" t="str">
        <f t="shared" si="8"/>
        <v>イプロジオン水和剤ロブラ―ル５００アクア</v>
      </c>
      <c r="C373" s="58" t="s">
        <v>326</v>
      </c>
      <c r="D373" s="58" t="s">
        <v>4652</v>
      </c>
      <c r="E373" s="58" t="s">
        <v>3529</v>
      </c>
      <c r="F373" s="58"/>
      <c r="G373" s="58" t="s">
        <v>55</v>
      </c>
    </row>
    <row r="374" spans="2:7" x14ac:dyDescent="0.2">
      <c r="B374" s="58" t="str">
        <f t="shared" si="8"/>
        <v>イプロジオン水和剤ロブラ―ル水和剤</v>
      </c>
      <c r="C374" s="58" t="s">
        <v>326</v>
      </c>
      <c r="D374" s="58" t="s">
        <v>4653</v>
      </c>
      <c r="E374" s="58" t="s">
        <v>3529</v>
      </c>
      <c r="F374" s="58"/>
      <c r="G374" s="58" t="s">
        <v>56</v>
      </c>
    </row>
    <row r="375" spans="2:7" x14ac:dyDescent="0.2">
      <c r="B375" s="58" t="str">
        <f t="shared" si="8"/>
        <v>イマザキン・ペンディメタリン水和剤オフⅡフロアブル</v>
      </c>
      <c r="C375" s="58" t="s">
        <v>327</v>
      </c>
      <c r="D375" s="58" t="s">
        <v>328</v>
      </c>
      <c r="E375" s="58" t="s">
        <v>3529</v>
      </c>
      <c r="F375" s="58"/>
      <c r="G375" s="58" t="s">
        <v>329</v>
      </c>
    </row>
    <row r="376" spans="2:7" x14ac:dyDescent="0.2">
      <c r="B376" s="58" t="str">
        <f t="shared" si="8"/>
        <v>イマザピル・グルホシネ―ト液剤ゼログラス液剤</v>
      </c>
      <c r="C376" s="58" t="s">
        <v>4654</v>
      </c>
      <c r="D376" s="58" t="s">
        <v>330</v>
      </c>
      <c r="E376" s="58" t="s">
        <v>7128</v>
      </c>
      <c r="F376" s="58"/>
      <c r="G376" s="58" t="s">
        <v>331</v>
      </c>
    </row>
    <row r="377" spans="2:7" x14ac:dyDescent="0.2">
      <c r="B377" s="58" t="str">
        <f t="shared" si="8"/>
        <v>イマザピル液剤ア―セナル</v>
      </c>
      <c r="C377" s="58" t="s">
        <v>332</v>
      </c>
      <c r="D377" s="58" t="s">
        <v>4655</v>
      </c>
      <c r="E377" s="58" t="s">
        <v>7128</v>
      </c>
      <c r="F377" s="58"/>
      <c r="G377" s="58" t="s">
        <v>156</v>
      </c>
    </row>
    <row r="378" spans="2:7" x14ac:dyDescent="0.2">
      <c r="B378" s="58" t="str">
        <f t="shared" si="8"/>
        <v>イマザピル液剤プロサルト液剤</v>
      </c>
      <c r="C378" s="58" t="s">
        <v>332</v>
      </c>
      <c r="D378" s="58" t="s">
        <v>333</v>
      </c>
      <c r="E378" s="58" t="s">
        <v>7128</v>
      </c>
      <c r="F378" s="58"/>
      <c r="G378" s="58" t="s">
        <v>156</v>
      </c>
    </row>
    <row r="379" spans="2:7" x14ac:dyDescent="0.2">
      <c r="B379" s="58" t="str">
        <f t="shared" si="8"/>
        <v>イマザピル液剤ホドガヤア―セナル</v>
      </c>
      <c r="C379" s="58" t="s">
        <v>332</v>
      </c>
      <c r="D379" s="58" t="s">
        <v>4656</v>
      </c>
      <c r="E379" s="58" t="s">
        <v>7128</v>
      </c>
      <c r="F379" s="58"/>
      <c r="G379" s="58" t="s">
        <v>156</v>
      </c>
    </row>
    <row r="380" spans="2:7" x14ac:dyDescent="0.2">
      <c r="B380" s="58" t="str">
        <f t="shared" si="8"/>
        <v>イマザピル剤ケイピンエ―ス</v>
      </c>
      <c r="C380" s="58" t="s">
        <v>334</v>
      </c>
      <c r="D380" s="58" t="s">
        <v>4657</v>
      </c>
      <c r="E380" s="58" t="s">
        <v>3529</v>
      </c>
      <c r="F380" s="58"/>
      <c r="G380" s="58" t="s">
        <v>335</v>
      </c>
    </row>
    <row r="381" spans="2:7" x14ac:dyDescent="0.2">
      <c r="B381" s="58" t="str">
        <f t="shared" si="8"/>
        <v>イマザモックスアンモニウム塩液剤パワ―ガイザ―液剤</v>
      </c>
      <c r="C381" s="58" t="s">
        <v>336</v>
      </c>
      <c r="D381" s="58" t="s">
        <v>4658</v>
      </c>
      <c r="E381" s="58" t="s">
        <v>7128</v>
      </c>
      <c r="F381" s="58"/>
      <c r="G381" s="58" t="s">
        <v>337</v>
      </c>
    </row>
    <row r="382" spans="2:7" x14ac:dyDescent="0.2">
      <c r="B382" s="58" t="str">
        <f t="shared" si="8"/>
        <v>イマゾスルフロン・エスプロカルブ・ダイムロン粒剤ＳＤＳゴ―サイン粒剤</v>
      </c>
      <c r="C382" s="58" t="s">
        <v>338</v>
      </c>
      <c r="D382" s="58" t="s">
        <v>4659</v>
      </c>
      <c r="E382" s="58" t="s">
        <v>7128</v>
      </c>
      <c r="F382" s="58"/>
      <c r="G382" s="58" t="s">
        <v>339</v>
      </c>
    </row>
    <row r="383" spans="2:7" x14ac:dyDescent="0.2">
      <c r="B383" s="58" t="str">
        <f t="shared" si="8"/>
        <v>イマゾスルフロン・エスプロカルブ・ダイムロン粒剤ゴ―サイン粒剤</v>
      </c>
      <c r="C383" s="58" t="s">
        <v>338</v>
      </c>
      <c r="D383" s="58" t="s">
        <v>4660</v>
      </c>
      <c r="E383" s="58" t="s">
        <v>7128</v>
      </c>
      <c r="F383" s="58"/>
      <c r="G383" s="58" t="s">
        <v>339</v>
      </c>
    </row>
    <row r="384" spans="2:7" x14ac:dyDescent="0.2">
      <c r="B384" s="58" t="str">
        <f t="shared" si="8"/>
        <v>イマゾスルフロン・エトベンザニド・ダイムロン粒剤ＨＣＣキックバイ１キロ粒剤</v>
      </c>
      <c r="C384" s="58" t="s">
        <v>340</v>
      </c>
      <c r="D384" s="58" t="s">
        <v>341</v>
      </c>
      <c r="E384" s="58" t="s">
        <v>3529</v>
      </c>
      <c r="F384" s="58"/>
      <c r="G384" s="58" t="s">
        <v>342</v>
      </c>
    </row>
    <row r="385" spans="2:7" x14ac:dyDescent="0.2">
      <c r="B385" s="58" t="str">
        <f t="shared" si="8"/>
        <v>イマゾスルフロン・エトベンザニド・ダイムロン粒剤ＳＤＳキックバイ１キロ粒剤</v>
      </c>
      <c r="C385" s="58" t="s">
        <v>340</v>
      </c>
      <c r="D385" s="58" t="s">
        <v>343</v>
      </c>
      <c r="E385" s="58" t="s">
        <v>3529</v>
      </c>
      <c r="F385" s="58"/>
      <c r="G385" s="58" t="s">
        <v>342</v>
      </c>
    </row>
    <row r="386" spans="2:7" x14ac:dyDescent="0.2">
      <c r="B386" s="58" t="str">
        <f t="shared" si="8"/>
        <v>イマゾスルフロン・エトベンザニド・ダイムロン粒剤キックバイ１キロ粒剤</v>
      </c>
      <c r="C386" s="58" t="s">
        <v>340</v>
      </c>
      <c r="D386" s="58" t="s">
        <v>344</v>
      </c>
      <c r="E386" s="58" t="s">
        <v>3529</v>
      </c>
      <c r="F386" s="58"/>
      <c r="G386" s="58" t="s">
        <v>342</v>
      </c>
    </row>
    <row r="387" spans="2:7" x14ac:dyDescent="0.2">
      <c r="B387" s="58" t="str">
        <f t="shared" si="8"/>
        <v>イマゾスルフロン・オキサジクロメホン・クロメプロップ・ダイムロン水和剤サラブレッドＲＸフロアブル</v>
      </c>
      <c r="C387" s="58" t="s">
        <v>345</v>
      </c>
      <c r="D387" s="58" t="s">
        <v>346</v>
      </c>
      <c r="E387" s="58" t="s">
        <v>3529</v>
      </c>
      <c r="F387" s="58"/>
      <c r="G387" s="58" t="s">
        <v>347</v>
      </c>
    </row>
    <row r="388" spans="2:7" x14ac:dyDescent="0.2">
      <c r="B388" s="58" t="str">
        <f t="shared" si="8"/>
        <v>イマゾスルフロン・オキサジクロメホン・ダイムロン水和剤ＳＤＳサラブレッドフロアブル</v>
      </c>
      <c r="C388" s="58" t="s">
        <v>348</v>
      </c>
      <c r="D388" s="58" t="s">
        <v>349</v>
      </c>
      <c r="E388" s="58" t="s">
        <v>3529</v>
      </c>
      <c r="F388" s="58"/>
      <c r="G388" s="58" t="s">
        <v>347</v>
      </c>
    </row>
    <row r="389" spans="2:7" x14ac:dyDescent="0.2">
      <c r="B389" s="58" t="str">
        <f t="shared" si="8"/>
        <v>イマゾスルフロン・オキサジクロメホン・ダイムロン水和剤サラブレッドフロアブル</v>
      </c>
      <c r="C389" s="58" t="s">
        <v>348</v>
      </c>
      <c r="D389" s="58" t="s">
        <v>350</v>
      </c>
      <c r="E389" s="58" t="s">
        <v>3529</v>
      </c>
      <c r="F389" s="58"/>
      <c r="G389" s="58" t="s">
        <v>347</v>
      </c>
    </row>
    <row r="390" spans="2:7" x14ac:dyDescent="0.2">
      <c r="B390" s="58" t="str">
        <f t="shared" si="8"/>
        <v>イマゾスルフロン・オキサジクロメホン・ピラクロニル水和剤サラブレッドＫＡＩフロアブル</v>
      </c>
      <c r="C390" s="58" t="s">
        <v>351</v>
      </c>
      <c r="D390" s="58" t="s">
        <v>352</v>
      </c>
      <c r="E390" s="58" t="s">
        <v>3529</v>
      </c>
      <c r="F390" s="58"/>
      <c r="G390" s="58" t="s">
        <v>347</v>
      </c>
    </row>
    <row r="391" spans="2:7" x14ac:dyDescent="0.2">
      <c r="B391" s="58" t="str">
        <f t="shared" si="8"/>
        <v>イマゾスルフロン・オキサジクロメホン・ピラクロニル粒剤サラブレッドＫＡＩ１キロ粒剤</v>
      </c>
      <c r="C391" s="58" t="s">
        <v>353</v>
      </c>
      <c r="D391" s="58" t="s">
        <v>354</v>
      </c>
      <c r="E391" s="58" t="s">
        <v>3529</v>
      </c>
      <c r="F391" s="58"/>
      <c r="G391" s="58" t="s">
        <v>342</v>
      </c>
    </row>
    <row r="392" spans="2:7" x14ac:dyDescent="0.2">
      <c r="B392" s="58" t="str">
        <f t="shared" si="8"/>
        <v>イマゾスルフロン・オキサジクロメホン・ピラクロニル粒剤サラブレッドＫＡＩジャンボ</v>
      </c>
      <c r="C392" s="58" t="s">
        <v>353</v>
      </c>
      <c r="D392" s="58" t="s">
        <v>2531</v>
      </c>
      <c r="E392" s="58" t="s">
        <v>3529</v>
      </c>
      <c r="F392" s="58"/>
      <c r="G392" s="58" t="s">
        <v>355</v>
      </c>
    </row>
    <row r="393" spans="2:7" x14ac:dyDescent="0.2">
      <c r="B393" s="58" t="str">
        <f t="shared" si="8"/>
        <v>イマゾスルフロン・カフェンストロ―ル・ダイムロン・ピリフタリド水和剤ＳＤＳアピロイ―グルフロアブル</v>
      </c>
      <c r="C393" s="58" t="s">
        <v>4661</v>
      </c>
      <c r="D393" s="58" t="s">
        <v>4662</v>
      </c>
      <c r="E393" s="58" t="s">
        <v>7128</v>
      </c>
      <c r="F393" s="58"/>
      <c r="G393" s="58" t="s">
        <v>347</v>
      </c>
    </row>
    <row r="394" spans="2:7" x14ac:dyDescent="0.2">
      <c r="B394" s="58" t="str">
        <f t="shared" si="8"/>
        <v>イマゾスルフロン・カフェンストロ―ル・ダイムロン・ピリフタリド水和剤アピロイ―グルフロアブル</v>
      </c>
      <c r="C394" s="58" t="s">
        <v>4661</v>
      </c>
      <c r="D394" s="58" t="s">
        <v>4663</v>
      </c>
      <c r="E394" s="58" t="s">
        <v>7128</v>
      </c>
      <c r="F394" s="58"/>
      <c r="G394" s="58" t="s">
        <v>347</v>
      </c>
    </row>
    <row r="395" spans="2:7" x14ac:dyDescent="0.2">
      <c r="B395" s="58" t="str">
        <f t="shared" si="8"/>
        <v>イマゾスルフロン・カフェンストロ―ル・ダイムロン粒剤ＳＤＳクラッシュ１キロ粒剤</v>
      </c>
      <c r="C395" s="58" t="s">
        <v>4664</v>
      </c>
      <c r="D395" s="58" t="s">
        <v>356</v>
      </c>
      <c r="E395" s="58" t="s">
        <v>3529</v>
      </c>
      <c r="F395" s="58"/>
      <c r="G395" s="58" t="s">
        <v>342</v>
      </c>
    </row>
    <row r="396" spans="2:7" x14ac:dyDescent="0.2">
      <c r="B396" s="58" t="str">
        <f t="shared" si="8"/>
        <v>イマゾスルフロン・カフェンストロ―ル・ダイムロン粒剤ＳＤＳクラッシュＥＸジャンボ</v>
      </c>
      <c r="C396" s="58" t="s">
        <v>4664</v>
      </c>
      <c r="D396" s="58" t="s">
        <v>357</v>
      </c>
      <c r="E396" s="58" t="s">
        <v>3529</v>
      </c>
      <c r="F396" s="58"/>
      <c r="G396" s="58" t="s">
        <v>206</v>
      </c>
    </row>
    <row r="397" spans="2:7" x14ac:dyDescent="0.2">
      <c r="B397" s="58" t="str">
        <f t="shared" si="8"/>
        <v>イマゾスルフロン・カフェンストロ―ル・ダイムロン粒剤クラッシュ１キロ粒剤</v>
      </c>
      <c r="C397" s="58" t="s">
        <v>4664</v>
      </c>
      <c r="D397" s="58" t="s">
        <v>358</v>
      </c>
      <c r="E397" s="58" t="s">
        <v>3529</v>
      </c>
      <c r="F397" s="58"/>
      <c r="G397" s="58" t="s">
        <v>342</v>
      </c>
    </row>
    <row r="398" spans="2:7" x14ac:dyDescent="0.2">
      <c r="B398" s="58" t="str">
        <f t="shared" si="8"/>
        <v>イマゾスルフロン・カフェンストロ―ル・ダイムロン粒剤クラッシュＥＸジャンボ</v>
      </c>
      <c r="C398" s="58" t="s">
        <v>4664</v>
      </c>
      <c r="D398" s="58" t="s">
        <v>359</v>
      </c>
      <c r="E398" s="58" t="s">
        <v>3529</v>
      </c>
      <c r="F398" s="58"/>
      <c r="G398" s="58" t="s">
        <v>206</v>
      </c>
    </row>
    <row r="399" spans="2:7" x14ac:dyDescent="0.2">
      <c r="B399" s="58" t="str">
        <f t="shared" si="8"/>
        <v>イマゾスルフロン・カフェンストロ―ル・ベンゾビシクロン水和剤ＳＤＳイッテツフロアブル</v>
      </c>
      <c r="C399" s="58" t="s">
        <v>4665</v>
      </c>
      <c r="D399" s="58" t="s">
        <v>360</v>
      </c>
      <c r="E399" s="58" t="s">
        <v>3529</v>
      </c>
      <c r="F399" s="58"/>
      <c r="G399" s="58" t="s">
        <v>347</v>
      </c>
    </row>
    <row r="400" spans="2:7" x14ac:dyDescent="0.2">
      <c r="B400" s="58" t="str">
        <f t="shared" si="8"/>
        <v>イマゾスルフロン・カフェンストロ―ル・ベンゾビシクロン水和剤イッテツフロアブル</v>
      </c>
      <c r="C400" s="58" t="s">
        <v>4665</v>
      </c>
      <c r="D400" s="58" t="s">
        <v>361</v>
      </c>
      <c r="E400" s="58" t="s">
        <v>3529</v>
      </c>
      <c r="F400" s="58"/>
      <c r="G400" s="58" t="s">
        <v>347</v>
      </c>
    </row>
    <row r="401" spans="2:7" x14ac:dyDescent="0.2">
      <c r="B401" s="58" t="str">
        <f t="shared" si="8"/>
        <v>イマゾスルフロン・カフェンストロ―ル・ベンゾビシクロン粒剤ＳＤＳイッテツ１キロ粒剤</v>
      </c>
      <c r="C401" s="58" t="s">
        <v>4666</v>
      </c>
      <c r="D401" s="58" t="s">
        <v>362</v>
      </c>
      <c r="E401" s="58" t="s">
        <v>3529</v>
      </c>
      <c r="F401" s="58"/>
      <c r="G401" s="58" t="s">
        <v>342</v>
      </c>
    </row>
    <row r="402" spans="2:7" x14ac:dyDescent="0.2">
      <c r="B402" s="58" t="str">
        <f t="shared" si="8"/>
        <v>イマゾスルフロン・カフェンストロ―ル・ベンゾビシクロン粒剤ＳＤＳイッテツジャンボ</v>
      </c>
      <c r="C402" s="58" t="s">
        <v>4666</v>
      </c>
      <c r="D402" s="58" t="s">
        <v>363</v>
      </c>
      <c r="E402" s="58" t="s">
        <v>3529</v>
      </c>
      <c r="F402" s="58"/>
      <c r="G402" s="58" t="s">
        <v>355</v>
      </c>
    </row>
    <row r="403" spans="2:7" x14ac:dyDescent="0.2">
      <c r="B403" s="58" t="str">
        <f t="shared" si="8"/>
        <v>イマゾスルフロン・カフェンストロ―ル・ベンゾビシクロン粒剤イッテツ１キロ粒剤</v>
      </c>
      <c r="C403" s="58" t="s">
        <v>4666</v>
      </c>
      <c r="D403" s="58" t="s">
        <v>364</v>
      </c>
      <c r="E403" s="58" t="s">
        <v>3529</v>
      </c>
      <c r="F403" s="58"/>
      <c r="G403" s="58" t="s">
        <v>342</v>
      </c>
    </row>
    <row r="404" spans="2:7" x14ac:dyDescent="0.2">
      <c r="B404" s="58" t="str">
        <f t="shared" si="8"/>
        <v>イマゾスルフロン・カフェンストロ―ル・ベンゾビシクロン粒剤イッテツジャンボ</v>
      </c>
      <c r="C404" s="58" t="s">
        <v>4666</v>
      </c>
      <c r="D404" s="58" t="s">
        <v>365</v>
      </c>
      <c r="E404" s="58" t="s">
        <v>3529</v>
      </c>
      <c r="F404" s="58"/>
      <c r="G404" s="58" t="s">
        <v>355</v>
      </c>
    </row>
    <row r="405" spans="2:7" x14ac:dyDescent="0.2">
      <c r="B405" s="58" t="str">
        <f t="shared" si="8"/>
        <v>イマゾスルフロン・カフェンストロ―ル・ベンゾビシクロン粒剤ボランティアジャンボ</v>
      </c>
      <c r="C405" s="58" t="s">
        <v>4666</v>
      </c>
      <c r="D405" s="58" t="s">
        <v>366</v>
      </c>
      <c r="E405" s="58" t="s">
        <v>3529</v>
      </c>
      <c r="F405" s="58"/>
      <c r="G405" s="58" t="s">
        <v>355</v>
      </c>
    </row>
    <row r="406" spans="2:7" x14ac:dyDescent="0.2">
      <c r="B406" s="58" t="str">
        <f t="shared" si="8"/>
        <v>イマゾスルフロン・ダイムロン・ピリブチカルブ・メフェナセット水和剤ＳＴロンゲットフロアブル</v>
      </c>
      <c r="C406" s="58" t="s">
        <v>367</v>
      </c>
      <c r="D406" s="58" t="s">
        <v>368</v>
      </c>
      <c r="E406" s="58" t="s">
        <v>3529</v>
      </c>
      <c r="F406" s="58"/>
      <c r="G406" s="58" t="s">
        <v>97</v>
      </c>
    </row>
    <row r="407" spans="2:7" x14ac:dyDescent="0.2">
      <c r="B407" s="58" t="str">
        <f t="shared" si="8"/>
        <v>イマゾスルフロン・ダイムロン・ピリブチカルブ水和剤［ＤＩＣ］アワ―ドフロアブル</v>
      </c>
      <c r="C407" s="58" t="s">
        <v>369</v>
      </c>
      <c r="D407" s="58" t="s">
        <v>4668</v>
      </c>
      <c r="E407" s="58" t="s">
        <v>3529</v>
      </c>
      <c r="F407" s="58"/>
      <c r="G407" s="58" t="s">
        <v>347</v>
      </c>
    </row>
    <row r="408" spans="2:7" x14ac:dyDescent="0.2">
      <c r="B408" s="58" t="str">
        <f t="shared" si="8"/>
        <v>イマゾスルフロン・ダイムロン・ピリブチカルブ水和剤ＳＤＳアワ―ドフロアブル</v>
      </c>
      <c r="C408" s="58" t="s">
        <v>369</v>
      </c>
      <c r="D408" s="58" t="s">
        <v>4669</v>
      </c>
      <c r="E408" s="58" t="s">
        <v>3529</v>
      </c>
      <c r="F408" s="58"/>
      <c r="G408" s="58" t="s">
        <v>347</v>
      </c>
    </row>
    <row r="409" spans="2:7" x14ac:dyDescent="0.2">
      <c r="B409" s="58" t="str">
        <f t="shared" si="8"/>
        <v>イマゾスルフロン・ダイムロン・ピリブチカルブ水和剤アワ―ドフロアブル</v>
      </c>
      <c r="C409" s="58" t="s">
        <v>369</v>
      </c>
      <c r="D409" s="58" t="s">
        <v>4670</v>
      </c>
      <c r="E409" s="58" t="s">
        <v>3529</v>
      </c>
      <c r="F409" s="58"/>
      <c r="G409" s="58" t="s">
        <v>347</v>
      </c>
    </row>
    <row r="410" spans="2:7" x14ac:dyDescent="0.2">
      <c r="B410" s="58" t="str">
        <f t="shared" ref="B410:B451" si="9">C410&amp;D410</f>
        <v>イマゾスルフロン・ダイムロン・メフェナセット粒剤ＳＤＳバトル粒剤</v>
      </c>
      <c r="C410" s="58" t="s">
        <v>370</v>
      </c>
      <c r="D410" s="58" t="s">
        <v>371</v>
      </c>
      <c r="E410" s="58" t="s">
        <v>3529</v>
      </c>
      <c r="F410" s="58"/>
      <c r="G410" s="58" t="s">
        <v>339</v>
      </c>
    </row>
    <row r="411" spans="2:7" x14ac:dyDescent="0.2">
      <c r="B411" s="58" t="str">
        <f t="shared" si="9"/>
        <v>イマゾスルフロン・ダイムロン・メフェナセット粒剤バトル粒剤</v>
      </c>
      <c r="C411" s="58" t="s">
        <v>370</v>
      </c>
      <c r="D411" s="58" t="s">
        <v>372</v>
      </c>
      <c r="E411" s="58" t="s">
        <v>3529</v>
      </c>
      <c r="F411" s="58"/>
      <c r="G411" s="58" t="s">
        <v>339</v>
      </c>
    </row>
    <row r="412" spans="2:7" x14ac:dyDescent="0.2">
      <c r="B412" s="58" t="str">
        <f t="shared" si="9"/>
        <v>イマゾスルフロン・ピラクロニル・ブロモブチド水和剤バッチリフロアブル</v>
      </c>
      <c r="C412" s="58" t="s">
        <v>373</v>
      </c>
      <c r="D412" s="58" t="s">
        <v>374</v>
      </c>
      <c r="E412" s="58" t="s">
        <v>3529</v>
      </c>
      <c r="F412" s="58"/>
      <c r="G412" s="58" t="s">
        <v>347</v>
      </c>
    </row>
    <row r="413" spans="2:7" x14ac:dyDescent="0.2">
      <c r="B413" s="58" t="str">
        <f t="shared" si="9"/>
        <v>イマゾスルフロン・ピラクロニル・ブロモブチド粒剤バッチリ１キロ粒剤</v>
      </c>
      <c r="C413" s="58" t="s">
        <v>375</v>
      </c>
      <c r="D413" s="58" t="s">
        <v>376</v>
      </c>
      <c r="E413" s="58" t="s">
        <v>3529</v>
      </c>
      <c r="F413" s="58"/>
      <c r="G413" s="58" t="s">
        <v>342</v>
      </c>
    </row>
    <row r="414" spans="2:7" x14ac:dyDescent="0.2">
      <c r="B414" s="58" t="str">
        <f t="shared" si="9"/>
        <v>イマゾスルフロン・ピラクロニル・ブロモブチド粒剤バッチリジャンボ</v>
      </c>
      <c r="C414" s="58" t="s">
        <v>375</v>
      </c>
      <c r="D414" s="58" t="s">
        <v>377</v>
      </c>
      <c r="E414" s="58" t="s">
        <v>3529</v>
      </c>
      <c r="F414" s="58"/>
      <c r="G414" s="58" t="s">
        <v>355</v>
      </c>
    </row>
    <row r="415" spans="2:7" x14ac:dyDescent="0.2">
      <c r="B415" s="58" t="str">
        <f t="shared" si="9"/>
        <v>イマゾスルフロン・ピラクロニル・ベンゾビシクロン水和剤忍フロアブル</v>
      </c>
      <c r="C415" s="58" t="s">
        <v>378</v>
      </c>
      <c r="D415" s="58" t="s">
        <v>379</v>
      </c>
      <c r="E415" s="58" t="s">
        <v>7128</v>
      </c>
      <c r="F415" s="58"/>
      <c r="G415" s="58" t="s">
        <v>206</v>
      </c>
    </row>
    <row r="416" spans="2:7" x14ac:dyDescent="0.2">
      <c r="B416" s="58" t="str">
        <f t="shared" si="9"/>
        <v>イマゾスルフロン・ピラクロニル・ベンゾビシクロン粒剤忍１キロ粒剤</v>
      </c>
      <c r="C416" s="58" t="s">
        <v>380</v>
      </c>
      <c r="D416" s="58" t="s">
        <v>381</v>
      </c>
      <c r="E416" s="58" t="s">
        <v>3529</v>
      </c>
      <c r="F416" s="58"/>
      <c r="G416" s="58" t="s">
        <v>342</v>
      </c>
    </row>
    <row r="417" spans="2:7" x14ac:dyDescent="0.2">
      <c r="B417" s="58" t="str">
        <f t="shared" si="9"/>
        <v>イマゾスルフロン・ピラクロニル・ベンゾビシクロン粒剤忍ジャンボ</v>
      </c>
      <c r="C417" s="58" t="s">
        <v>380</v>
      </c>
      <c r="D417" s="58" t="s">
        <v>382</v>
      </c>
      <c r="E417" s="58" t="s">
        <v>3529</v>
      </c>
      <c r="F417" s="58"/>
      <c r="G417" s="58" t="s">
        <v>121</v>
      </c>
    </row>
    <row r="418" spans="2:7" x14ac:dyDescent="0.2">
      <c r="B418" s="58" t="str">
        <f t="shared" si="9"/>
        <v>イマゾスルフロン・ピラクロニル粒剤カットダウン１キロ粒剤</v>
      </c>
      <c r="C418" s="58" t="s">
        <v>2575</v>
      </c>
      <c r="D418" s="58" t="s">
        <v>2576</v>
      </c>
      <c r="E418" s="58" t="s">
        <v>3529</v>
      </c>
      <c r="F418" s="58"/>
      <c r="G418" s="58" t="s">
        <v>342</v>
      </c>
    </row>
    <row r="419" spans="2:7" x14ac:dyDescent="0.2">
      <c r="B419" s="58" t="str">
        <f t="shared" si="9"/>
        <v>イマゾスルフロン・ピリミノバックメチル・ブロモブチド粒剤オサキニ１キロ粒剤</v>
      </c>
      <c r="C419" s="58" t="s">
        <v>383</v>
      </c>
      <c r="D419" s="58" t="s">
        <v>384</v>
      </c>
      <c r="E419" s="58" t="s">
        <v>3529</v>
      </c>
      <c r="F419" s="58"/>
      <c r="G419" s="58" t="s">
        <v>342</v>
      </c>
    </row>
    <row r="420" spans="2:7" x14ac:dyDescent="0.2">
      <c r="B420" s="58" t="str">
        <f t="shared" si="9"/>
        <v>イマゾスルフロン・フェントラザミド・ブロモブチド粒剤ドニチＳ１キロ粒剤</v>
      </c>
      <c r="C420" s="58" t="s">
        <v>2656</v>
      </c>
      <c r="D420" s="58" t="s">
        <v>385</v>
      </c>
      <c r="E420" s="58" t="s">
        <v>3529</v>
      </c>
      <c r="F420" s="58"/>
      <c r="G420" s="58" t="s">
        <v>342</v>
      </c>
    </row>
    <row r="421" spans="2:7" x14ac:dyDescent="0.2">
      <c r="B421" s="58" t="str">
        <f t="shared" si="9"/>
        <v>イマゾスルフロン・プレチラクロ―ル粒剤ゴヨウジャンボ</v>
      </c>
      <c r="C421" s="58" t="s">
        <v>4671</v>
      </c>
      <c r="D421" s="61" t="s">
        <v>2657</v>
      </c>
      <c r="E421" s="58" t="s">
        <v>3529</v>
      </c>
      <c r="F421" s="58"/>
      <c r="G421" s="60" t="s">
        <v>2635</v>
      </c>
    </row>
    <row r="422" spans="2:7" x14ac:dyDescent="0.2">
      <c r="B422" s="58" t="str">
        <f t="shared" si="9"/>
        <v>イマゾスルフロン・ブロモブチド・ペントキサゾン水和剤ヨシキタフロアブル</v>
      </c>
      <c r="C422" s="58" t="s">
        <v>2658</v>
      </c>
      <c r="D422" s="58" t="s">
        <v>386</v>
      </c>
      <c r="E422" s="58" t="s">
        <v>3529</v>
      </c>
      <c r="F422" s="58"/>
      <c r="G422" s="58" t="s">
        <v>347</v>
      </c>
    </row>
    <row r="423" spans="2:7" x14ac:dyDescent="0.2">
      <c r="B423" s="58" t="str">
        <f t="shared" si="9"/>
        <v>イマゾスルフロン・ブロモブチド・ペントキサゾン粒剤ヨシキタ１キロ粒剤</v>
      </c>
      <c r="C423" s="58" t="s">
        <v>387</v>
      </c>
      <c r="D423" s="58" t="s">
        <v>388</v>
      </c>
      <c r="E423" s="58" t="s">
        <v>3529</v>
      </c>
      <c r="F423" s="58"/>
      <c r="G423" s="58" t="s">
        <v>342</v>
      </c>
    </row>
    <row r="424" spans="2:7" x14ac:dyDescent="0.2">
      <c r="B424" s="58" t="str">
        <f t="shared" si="9"/>
        <v>イマゾスルフロン・ブロモブチド・ペントキサゾン粒剤ヨシキタジャンボ</v>
      </c>
      <c r="C424" s="58" t="s">
        <v>387</v>
      </c>
      <c r="D424" s="58" t="s">
        <v>389</v>
      </c>
      <c r="E424" s="58" t="s">
        <v>3529</v>
      </c>
      <c r="F424" s="58"/>
      <c r="G424" s="58" t="s">
        <v>355</v>
      </c>
    </row>
    <row r="425" spans="2:7" x14ac:dyDescent="0.2">
      <c r="B425" s="58" t="str">
        <f t="shared" si="9"/>
        <v>イマゾスルフロン水和剤シバタイト</v>
      </c>
      <c r="C425" s="58" t="s">
        <v>390</v>
      </c>
      <c r="D425" s="58" t="s">
        <v>391</v>
      </c>
      <c r="E425" s="58" t="s">
        <v>7128</v>
      </c>
      <c r="F425" s="58"/>
      <c r="G425" s="58" t="s">
        <v>137</v>
      </c>
    </row>
    <row r="426" spans="2:7" x14ac:dyDescent="0.2">
      <c r="B426" s="58" t="str">
        <f t="shared" si="9"/>
        <v>イマゾスルフロン水和剤シバタイト４０</v>
      </c>
      <c r="C426" s="58" t="s">
        <v>390</v>
      </c>
      <c r="D426" s="58" t="s">
        <v>392</v>
      </c>
      <c r="E426" s="58" t="s">
        <v>7128</v>
      </c>
      <c r="F426" s="58"/>
      <c r="G426" s="58" t="s">
        <v>55</v>
      </c>
    </row>
    <row r="427" spans="2:7" x14ac:dyDescent="0.2">
      <c r="B427" s="58" t="str">
        <f t="shared" si="9"/>
        <v>イマゾスルフロン水和剤ロンセイバ―</v>
      </c>
      <c r="C427" s="58" t="s">
        <v>390</v>
      </c>
      <c r="D427" s="58" t="s">
        <v>4672</v>
      </c>
      <c r="E427" s="58" t="s">
        <v>7128</v>
      </c>
      <c r="F427" s="58"/>
      <c r="G427" s="58" t="s">
        <v>196</v>
      </c>
    </row>
    <row r="428" spans="2:7" x14ac:dyDescent="0.2">
      <c r="B428" s="58" t="str">
        <f t="shared" si="9"/>
        <v>イマゾスルフロン粒剤テイクオフ粒剤</v>
      </c>
      <c r="C428" s="58" t="s">
        <v>393</v>
      </c>
      <c r="D428" s="58" t="s">
        <v>394</v>
      </c>
      <c r="E428" s="58" t="s">
        <v>3529</v>
      </c>
      <c r="F428" s="58"/>
      <c r="G428" s="58" t="s">
        <v>339</v>
      </c>
    </row>
    <row r="429" spans="2:7" x14ac:dyDescent="0.2">
      <c r="B429" s="58" t="str">
        <f t="shared" si="9"/>
        <v>イミシアホス液剤ネマキック液剤</v>
      </c>
      <c r="C429" s="58" t="s">
        <v>395</v>
      </c>
      <c r="D429" s="58" t="s">
        <v>396</v>
      </c>
      <c r="E429" s="58" t="s">
        <v>7128</v>
      </c>
      <c r="F429" s="58" t="s">
        <v>134</v>
      </c>
      <c r="G429" s="58" t="s">
        <v>43</v>
      </c>
    </row>
    <row r="430" spans="2:7" x14ac:dyDescent="0.2">
      <c r="B430" s="58" t="str">
        <f t="shared" si="9"/>
        <v>イミシアホス粒剤ネマキック粒剤</v>
      </c>
      <c r="C430" s="58" t="s">
        <v>397</v>
      </c>
      <c r="D430" s="58" t="s">
        <v>398</v>
      </c>
      <c r="E430" s="58" t="s">
        <v>7128</v>
      </c>
      <c r="F430" s="58"/>
      <c r="G430" s="58" t="s">
        <v>97</v>
      </c>
    </row>
    <row r="431" spans="2:7" x14ac:dyDescent="0.2">
      <c r="B431" s="58" t="str">
        <f t="shared" si="9"/>
        <v>イミダクロプリド・イソチアニル粒剤クミアイル―チンアドマイヤ―箱粒剤</v>
      </c>
      <c r="C431" s="58" t="s">
        <v>399</v>
      </c>
      <c r="D431" s="58" t="s">
        <v>4673</v>
      </c>
      <c r="E431" s="58" t="s">
        <v>3529</v>
      </c>
      <c r="F431" s="58"/>
      <c r="G431" s="58" t="s">
        <v>40</v>
      </c>
    </row>
    <row r="432" spans="2:7" x14ac:dyDescent="0.2">
      <c r="B432" s="58" t="str">
        <f t="shared" si="9"/>
        <v>イミダクロプリド・イソチアニル粒剤ル―チンアドマイヤ―箱粒剤</v>
      </c>
      <c r="C432" s="58" t="s">
        <v>399</v>
      </c>
      <c r="D432" s="58" t="s">
        <v>4674</v>
      </c>
      <c r="E432" s="58" t="s">
        <v>3529</v>
      </c>
      <c r="F432" s="58"/>
      <c r="G432" s="58" t="s">
        <v>40</v>
      </c>
    </row>
    <row r="433" spans="2:7" x14ac:dyDescent="0.2">
      <c r="B433" s="58" t="str">
        <f t="shared" si="9"/>
        <v>イミダクロプリド・クロラントラニリプロ―ル・イソチアニル粒剤ル―チントレス箱粒剤</v>
      </c>
      <c r="C433" s="58" t="s">
        <v>4675</v>
      </c>
      <c r="D433" s="58" t="s">
        <v>4676</v>
      </c>
      <c r="E433" s="58" t="s">
        <v>3529</v>
      </c>
      <c r="F433" s="58"/>
      <c r="G433" s="58" t="s">
        <v>40</v>
      </c>
    </row>
    <row r="434" spans="2:7" x14ac:dyDescent="0.2">
      <c r="B434" s="58" t="str">
        <f t="shared" si="9"/>
        <v>イミダクロプリド・スピノサド・イソチアニル・チフルザミド粒剤シャリオ箱粒剤</v>
      </c>
      <c r="C434" s="58" t="s">
        <v>401</v>
      </c>
      <c r="D434" s="58" t="s">
        <v>402</v>
      </c>
      <c r="E434" s="58" t="s">
        <v>3529</v>
      </c>
      <c r="F434" s="58"/>
      <c r="G434" s="58" t="s">
        <v>40</v>
      </c>
    </row>
    <row r="435" spans="2:7" x14ac:dyDescent="0.2">
      <c r="B435" s="58" t="str">
        <f t="shared" si="9"/>
        <v>イミダクロプリド・スピノサド・イソチアニル・チフルザミド粒剤シャリオ箱粒剤</v>
      </c>
      <c r="C435" s="58" t="s">
        <v>401</v>
      </c>
      <c r="D435" s="61" t="s">
        <v>402</v>
      </c>
      <c r="E435" s="58" t="s">
        <v>3529</v>
      </c>
      <c r="F435" s="58"/>
      <c r="G435" s="58" t="s">
        <v>44</v>
      </c>
    </row>
    <row r="436" spans="2:7" x14ac:dyDescent="0.2">
      <c r="B436" s="58" t="str">
        <f t="shared" si="9"/>
        <v>イミダクロプリド・スピノサド・イソチアニル・チフルザミド粒剤ル―チンアドスピノＧＴ箱粒剤</v>
      </c>
      <c r="C436" s="58" t="s">
        <v>401</v>
      </c>
      <c r="D436" s="58" t="s">
        <v>4677</v>
      </c>
      <c r="E436" s="58" t="s">
        <v>3529</v>
      </c>
      <c r="F436" s="58"/>
      <c r="G436" s="58" t="s">
        <v>40</v>
      </c>
    </row>
    <row r="437" spans="2:7" x14ac:dyDescent="0.2">
      <c r="B437" s="58" t="str">
        <f t="shared" si="9"/>
        <v>イミダクロプリド・スピノサド・イソチアニル粒剤ル―チンアドスピノ箱粒剤</v>
      </c>
      <c r="C437" s="58" t="s">
        <v>403</v>
      </c>
      <c r="D437" s="58" t="s">
        <v>4678</v>
      </c>
      <c r="E437" s="58" t="s">
        <v>3529</v>
      </c>
      <c r="F437" s="58"/>
      <c r="G437" s="58" t="s">
        <v>40</v>
      </c>
    </row>
    <row r="438" spans="2:7" x14ac:dyDescent="0.2">
      <c r="B438" s="58" t="str">
        <f t="shared" si="9"/>
        <v>イミダクロプリド・スピノサド・チフルザミド・トリシクラゾ―ル粒剤クミアイフルサポ―ト箱粒剤</v>
      </c>
      <c r="C438" s="58" t="s">
        <v>4679</v>
      </c>
      <c r="D438" s="58" t="s">
        <v>4680</v>
      </c>
      <c r="E438" s="58" t="s">
        <v>7128</v>
      </c>
      <c r="F438" s="58"/>
      <c r="G438" s="58" t="s">
        <v>40</v>
      </c>
    </row>
    <row r="439" spans="2:7" x14ac:dyDescent="0.2">
      <c r="B439" s="58" t="str">
        <f t="shared" si="9"/>
        <v>イミダクロプリド・スピノサド・チフルザミド・トリシクラゾ―ル粒剤フルサポ―ト箱粒剤</v>
      </c>
      <c r="C439" s="58" t="s">
        <v>4679</v>
      </c>
      <c r="D439" s="58" t="s">
        <v>4681</v>
      </c>
      <c r="E439" s="58" t="s">
        <v>7128</v>
      </c>
      <c r="F439" s="58"/>
      <c r="G439" s="58" t="s">
        <v>40</v>
      </c>
    </row>
    <row r="440" spans="2:7" x14ac:dyDescent="0.2">
      <c r="B440" s="58" t="str">
        <f t="shared" si="9"/>
        <v>イミダクロプリド・スピノサド・トリシクラゾ―ル粒剤クミアイビ―ムアドマイヤ―スピノ箱粒剤</v>
      </c>
      <c r="C440" s="58" t="s">
        <v>4682</v>
      </c>
      <c r="D440" s="58" t="s">
        <v>4683</v>
      </c>
      <c r="E440" s="58" t="s">
        <v>7128</v>
      </c>
      <c r="F440" s="58"/>
      <c r="G440" s="58" t="s">
        <v>40</v>
      </c>
    </row>
    <row r="441" spans="2:7" x14ac:dyDescent="0.2">
      <c r="B441" s="58" t="str">
        <f t="shared" si="9"/>
        <v>イミダクロプリド・スピノサド・トリシクラゾ―ル粒剤パワ―リ―ドスピノ箱粒剤</v>
      </c>
      <c r="C441" s="58" t="s">
        <v>4682</v>
      </c>
      <c r="D441" s="58" t="s">
        <v>4684</v>
      </c>
      <c r="E441" s="58" t="s">
        <v>7128</v>
      </c>
      <c r="F441" s="58"/>
      <c r="G441" s="58" t="s">
        <v>40</v>
      </c>
    </row>
    <row r="442" spans="2:7" x14ac:dyDescent="0.2">
      <c r="B442" s="58" t="str">
        <f t="shared" si="9"/>
        <v>イミダクロプリド・スピノサド・トリシクラゾ―ル粒剤ビ―ムアドマイヤ―スピノ箱粒剤</v>
      </c>
      <c r="C442" s="58" t="s">
        <v>4682</v>
      </c>
      <c r="D442" s="58" t="s">
        <v>4685</v>
      </c>
      <c r="E442" s="58" t="s">
        <v>7128</v>
      </c>
      <c r="F442" s="58"/>
      <c r="G442" s="58" t="s">
        <v>40</v>
      </c>
    </row>
    <row r="443" spans="2:7" x14ac:dyDescent="0.2">
      <c r="B443" s="58" t="str">
        <f t="shared" si="9"/>
        <v>イミダクロプリド・スピノサド水和剤ガ―ドナ―フロアブル</v>
      </c>
      <c r="C443" s="58" t="s">
        <v>404</v>
      </c>
      <c r="D443" s="58" t="s">
        <v>4686</v>
      </c>
      <c r="E443" s="58" t="s">
        <v>7128</v>
      </c>
      <c r="F443" s="58" t="s">
        <v>134</v>
      </c>
      <c r="G443" s="58" t="s">
        <v>137</v>
      </c>
    </row>
    <row r="444" spans="2:7" x14ac:dyDescent="0.2">
      <c r="B444" s="58" t="str">
        <f t="shared" si="9"/>
        <v>イミダクロプリド・スピノサド水和剤ワ―クワイド顆粒水和剤</v>
      </c>
      <c r="C444" s="58" t="s">
        <v>404</v>
      </c>
      <c r="D444" s="58" t="s">
        <v>4687</v>
      </c>
      <c r="E444" s="58" t="s">
        <v>7128</v>
      </c>
      <c r="F444" s="58" t="s">
        <v>134</v>
      </c>
      <c r="G444" s="58" t="s">
        <v>137</v>
      </c>
    </row>
    <row r="445" spans="2:7" x14ac:dyDescent="0.2">
      <c r="B445" s="58" t="str">
        <f t="shared" si="9"/>
        <v>イミダクロプリド・チアジニル粒剤ブイゲットアドマイヤ―粒剤</v>
      </c>
      <c r="C445" s="58" t="s">
        <v>405</v>
      </c>
      <c r="D445" s="58" t="s">
        <v>4688</v>
      </c>
      <c r="E445" s="58" t="s">
        <v>7128</v>
      </c>
      <c r="F445" s="58"/>
      <c r="G445" s="58" t="s">
        <v>40</v>
      </c>
    </row>
    <row r="446" spans="2:7" x14ac:dyDescent="0.2">
      <c r="B446" s="58" t="str">
        <f t="shared" si="9"/>
        <v>イミダクロプリド・トリシクラゾ―ル粒剤クミアイビ―ムアドマイヤ―粒剤</v>
      </c>
      <c r="C446" s="58" t="s">
        <v>4689</v>
      </c>
      <c r="D446" s="58" t="s">
        <v>4690</v>
      </c>
      <c r="E446" s="58" t="s">
        <v>7128</v>
      </c>
      <c r="F446" s="58"/>
      <c r="G446" s="58" t="s">
        <v>40</v>
      </c>
    </row>
    <row r="447" spans="2:7" x14ac:dyDescent="0.2">
      <c r="B447" s="58" t="str">
        <f t="shared" si="9"/>
        <v>イミダクロプリド・フィプロニル・プロベナゾ―ル粒剤Ｄｒ．オリゼプリンスアドマイヤ―粒剤</v>
      </c>
      <c r="C447" s="58" t="s">
        <v>4691</v>
      </c>
      <c r="D447" s="58" t="s">
        <v>4692</v>
      </c>
      <c r="E447" s="58" t="s">
        <v>7128</v>
      </c>
      <c r="F447" s="58"/>
      <c r="G447" s="58" t="s">
        <v>44</v>
      </c>
    </row>
    <row r="448" spans="2:7" x14ac:dyDescent="0.2">
      <c r="B448" s="58" t="str">
        <f t="shared" si="9"/>
        <v>イミダクロプリド・フィプロニル・プロベナゾ―ル粒剤ホクコ―Ｄｒ．オリゼプリンスアドマイヤ―粒剤</v>
      </c>
      <c r="C448" s="58" t="s">
        <v>4691</v>
      </c>
      <c r="D448" s="58" t="s">
        <v>4693</v>
      </c>
      <c r="E448" s="58" t="s">
        <v>7128</v>
      </c>
      <c r="F448" s="58"/>
      <c r="G448" s="58" t="s">
        <v>44</v>
      </c>
    </row>
    <row r="449" spans="2:7" x14ac:dyDescent="0.2">
      <c r="B449" s="58" t="str">
        <f t="shared" si="9"/>
        <v>イミダクロプリド・フルベンジアミド水和剤タフスティンガ―フロアブル</v>
      </c>
      <c r="C449" s="58" t="s">
        <v>406</v>
      </c>
      <c r="D449" s="58" t="s">
        <v>4694</v>
      </c>
      <c r="E449" s="58" t="s">
        <v>7128</v>
      </c>
      <c r="F449" s="58" t="s">
        <v>134</v>
      </c>
      <c r="G449" s="58" t="s">
        <v>156</v>
      </c>
    </row>
    <row r="450" spans="2:7" x14ac:dyDescent="0.2">
      <c r="B450" s="58" t="str">
        <f t="shared" si="9"/>
        <v>イミダクロプリド・フルベンジアミド水和剤タフバリアＤＸフロアブル</v>
      </c>
      <c r="C450" s="58" t="s">
        <v>406</v>
      </c>
      <c r="D450" s="58" t="s">
        <v>407</v>
      </c>
      <c r="E450" s="58" t="s">
        <v>7128</v>
      </c>
      <c r="F450" s="58" t="s">
        <v>134</v>
      </c>
      <c r="G450" s="58" t="s">
        <v>156</v>
      </c>
    </row>
    <row r="451" spans="2:7" x14ac:dyDescent="0.2">
      <c r="B451" s="58" t="str">
        <f t="shared" si="9"/>
        <v>イミダクロプリド・フルベンジアミド水和剤日農セルオ―フロアブル</v>
      </c>
      <c r="C451" s="58" t="s">
        <v>406</v>
      </c>
      <c r="D451" s="58" t="s">
        <v>4695</v>
      </c>
      <c r="E451" s="58" t="s">
        <v>3529</v>
      </c>
      <c r="F451" s="58"/>
      <c r="G451" s="58" t="s">
        <v>40</v>
      </c>
    </row>
    <row r="452" spans="2:7" x14ac:dyDescent="0.2">
      <c r="B452" s="58" t="str">
        <f t="shared" ref="B452:B494" si="10">C452&amp;D452</f>
        <v>イミダクロプリド・プロベナゾ―ル複合肥料くみあいオリゼメ―トアドマイヤ―入り複合燐加安２６４</v>
      </c>
      <c r="C452" s="58" t="s">
        <v>4696</v>
      </c>
      <c r="D452" s="58" t="s">
        <v>4697</v>
      </c>
      <c r="E452" s="58" t="s">
        <v>7128</v>
      </c>
      <c r="F452" s="58"/>
      <c r="G452" s="58" t="s">
        <v>408</v>
      </c>
    </row>
    <row r="453" spans="2:7" x14ac:dyDescent="0.2">
      <c r="B453" s="58" t="str">
        <f t="shared" si="10"/>
        <v>イミダクロプリド・プロベナゾ―ル粒剤Ｄｒ．オリゼアドマイヤ―箱粒剤</v>
      </c>
      <c r="C453" s="58" t="s">
        <v>4698</v>
      </c>
      <c r="D453" s="58" t="s">
        <v>4699</v>
      </c>
      <c r="E453" s="58" t="s">
        <v>7128</v>
      </c>
      <c r="F453" s="58"/>
      <c r="G453" s="58" t="s">
        <v>40</v>
      </c>
    </row>
    <row r="454" spans="2:7" x14ac:dyDescent="0.2">
      <c r="B454" s="58" t="str">
        <f t="shared" si="10"/>
        <v>イミダクロプリド・プロベナゾ―ル粒剤ビルダ―アドマイヤ―箱粒剤</v>
      </c>
      <c r="C454" s="58" t="s">
        <v>4698</v>
      </c>
      <c r="D454" s="58" t="s">
        <v>4700</v>
      </c>
      <c r="E454" s="58" t="s">
        <v>7128</v>
      </c>
      <c r="F454" s="58"/>
      <c r="G454" s="58" t="s">
        <v>40</v>
      </c>
    </row>
    <row r="455" spans="2:7" x14ac:dyDescent="0.2">
      <c r="B455" s="58" t="str">
        <f t="shared" si="10"/>
        <v>イミダクロプリド・プロベナゾ―ル粒剤ホクコ―ビルダ―アドマイヤ―箱粒剤</v>
      </c>
      <c r="C455" s="58" t="s">
        <v>4698</v>
      </c>
      <c r="D455" s="58" t="s">
        <v>4701</v>
      </c>
      <c r="E455" s="58" t="s">
        <v>7128</v>
      </c>
      <c r="F455" s="58"/>
      <c r="G455" s="58" t="s">
        <v>40</v>
      </c>
    </row>
    <row r="456" spans="2:7" x14ac:dyDescent="0.2">
      <c r="B456" s="58" t="str">
        <f t="shared" si="10"/>
        <v>イミダクロプリド液剤ＨＪブル―スカイＡＬ</v>
      </c>
      <c r="C456" s="58" t="s">
        <v>410</v>
      </c>
      <c r="D456" s="58" t="s">
        <v>4702</v>
      </c>
      <c r="E456" s="58" t="s">
        <v>7128</v>
      </c>
      <c r="F456" s="58"/>
      <c r="G456" s="58" t="s">
        <v>215</v>
      </c>
    </row>
    <row r="457" spans="2:7" x14ac:dyDescent="0.2">
      <c r="B457" s="58" t="str">
        <f t="shared" si="10"/>
        <v>イミダクロプリド液剤ブル―スカイＡＬ</v>
      </c>
      <c r="C457" s="58" t="s">
        <v>410</v>
      </c>
      <c r="D457" s="58" t="s">
        <v>4703</v>
      </c>
      <c r="E457" s="58" t="s">
        <v>7128</v>
      </c>
      <c r="F457" s="58"/>
      <c r="G457" s="58" t="s">
        <v>215</v>
      </c>
    </row>
    <row r="458" spans="2:7" x14ac:dyDescent="0.2">
      <c r="B458" s="58" t="str">
        <f t="shared" si="10"/>
        <v>イミダクロプリド水和剤アドマイヤ―フロアブル</v>
      </c>
      <c r="C458" s="58" t="s">
        <v>411</v>
      </c>
      <c r="D458" s="58" t="s">
        <v>4704</v>
      </c>
      <c r="E458" s="58" t="s">
        <v>7128</v>
      </c>
      <c r="F458" s="58" t="s">
        <v>134</v>
      </c>
      <c r="G458" s="58" t="s">
        <v>41</v>
      </c>
    </row>
    <row r="459" spans="2:7" x14ac:dyDescent="0.2">
      <c r="B459" s="58" t="str">
        <f t="shared" si="10"/>
        <v>イミダクロプリド水和剤アドマイヤ―水和剤</v>
      </c>
      <c r="C459" s="58" t="s">
        <v>411</v>
      </c>
      <c r="D459" s="58" t="s">
        <v>7319</v>
      </c>
      <c r="E459" s="58" t="s">
        <v>7128</v>
      </c>
      <c r="F459" s="58" t="s">
        <v>134</v>
      </c>
      <c r="G459" s="58" t="s">
        <v>137</v>
      </c>
    </row>
    <row r="460" spans="2:7" x14ac:dyDescent="0.2">
      <c r="B460" s="58" t="str">
        <f t="shared" si="10"/>
        <v>イミダクロプリド水和剤アドマイヤ―顆粒水和剤</v>
      </c>
      <c r="C460" s="58" t="s">
        <v>411</v>
      </c>
      <c r="D460" s="58" t="s">
        <v>4705</v>
      </c>
      <c r="E460" s="58" t="s">
        <v>7128</v>
      </c>
      <c r="F460" s="58" t="s">
        <v>134</v>
      </c>
      <c r="G460" s="58" t="s">
        <v>56</v>
      </c>
    </row>
    <row r="461" spans="2:7" x14ac:dyDescent="0.2">
      <c r="B461" s="58" t="str">
        <f t="shared" si="10"/>
        <v>イミダクロプリド水和剤クミアイアドマイヤ―フロアブル</v>
      </c>
      <c r="C461" s="58" t="s">
        <v>411</v>
      </c>
      <c r="D461" s="58" t="s">
        <v>4706</v>
      </c>
      <c r="E461" s="58" t="s">
        <v>7128</v>
      </c>
      <c r="F461" s="58" t="s">
        <v>134</v>
      </c>
      <c r="G461" s="58" t="s">
        <v>41</v>
      </c>
    </row>
    <row r="462" spans="2:7" x14ac:dyDescent="0.2">
      <c r="B462" s="58" t="str">
        <f t="shared" si="10"/>
        <v>イミダクロプリド水和剤クミアイアドマイヤ―水和剤</v>
      </c>
      <c r="C462" s="58" t="s">
        <v>411</v>
      </c>
      <c r="D462" s="58" t="s">
        <v>4707</v>
      </c>
      <c r="E462" s="58" t="s">
        <v>7128</v>
      </c>
      <c r="F462" s="58" t="s">
        <v>134</v>
      </c>
      <c r="G462" s="58" t="s">
        <v>137</v>
      </c>
    </row>
    <row r="463" spans="2:7" x14ac:dyDescent="0.2">
      <c r="B463" s="58" t="str">
        <f t="shared" si="10"/>
        <v>イミダクロプリド水和剤クミアイアドマイヤ―顆粒水和剤</v>
      </c>
      <c r="C463" s="58" t="s">
        <v>411</v>
      </c>
      <c r="D463" s="58" t="s">
        <v>4708</v>
      </c>
      <c r="E463" s="58" t="s">
        <v>7128</v>
      </c>
      <c r="F463" s="58" t="s">
        <v>134</v>
      </c>
      <c r="G463" s="58" t="s">
        <v>56</v>
      </c>
    </row>
    <row r="464" spans="2:7" x14ac:dyDescent="0.2">
      <c r="B464" s="58" t="str">
        <f t="shared" si="10"/>
        <v>イミダクロプリド水和剤タフバリアフロアブル</v>
      </c>
      <c r="C464" s="58" t="s">
        <v>411</v>
      </c>
      <c r="D464" s="58" t="s">
        <v>412</v>
      </c>
      <c r="E464" s="58" t="s">
        <v>7128</v>
      </c>
      <c r="F464" s="58" t="s">
        <v>134</v>
      </c>
      <c r="G464" s="58" t="s">
        <v>41</v>
      </c>
    </row>
    <row r="465" spans="2:7" x14ac:dyDescent="0.2">
      <c r="B465" s="58" t="str">
        <f t="shared" si="10"/>
        <v>イミダクロプリド粉末ガウチョＶＭ</v>
      </c>
      <c r="C465" s="61" t="s">
        <v>413</v>
      </c>
      <c r="D465" s="61" t="s">
        <v>4328</v>
      </c>
      <c r="E465" s="61" t="s">
        <v>7128</v>
      </c>
      <c r="F465" s="58" t="s">
        <v>134</v>
      </c>
      <c r="G465" s="58" t="s">
        <v>50</v>
      </c>
    </row>
    <row r="466" spans="2:7" x14ac:dyDescent="0.2">
      <c r="B466" s="58" t="str">
        <f t="shared" si="10"/>
        <v>イミダクロプリド粒剤ＨＪブル―スカイ粒剤</v>
      </c>
      <c r="C466" s="58" t="s">
        <v>2659</v>
      </c>
      <c r="D466" s="58" t="s">
        <v>4709</v>
      </c>
      <c r="E466" s="58" t="s">
        <v>3529</v>
      </c>
      <c r="F466" s="58"/>
      <c r="G466" s="58" t="s">
        <v>119</v>
      </c>
    </row>
    <row r="467" spans="2:7" x14ac:dyDescent="0.2">
      <c r="B467" s="58" t="str">
        <f t="shared" si="10"/>
        <v>イミダクロプリド粒剤アドマイヤ―１粒剤</v>
      </c>
      <c r="C467" s="58" t="s">
        <v>414</v>
      </c>
      <c r="D467" s="58" t="s">
        <v>4710</v>
      </c>
      <c r="E467" s="58" t="s">
        <v>7128</v>
      </c>
      <c r="F467" s="58"/>
      <c r="G467" s="58" t="s">
        <v>44</v>
      </c>
    </row>
    <row r="468" spans="2:7" x14ac:dyDescent="0.2">
      <c r="B468" s="58" t="str">
        <f t="shared" si="10"/>
        <v>イミダクロプリド粒剤アドマイヤ―ＣＲ箱粒剤</v>
      </c>
      <c r="C468" s="58" t="s">
        <v>414</v>
      </c>
      <c r="D468" s="58" t="s">
        <v>4711</v>
      </c>
      <c r="E468" s="58" t="s">
        <v>3529</v>
      </c>
      <c r="F468" s="58"/>
      <c r="G468" s="58" t="s">
        <v>415</v>
      </c>
    </row>
    <row r="469" spans="2:7" x14ac:dyDescent="0.2">
      <c r="B469" s="58" t="str">
        <f t="shared" si="10"/>
        <v>イミダクロプリド粒剤クミアイアドマイヤ―１粒剤</v>
      </c>
      <c r="C469" s="58" t="s">
        <v>414</v>
      </c>
      <c r="D469" s="58" t="s">
        <v>4712</v>
      </c>
      <c r="E469" s="58" t="s">
        <v>7128</v>
      </c>
      <c r="F469" s="58"/>
      <c r="G469" s="58" t="s">
        <v>44</v>
      </c>
    </row>
    <row r="470" spans="2:7" x14ac:dyDescent="0.2">
      <c r="B470" s="58" t="str">
        <f t="shared" si="10"/>
        <v>イミダクロプリド粒剤ブル―スカイ粒剤</v>
      </c>
      <c r="C470" s="58" t="s">
        <v>414</v>
      </c>
      <c r="D470" s="58" t="s">
        <v>4713</v>
      </c>
      <c r="E470" s="58" t="s">
        <v>3529</v>
      </c>
      <c r="F470" s="58"/>
      <c r="G470" s="58" t="s">
        <v>119</v>
      </c>
    </row>
    <row r="471" spans="2:7" x14ac:dyDescent="0.2">
      <c r="B471" s="58" t="str">
        <f t="shared" si="10"/>
        <v>イミノクタジンアルベシル酸塩・キャプタン水和剤ダイパワ―水和剤</v>
      </c>
      <c r="C471" s="58" t="s">
        <v>416</v>
      </c>
      <c r="D471" s="58" t="s">
        <v>4714</v>
      </c>
      <c r="E471" s="58" t="s">
        <v>7128</v>
      </c>
      <c r="F471" s="58"/>
      <c r="G471" s="58" t="s">
        <v>41</v>
      </c>
    </row>
    <row r="472" spans="2:7" x14ac:dyDescent="0.2">
      <c r="B472" s="58" t="str">
        <f t="shared" si="10"/>
        <v>イミノクタジンアルベシル酸塩・チウラム水和剤ベルクガ―ド水和剤</v>
      </c>
      <c r="C472" s="58" t="s">
        <v>2660</v>
      </c>
      <c r="D472" s="58" t="s">
        <v>4715</v>
      </c>
      <c r="E472" s="58" t="s">
        <v>7128</v>
      </c>
      <c r="F472" s="58"/>
      <c r="G472" s="58" t="s">
        <v>41</v>
      </c>
    </row>
    <row r="473" spans="2:7" x14ac:dyDescent="0.2">
      <c r="B473" s="58" t="str">
        <f t="shared" si="10"/>
        <v>イミノクタジンアルベシル酸塩・チウラム水和剤協友ベルクガ―ド水和剤</v>
      </c>
      <c r="C473" s="58" t="s">
        <v>417</v>
      </c>
      <c r="D473" s="58" t="s">
        <v>4716</v>
      </c>
      <c r="E473" s="58" t="s">
        <v>7128</v>
      </c>
      <c r="F473" s="58"/>
      <c r="G473" s="58" t="s">
        <v>41</v>
      </c>
    </row>
    <row r="474" spans="2:7" x14ac:dyDescent="0.2">
      <c r="B474" s="58" t="str">
        <f t="shared" si="10"/>
        <v>イミノクタジンアルベシル酸塩・ピリベンカルブ水和剤ファンベル顆粒水和剤</v>
      </c>
      <c r="C474" s="58" t="s">
        <v>418</v>
      </c>
      <c r="D474" s="58" t="s">
        <v>419</v>
      </c>
      <c r="E474" s="58" t="s">
        <v>7128</v>
      </c>
      <c r="F474" s="58"/>
      <c r="G474" s="58" t="s">
        <v>39</v>
      </c>
    </row>
    <row r="475" spans="2:7" x14ac:dyDescent="0.2">
      <c r="B475" s="58" t="str">
        <f t="shared" si="10"/>
        <v>イミノクタジンアルベシル酸塩・ピリベンカルブ水和剤日曹ファンベル顆粒水和剤</v>
      </c>
      <c r="C475" s="58" t="s">
        <v>418</v>
      </c>
      <c r="D475" s="58" t="s">
        <v>420</v>
      </c>
      <c r="E475" s="58" t="s">
        <v>7128</v>
      </c>
      <c r="F475" s="58"/>
      <c r="G475" s="58" t="s">
        <v>39</v>
      </c>
    </row>
    <row r="476" spans="2:7" x14ac:dyDescent="0.2">
      <c r="B476" s="58" t="str">
        <f t="shared" si="10"/>
        <v>イミノクタジンアルベシル酸塩・フェンヘキサミド水和剤［ＤＩＣ］ダイマジン</v>
      </c>
      <c r="C476" s="58" t="s">
        <v>421</v>
      </c>
      <c r="D476" s="58" t="s">
        <v>422</v>
      </c>
      <c r="E476" s="58" t="s">
        <v>7128</v>
      </c>
      <c r="F476" s="58"/>
      <c r="G476" s="58" t="s">
        <v>41</v>
      </c>
    </row>
    <row r="477" spans="2:7" x14ac:dyDescent="0.2">
      <c r="B477" s="58" t="str">
        <f t="shared" si="10"/>
        <v>イミノクタジンアルベシル酸塩・フェンヘキサミド水和剤ダイマジン</v>
      </c>
      <c r="C477" s="58" t="s">
        <v>421</v>
      </c>
      <c r="D477" s="58" t="s">
        <v>423</v>
      </c>
      <c r="E477" s="58" t="s">
        <v>7128</v>
      </c>
      <c r="F477" s="58"/>
      <c r="G477" s="58" t="s">
        <v>41</v>
      </c>
    </row>
    <row r="478" spans="2:7" x14ac:dyDescent="0.2">
      <c r="B478" s="58" t="str">
        <f t="shared" si="10"/>
        <v>イミノクタジンアルベシル酸塩・ポリオキシン水和剤クミアイダイアメリットＤＦ</v>
      </c>
      <c r="C478" s="58" t="s">
        <v>424</v>
      </c>
      <c r="D478" s="58" t="s">
        <v>425</v>
      </c>
      <c r="E478" s="58" t="s">
        <v>7128</v>
      </c>
      <c r="F478" s="58"/>
      <c r="G478" s="58" t="s">
        <v>331</v>
      </c>
    </row>
    <row r="479" spans="2:7" x14ac:dyDescent="0.2">
      <c r="B479" s="58" t="str">
        <f t="shared" si="10"/>
        <v>イミノクタジンアルベシル酸塩・ポリオキシン水和剤ダイアメリットＤＦ</v>
      </c>
      <c r="C479" s="58" t="s">
        <v>424</v>
      </c>
      <c r="D479" s="58" t="s">
        <v>426</v>
      </c>
      <c r="E479" s="58" t="s">
        <v>7128</v>
      </c>
      <c r="F479" s="58"/>
      <c r="G479" s="58" t="s">
        <v>331</v>
      </c>
    </row>
    <row r="480" spans="2:7" x14ac:dyDescent="0.2">
      <c r="B480" s="58" t="str">
        <f t="shared" si="10"/>
        <v>イミノクタジンアルベシル酸塩・ポリオキシン水和剤ボディ―ブロ―水和剤</v>
      </c>
      <c r="C480" s="58" t="s">
        <v>424</v>
      </c>
      <c r="D480" s="58" t="s">
        <v>4717</v>
      </c>
      <c r="E480" s="58" t="s">
        <v>7128</v>
      </c>
      <c r="F480" s="58"/>
      <c r="G480" s="58" t="s">
        <v>39</v>
      </c>
    </row>
    <row r="481" spans="2:7" x14ac:dyDescent="0.2">
      <c r="B481" s="58" t="str">
        <f t="shared" si="10"/>
        <v>イミノクタジンアルベシル酸塩・ポリオキシン水和剤科研ボディ―ブロ―水和剤</v>
      </c>
      <c r="C481" s="58" t="s">
        <v>424</v>
      </c>
      <c r="D481" s="58" t="s">
        <v>4718</v>
      </c>
      <c r="E481" s="58" t="s">
        <v>7128</v>
      </c>
      <c r="F481" s="58"/>
      <c r="G481" s="58" t="s">
        <v>39</v>
      </c>
    </row>
    <row r="482" spans="2:7" x14ac:dyDescent="0.2">
      <c r="B482" s="58" t="str">
        <f t="shared" si="10"/>
        <v>イミノクタジンアルベシル酸塩・マンゼブ水和剤サ―ガ水和剤</v>
      </c>
      <c r="C482" s="58" t="s">
        <v>427</v>
      </c>
      <c r="D482" s="58" t="s">
        <v>4719</v>
      </c>
      <c r="E482" s="58" t="s">
        <v>7128</v>
      </c>
      <c r="F482" s="58"/>
      <c r="G482" s="58" t="s">
        <v>137</v>
      </c>
    </row>
    <row r="483" spans="2:7" x14ac:dyDescent="0.2">
      <c r="B483" s="58" t="str">
        <f t="shared" si="10"/>
        <v>イミノクタジンアルベシル酸塩水和剤ＭＩＣベルク―ト水和剤</v>
      </c>
      <c r="C483" s="58" t="s">
        <v>428</v>
      </c>
      <c r="D483" s="58" t="s">
        <v>4720</v>
      </c>
      <c r="E483" s="58" t="s">
        <v>7128</v>
      </c>
      <c r="F483" s="58"/>
      <c r="G483" s="58" t="s">
        <v>55</v>
      </c>
    </row>
    <row r="484" spans="2:7" x14ac:dyDescent="0.2">
      <c r="B484" s="58" t="str">
        <f t="shared" si="10"/>
        <v>イミノクタジンアルベシル酸塩水和剤クミアイベルク―ト水和剤</v>
      </c>
      <c r="C484" s="58" t="s">
        <v>428</v>
      </c>
      <c r="D484" s="58" t="s">
        <v>4721</v>
      </c>
      <c r="E484" s="58" t="s">
        <v>7128</v>
      </c>
      <c r="F484" s="58"/>
      <c r="G484" s="58" t="s">
        <v>55</v>
      </c>
    </row>
    <row r="485" spans="2:7" x14ac:dyDescent="0.2">
      <c r="B485" s="58" t="str">
        <f t="shared" si="10"/>
        <v>イミノクタジンアルベシル酸塩水和剤ベルク―トフロアブル</v>
      </c>
      <c r="C485" s="58" t="s">
        <v>428</v>
      </c>
      <c r="D485" s="58" t="s">
        <v>4722</v>
      </c>
      <c r="E485" s="58" t="s">
        <v>7128</v>
      </c>
      <c r="F485" s="58"/>
      <c r="G485" s="58" t="s">
        <v>43</v>
      </c>
    </row>
    <row r="486" spans="2:7" x14ac:dyDescent="0.2">
      <c r="B486" s="58" t="str">
        <f t="shared" si="10"/>
        <v>イミノクタジンアルベシル酸塩水和剤ベルク―ト水和剤</v>
      </c>
      <c r="C486" s="58" t="s">
        <v>428</v>
      </c>
      <c r="D486" s="58" t="s">
        <v>4723</v>
      </c>
      <c r="E486" s="58" t="s">
        <v>7128</v>
      </c>
      <c r="F486" s="58"/>
      <c r="G486" s="58" t="s">
        <v>55</v>
      </c>
    </row>
    <row r="487" spans="2:7" x14ac:dyDescent="0.2">
      <c r="B487" s="58" t="str">
        <f t="shared" si="10"/>
        <v>イミノクタジンアルベシル酸塩水和剤三共ベルク―ト水和剤</v>
      </c>
      <c r="C487" s="58" t="s">
        <v>428</v>
      </c>
      <c r="D487" s="61" t="s">
        <v>4724</v>
      </c>
      <c r="E487" s="58" t="s">
        <v>7128</v>
      </c>
      <c r="F487" s="58"/>
      <c r="G487" s="58" t="s">
        <v>55</v>
      </c>
    </row>
    <row r="488" spans="2:7" x14ac:dyDescent="0.2">
      <c r="B488" s="58" t="str">
        <f t="shared" si="10"/>
        <v>イミノクタジン酢酸塩・チウラム水和剤［ＤＩＣ］ピ―チガ―ド水和剤</v>
      </c>
      <c r="C488" s="58" t="s">
        <v>429</v>
      </c>
      <c r="D488" s="58" t="s">
        <v>4725</v>
      </c>
      <c r="E488" s="58" t="s">
        <v>3529</v>
      </c>
      <c r="F488" s="58"/>
      <c r="G488" s="58" t="s">
        <v>171</v>
      </c>
    </row>
    <row r="489" spans="2:7" x14ac:dyDescent="0.2">
      <c r="B489" s="58" t="str">
        <f t="shared" si="10"/>
        <v>イミノクタジン酢酸塩・チウラム水和剤ミステラン水和剤</v>
      </c>
      <c r="C489" s="58" t="s">
        <v>429</v>
      </c>
      <c r="D489" s="58" t="s">
        <v>430</v>
      </c>
      <c r="E489" s="58" t="s">
        <v>3529</v>
      </c>
      <c r="F489" s="58"/>
      <c r="G489" s="58" t="s">
        <v>171</v>
      </c>
    </row>
    <row r="490" spans="2:7" x14ac:dyDescent="0.2">
      <c r="B490" s="58" t="str">
        <f t="shared" si="10"/>
        <v>イミノクタジン酢酸塩・チオファネ―トメチル水和剤クミアイベフトップジンフロアブル</v>
      </c>
      <c r="C490" s="58" t="s">
        <v>4726</v>
      </c>
      <c r="D490" s="58" t="s">
        <v>4329</v>
      </c>
      <c r="E490" s="58" t="s">
        <v>7128</v>
      </c>
      <c r="F490" s="58" t="s">
        <v>134</v>
      </c>
      <c r="G490" s="58" t="s">
        <v>431</v>
      </c>
    </row>
    <row r="491" spans="2:7" x14ac:dyDescent="0.2">
      <c r="B491" s="58" t="str">
        <f t="shared" si="10"/>
        <v>イミノクタジン酢酸塩・チオファネ―トメチル水和剤ベフトップジンフロアブル</v>
      </c>
      <c r="C491" s="58" t="s">
        <v>4726</v>
      </c>
      <c r="D491" s="58" t="s">
        <v>432</v>
      </c>
      <c r="E491" s="58" t="s">
        <v>7128</v>
      </c>
      <c r="F491" s="58" t="s">
        <v>134</v>
      </c>
      <c r="G491" s="58" t="s">
        <v>431</v>
      </c>
    </row>
    <row r="492" spans="2:7" x14ac:dyDescent="0.2">
      <c r="B492" s="58" t="str">
        <f t="shared" si="10"/>
        <v>イミノクタジン酢酸塩・チオファネ―トメチル水和剤日農ベフトップジンフロアブル</v>
      </c>
      <c r="C492" s="58" t="s">
        <v>4726</v>
      </c>
      <c r="D492" s="58" t="s">
        <v>433</v>
      </c>
      <c r="E492" s="58" t="s">
        <v>7128</v>
      </c>
      <c r="F492" s="58" t="s">
        <v>134</v>
      </c>
      <c r="G492" s="58" t="s">
        <v>431</v>
      </c>
    </row>
    <row r="493" spans="2:7" x14ac:dyDescent="0.2">
      <c r="B493" s="58" t="str">
        <f t="shared" si="10"/>
        <v>イミノクタジン酢酸塩・フルトラニル水和剤日曹モンカットベフランフロアブル</v>
      </c>
      <c r="C493" s="58" t="s">
        <v>434</v>
      </c>
      <c r="D493" s="58" t="s">
        <v>3307</v>
      </c>
      <c r="E493" s="58" t="s">
        <v>7159</v>
      </c>
      <c r="F493" s="58" t="s">
        <v>134</v>
      </c>
      <c r="G493" s="58" t="s">
        <v>137</v>
      </c>
    </row>
    <row r="494" spans="2:7" x14ac:dyDescent="0.2">
      <c r="B494" s="58" t="str">
        <f t="shared" si="10"/>
        <v>イミノクタジン酢酸塩・フルトラニル水和剤日農モンカットベフランフロアブル</v>
      </c>
      <c r="C494" s="58" t="s">
        <v>434</v>
      </c>
      <c r="D494" s="58" t="s">
        <v>435</v>
      </c>
      <c r="E494" s="58" t="s">
        <v>7159</v>
      </c>
      <c r="F494" s="58" t="s">
        <v>134</v>
      </c>
      <c r="G494" s="58" t="s">
        <v>137</v>
      </c>
    </row>
    <row r="495" spans="2:7" x14ac:dyDescent="0.2">
      <c r="B495" s="58" t="str">
        <f t="shared" ref="B495:B527" si="11">C495&amp;D495</f>
        <v>イミノクタジン酢酸塩・ポリオキシン水和剤ポリベリン水和剤</v>
      </c>
      <c r="C495" s="58" t="s">
        <v>436</v>
      </c>
      <c r="D495" s="58" t="s">
        <v>4330</v>
      </c>
      <c r="E495" s="58" t="s">
        <v>7159</v>
      </c>
      <c r="F495" s="58"/>
      <c r="G495" s="58" t="s">
        <v>171</v>
      </c>
    </row>
    <row r="496" spans="2:7" x14ac:dyDescent="0.2">
      <c r="B496" s="58" t="str">
        <f t="shared" si="11"/>
        <v>イミノクタジン酢酸塩・メプロニル水和剤バシタックベフラン水和剤</v>
      </c>
      <c r="C496" s="58" t="s">
        <v>437</v>
      </c>
      <c r="D496" s="58" t="s">
        <v>438</v>
      </c>
      <c r="E496" s="58" t="s">
        <v>7128</v>
      </c>
      <c r="F496" s="58" t="s">
        <v>134</v>
      </c>
      <c r="G496" s="58" t="s">
        <v>137</v>
      </c>
    </row>
    <row r="497" spans="2:7" x14ac:dyDescent="0.2">
      <c r="B497" s="58" t="str">
        <f t="shared" si="11"/>
        <v>イミノクタジン酢酸塩・メプロニル水和剤モノクタジンフロアブル</v>
      </c>
      <c r="C497" s="58" t="s">
        <v>437</v>
      </c>
      <c r="D497" s="58" t="s">
        <v>439</v>
      </c>
      <c r="E497" s="58" t="s">
        <v>7128</v>
      </c>
      <c r="F497" s="58"/>
      <c r="G497" s="58" t="s">
        <v>171</v>
      </c>
    </row>
    <row r="498" spans="2:7" x14ac:dyDescent="0.2">
      <c r="B498" s="58" t="str">
        <f t="shared" si="11"/>
        <v>イミノクタジン酢酸塩・銅水和剤ベフド―水和剤</v>
      </c>
      <c r="C498" s="58" t="s">
        <v>440</v>
      </c>
      <c r="D498" s="58" t="s">
        <v>4727</v>
      </c>
      <c r="E498" s="58" t="s">
        <v>7128</v>
      </c>
      <c r="F498" s="58"/>
      <c r="G498" s="58" t="s">
        <v>120</v>
      </c>
    </row>
    <row r="499" spans="2:7" x14ac:dyDescent="0.2">
      <c r="B499" s="58" t="str">
        <f t="shared" si="11"/>
        <v>イミノクタジン酢酸塩・銅水和剤日曹ベフド―水和剤</v>
      </c>
      <c r="C499" s="58" t="s">
        <v>440</v>
      </c>
      <c r="D499" s="58" t="s">
        <v>4728</v>
      </c>
      <c r="E499" s="58" t="s">
        <v>7128</v>
      </c>
      <c r="F499" s="58"/>
      <c r="G499" s="58" t="s">
        <v>120</v>
      </c>
    </row>
    <row r="500" spans="2:7" x14ac:dyDescent="0.2">
      <c r="B500" s="58" t="str">
        <f t="shared" si="11"/>
        <v>イミノクタジン酢酸塩・有機銅水和剤ベフキノン水和剤</v>
      </c>
      <c r="C500" s="58" t="s">
        <v>441</v>
      </c>
      <c r="D500" s="58" t="s">
        <v>4331</v>
      </c>
      <c r="E500" s="58" t="s">
        <v>7128</v>
      </c>
      <c r="F500" s="58" t="s">
        <v>134</v>
      </c>
      <c r="G500" s="58" t="s">
        <v>442</v>
      </c>
    </row>
    <row r="501" spans="2:7" x14ac:dyDescent="0.2">
      <c r="B501" s="58" t="str">
        <f t="shared" si="11"/>
        <v>イミノクタジン酢酸塩・有機銅水和剤日曹ベフキノン水和剤</v>
      </c>
      <c r="C501" s="58" t="s">
        <v>441</v>
      </c>
      <c r="D501" s="58" t="s">
        <v>4332</v>
      </c>
      <c r="E501" s="58" t="s">
        <v>7128</v>
      </c>
      <c r="F501" s="58" t="s">
        <v>134</v>
      </c>
      <c r="G501" s="58" t="s">
        <v>442</v>
      </c>
    </row>
    <row r="502" spans="2:7" x14ac:dyDescent="0.2">
      <c r="B502" s="58" t="str">
        <f t="shared" si="11"/>
        <v>イミノクタジン酢酸塩液剤ＭＩＣベフラン液剤２５</v>
      </c>
      <c r="C502" s="58" t="s">
        <v>443</v>
      </c>
      <c r="D502" s="58" t="s">
        <v>444</v>
      </c>
      <c r="E502" s="58" t="s">
        <v>7128</v>
      </c>
      <c r="F502" s="58" t="s">
        <v>134</v>
      </c>
      <c r="G502" s="58" t="s">
        <v>156</v>
      </c>
    </row>
    <row r="503" spans="2:7" x14ac:dyDescent="0.2">
      <c r="B503" s="58" t="str">
        <f t="shared" si="11"/>
        <v>イミノクタジン酢酸塩液剤カシマン液剤</v>
      </c>
      <c r="C503" s="58" t="s">
        <v>443</v>
      </c>
      <c r="D503" s="58" t="s">
        <v>445</v>
      </c>
      <c r="E503" s="58" t="s">
        <v>7128</v>
      </c>
      <c r="F503" s="58"/>
      <c r="G503" s="58" t="s">
        <v>171</v>
      </c>
    </row>
    <row r="504" spans="2:7" x14ac:dyDescent="0.2">
      <c r="B504" s="58" t="str">
        <f t="shared" si="11"/>
        <v>イミノクタジン酢酸塩液剤クミアイベフラン液剤２５</v>
      </c>
      <c r="C504" s="58" t="s">
        <v>443</v>
      </c>
      <c r="D504" s="58" t="s">
        <v>446</v>
      </c>
      <c r="E504" s="58" t="s">
        <v>7128</v>
      </c>
      <c r="F504" s="58" t="s">
        <v>134</v>
      </c>
      <c r="G504" s="58" t="s">
        <v>156</v>
      </c>
    </row>
    <row r="505" spans="2:7" x14ac:dyDescent="0.2">
      <c r="B505" s="58" t="str">
        <f t="shared" si="11"/>
        <v>イミノクタジン酢酸塩液剤ベフラン液剤１２．５</v>
      </c>
      <c r="C505" s="58" t="s">
        <v>443</v>
      </c>
      <c r="D505" s="58" t="s">
        <v>447</v>
      </c>
      <c r="E505" s="58" t="s">
        <v>7128</v>
      </c>
      <c r="F505" s="58" t="s">
        <v>134</v>
      </c>
      <c r="G505" s="58" t="s">
        <v>331</v>
      </c>
    </row>
    <row r="506" spans="2:7" x14ac:dyDescent="0.2">
      <c r="B506" s="58" t="str">
        <f t="shared" si="11"/>
        <v>イミノクタジン酢酸塩液剤ベフラン液剤２５</v>
      </c>
      <c r="C506" s="58" t="s">
        <v>443</v>
      </c>
      <c r="D506" s="58" t="s">
        <v>448</v>
      </c>
      <c r="E506" s="58" t="s">
        <v>7128</v>
      </c>
      <c r="F506" s="58" t="s">
        <v>134</v>
      </c>
      <c r="G506" s="58" t="s">
        <v>156</v>
      </c>
    </row>
    <row r="507" spans="2:7" x14ac:dyDescent="0.2">
      <c r="B507" s="58" t="str">
        <f t="shared" si="11"/>
        <v>イミノクタジン酢酸塩液剤ホクサンベフラン液剤２５</v>
      </c>
      <c r="C507" s="58" t="s">
        <v>443</v>
      </c>
      <c r="D507" s="58" t="s">
        <v>449</v>
      </c>
      <c r="E507" s="58" t="s">
        <v>7128</v>
      </c>
      <c r="F507" s="58" t="s">
        <v>134</v>
      </c>
      <c r="G507" s="58" t="s">
        <v>156</v>
      </c>
    </row>
    <row r="508" spans="2:7" x14ac:dyDescent="0.2">
      <c r="B508" s="58" t="str">
        <f t="shared" si="11"/>
        <v>イミノクタジン酢酸塩液剤協友ベフラン液剤２５</v>
      </c>
      <c r="C508" s="58" t="s">
        <v>443</v>
      </c>
      <c r="D508" s="58" t="s">
        <v>450</v>
      </c>
      <c r="E508" s="58" t="s">
        <v>7128</v>
      </c>
      <c r="F508" s="58" t="s">
        <v>134</v>
      </c>
      <c r="G508" s="58" t="s">
        <v>156</v>
      </c>
    </row>
    <row r="509" spans="2:7" x14ac:dyDescent="0.2">
      <c r="B509" s="58" t="str">
        <f t="shared" si="11"/>
        <v>イミベンコナゾ―ル・マンゼブ水和剤マネ―ジＭ水和剤</v>
      </c>
      <c r="C509" s="58" t="s">
        <v>4729</v>
      </c>
      <c r="D509" s="58" t="s">
        <v>4730</v>
      </c>
      <c r="E509" s="58" t="s">
        <v>7128</v>
      </c>
      <c r="F509" s="58"/>
      <c r="G509" s="58" t="s">
        <v>57</v>
      </c>
    </row>
    <row r="510" spans="2:7" x14ac:dyDescent="0.2">
      <c r="B510" s="58" t="str">
        <f t="shared" si="11"/>
        <v>イミベンコナゾ―ル・マンゼブ水和剤明治マネ―ジＭ水和剤</v>
      </c>
      <c r="C510" s="58" t="s">
        <v>4729</v>
      </c>
      <c r="D510" s="58" t="s">
        <v>4731</v>
      </c>
      <c r="E510" s="58" t="s">
        <v>7128</v>
      </c>
      <c r="F510" s="58"/>
      <c r="G510" s="58" t="s">
        <v>57</v>
      </c>
    </row>
    <row r="511" spans="2:7" x14ac:dyDescent="0.2">
      <c r="B511" s="58" t="str">
        <f t="shared" si="11"/>
        <v>イミベンコナゾ―ル水和剤ツインサイドＤＦ</v>
      </c>
      <c r="C511" s="58" t="s">
        <v>4732</v>
      </c>
      <c r="D511" s="58" t="s">
        <v>452</v>
      </c>
      <c r="E511" s="58" t="s">
        <v>7128</v>
      </c>
      <c r="F511" s="58"/>
      <c r="G511" s="58" t="s">
        <v>43</v>
      </c>
    </row>
    <row r="512" spans="2:7" x14ac:dyDescent="0.2">
      <c r="B512" s="58" t="str">
        <f t="shared" si="11"/>
        <v>イミベンコナゾ―ル水和剤マネ―ジＤＦ</v>
      </c>
      <c r="C512" s="58" t="s">
        <v>4732</v>
      </c>
      <c r="D512" s="58" t="s">
        <v>4733</v>
      </c>
      <c r="E512" s="58" t="s">
        <v>7128</v>
      </c>
      <c r="F512" s="58"/>
      <c r="G512" s="58" t="s">
        <v>43</v>
      </c>
    </row>
    <row r="513" spans="2:7" x14ac:dyDescent="0.2">
      <c r="B513" s="58" t="str">
        <f t="shared" si="11"/>
        <v>イミベンコナゾ―ル水和剤マネ―ジ水和剤</v>
      </c>
      <c r="C513" s="58" t="s">
        <v>4732</v>
      </c>
      <c r="D513" s="58" t="s">
        <v>4734</v>
      </c>
      <c r="E513" s="58" t="s">
        <v>7128</v>
      </c>
      <c r="F513" s="58"/>
      <c r="G513" s="58" t="s">
        <v>39</v>
      </c>
    </row>
    <row r="514" spans="2:7" x14ac:dyDescent="0.2">
      <c r="B514" s="58" t="str">
        <f t="shared" si="11"/>
        <v>イミベンコナゾ―ル乳剤マネ―ジ乳剤</v>
      </c>
      <c r="C514" s="58" t="s">
        <v>4735</v>
      </c>
      <c r="D514" s="58" t="s">
        <v>4736</v>
      </c>
      <c r="E514" s="58" t="s">
        <v>7128</v>
      </c>
      <c r="F514" s="58"/>
      <c r="G514" s="58" t="s">
        <v>171</v>
      </c>
    </row>
    <row r="515" spans="2:7" x14ac:dyDescent="0.2">
      <c r="B515" s="58" t="str">
        <f t="shared" si="11"/>
        <v>インダジフラム水和剤エスプラネ―ドフロアブル</v>
      </c>
      <c r="C515" s="58" t="s">
        <v>454</v>
      </c>
      <c r="D515" s="58" t="s">
        <v>4737</v>
      </c>
      <c r="E515" s="58" t="s">
        <v>7128</v>
      </c>
      <c r="F515" s="58"/>
      <c r="G515" s="58" t="s">
        <v>455</v>
      </c>
    </row>
    <row r="516" spans="2:7" x14ac:dyDescent="0.2">
      <c r="B516" s="58" t="str">
        <f t="shared" si="11"/>
        <v>インダジフラム水和剤スペクタクルフロアブル</v>
      </c>
      <c r="C516" s="58" t="s">
        <v>454</v>
      </c>
      <c r="D516" s="58" t="s">
        <v>456</v>
      </c>
      <c r="E516" s="58" t="s">
        <v>7128</v>
      </c>
      <c r="F516" s="58"/>
      <c r="G516" s="58" t="s">
        <v>455</v>
      </c>
    </row>
    <row r="517" spans="2:7" x14ac:dyDescent="0.2">
      <c r="B517" s="58" t="str">
        <f t="shared" si="11"/>
        <v>インダノファン・クロメプロップ・ベンスルフロンメチル粒剤日農マサカリＬジャンボ</v>
      </c>
      <c r="C517" s="58" t="s">
        <v>458</v>
      </c>
      <c r="D517" s="58" t="s">
        <v>459</v>
      </c>
      <c r="E517" s="58" t="s">
        <v>7128</v>
      </c>
      <c r="F517" s="58"/>
      <c r="G517" s="58" t="s">
        <v>457</v>
      </c>
    </row>
    <row r="518" spans="2:7" x14ac:dyDescent="0.2">
      <c r="B518" s="58" t="str">
        <f t="shared" si="11"/>
        <v>インダノファン・ジフルフェニカン水和剤ガルシアフロアブル</v>
      </c>
      <c r="C518" s="58" t="s">
        <v>460</v>
      </c>
      <c r="D518" s="58" t="s">
        <v>461</v>
      </c>
      <c r="E518" s="58" t="s">
        <v>3529</v>
      </c>
      <c r="F518" s="58"/>
      <c r="G518" s="58" t="s">
        <v>137</v>
      </c>
    </row>
    <row r="519" spans="2:7" x14ac:dyDescent="0.2">
      <c r="B519" s="58" t="str">
        <f t="shared" si="11"/>
        <v>インダノファン・ピラクロニル・ベンゾビシクロン水和剤ＳＤＳライジンパワ―フロアブル</v>
      </c>
      <c r="C519" s="58" t="s">
        <v>462</v>
      </c>
      <c r="D519" s="58" t="s">
        <v>4738</v>
      </c>
      <c r="E519" s="58" t="s">
        <v>7128</v>
      </c>
      <c r="F519" s="58"/>
      <c r="G519" s="58" t="s">
        <v>463</v>
      </c>
    </row>
    <row r="520" spans="2:7" x14ac:dyDescent="0.2">
      <c r="B520" s="58" t="str">
        <f t="shared" si="11"/>
        <v>インダノファン・ピラクロニル・ベンゾビシクロン水和剤ライジンパワ―フロアブル</v>
      </c>
      <c r="C520" s="58" t="s">
        <v>462</v>
      </c>
      <c r="D520" s="58" t="s">
        <v>4739</v>
      </c>
      <c r="E520" s="58" t="s">
        <v>7128</v>
      </c>
      <c r="F520" s="58"/>
      <c r="G520" s="58" t="s">
        <v>463</v>
      </c>
    </row>
    <row r="521" spans="2:7" x14ac:dyDescent="0.2">
      <c r="B521" s="58" t="str">
        <f t="shared" si="11"/>
        <v>インダノファン・ピラクロニル・ベンゾビシクロン粒剤ＳＤＳライジンパワ―１キロ粒剤</v>
      </c>
      <c r="C521" s="58" t="s">
        <v>464</v>
      </c>
      <c r="D521" s="58" t="s">
        <v>4740</v>
      </c>
      <c r="E521" s="58" t="s">
        <v>7128</v>
      </c>
      <c r="F521" s="58"/>
      <c r="G521" s="58" t="s">
        <v>144</v>
      </c>
    </row>
    <row r="522" spans="2:7" x14ac:dyDescent="0.2">
      <c r="B522" s="58" t="str">
        <f t="shared" si="11"/>
        <v>インダノファン・ピラクロニル・ベンゾビシクロン粒剤ライジンパワ―１キロ粒剤</v>
      </c>
      <c r="C522" s="58" t="s">
        <v>464</v>
      </c>
      <c r="D522" s="58" t="s">
        <v>4741</v>
      </c>
      <c r="E522" s="58" t="s">
        <v>7128</v>
      </c>
      <c r="F522" s="58"/>
      <c r="G522" s="58" t="s">
        <v>144</v>
      </c>
    </row>
    <row r="523" spans="2:7" x14ac:dyDescent="0.2">
      <c r="B523" s="58" t="str">
        <f t="shared" si="11"/>
        <v>インダノファン・ピラクロニル・ベンゾビシクロン粒剤ライジンパワ―ジャンボ</v>
      </c>
      <c r="C523" s="58" t="s">
        <v>464</v>
      </c>
      <c r="D523" s="58" t="s">
        <v>4742</v>
      </c>
      <c r="E523" s="58" t="s">
        <v>7128</v>
      </c>
      <c r="F523" s="58"/>
      <c r="G523" s="58" t="s">
        <v>647</v>
      </c>
    </row>
    <row r="524" spans="2:7" x14ac:dyDescent="0.2">
      <c r="B524" s="58" t="str">
        <f t="shared" si="11"/>
        <v>インダノファン・ピラクロニル・ベンゾビシクロン粒剤ＳＤＳライジンパワ―ジャンボ</v>
      </c>
      <c r="C524" s="58" t="s">
        <v>2661</v>
      </c>
      <c r="D524" s="58" t="s">
        <v>4743</v>
      </c>
      <c r="E524" s="58" t="s">
        <v>7128</v>
      </c>
      <c r="F524" s="58"/>
      <c r="G524" s="60" t="s">
        <v>2662</v>
      </c>
    </row>
    <row r="525" spans="2:7" x14ac:dyDescent="0.2">
      <c r="B525" s="58" t="str">
        <f t="shared" si="11"/>
        <v>インダノファン水和剤グラスガ―ドフロアブル</v>
      </c>
      <c r="C525" s="58" t="s">
        <v>465</v>
      </c>
      <c r="D525" s="58" t="s">
        <v>4744</v>
      </c>
      <c r="E525" s="58" t="s">
        <v>7128</v>
      </c>
      <c r="F525" s="58"/>
      <c r="G525" s="58" t="s">
        <v>137</v>
      </c>
    </row>
    <row r="526" spans="2:7" x14ac:dyDescent="0.2">
      <c r="B526" s="58" t="str">
        <f t="shared" si="11"/>
        <v>インド―ル酪酸液剤オキシベロン液剤</v>
      </c>
      <c r="C526" s="58" t="s">
        <v>4745</v>
      </c>
      <c r="D526" s="58" t="s">
        <v>466</v>
      </c>
      <c r="E526" s="58" t="s">
        <v>3529</v>
      </c>
      <c r="F526" s="58"/>
      <c r="G526" s="58" t="s">
        <v>297</v>
      </c>
    </row>
    <row r="527" spans="2:7" x14ac:dyDescent="0.2">
      <c r="B527" s="58" t="str">
        <f t="shared" si="11"/>
        <v>インド―ル酪酸粉剤オキシベロン粉剤０．５</v>
      </c>
      <c r="C527" s="58" t="s">
        <v>4746</v>
      </c>
      <c r="D527" s="58" t="s">
        <v>467</v>
      </c>
      <c r="E527" s="58" t="s">
        <v>3529</v>
      </c>
      <c r="F527" s="58"/>
      <c r="G527" s="58" t="s">
        <v>119</v>
      </c>
    </row>
    <row r="528" spans="2:7" x14ac:dyDescent="0.2">
      <c r="B528" s="58" t="str">
        <f t="shared" ref="B528:B582" si="12">C528&amp;D528</f>
        <v>インドキサカルブ水和剤ＭＩＣトルネ―ドエ―スＤＦ</v>
      </c>
      <c r="C528" s="58" t="s">
        <v>468</v>
      </c>
      <c r="D528" s="58" t="s">
        <v>4747</v>
      </c>
      <c r="E528" s="58" t="s">
        <v>7128</v>
      </c>
      <c r="F528" s="58"/>
      <c r="G528" s="58" t="s">
        <v>171</v>
      </c>
    </row>
    <row r="529" spans="2:7" x14ac:dyDescent="0.2">
      <c r="B529" s="58" t="str">
        <f t="shared" si="12"/>
        <v>インドキサカルブ水和剤クミアイトルネ―ドエ―スＤＦ</v>
      </c>
      <c r="C529" s="58" t="s">
        <v>468</v>
      </c>
      <c r="D529" s="58" t="s">
        <v>4748</v>
      </c>
      <c r="E529" s="58" t="s">
        <v>7128</v>
      </c>
      <c r="F529" s="58"/>
      <c r="G529" s="58" t="s">
        <v>171</v>
      </c>
    </row>
    <row r="530" spans="2:7" x14ac:dyDescent="0.2">
      <c r="B530" s="58" t="str">
        <f t="shared" si="12"/>
        <v>インドキサカルブ水和剤トルネ―ドエ―スＤＦ</v>
      </c>
      <c r="C530" s="58" t="s">
        <v>468</v>
      </c>
      <c r="D530" s="58" t="s">
        <v>4749</v>
      </c>
      <c r="E530" s="58" t="s">
        <v>7128</v>
      </c>
      <c r="F530" s="58"/>
      <c r="G530" s="58" t="s">
        <v>171</v>
      </c>
    </row>
    <row r="531" spans="2:7" x14ac:dyDescent="0.2">
      <c r="B531" s="58" t="str">
        <f t="shared" si="12"/>
        <v>インドキサカルブ水和剤丸和トルネ―ドエ―スＤＦ</v>
      </c>
      <c r="C531" s="58" t="s">
        <v>468</v>
      </c>
      <c r="D531" s="58" t="s">
        <v>4750</v>
      </c>
      <c r="E531" s="58" t="s">
        <v>7128</v>
      </c>
      <c r="F531" s="58"/>
      <c r="G531" s="58" t="s">
        <v>171</v>
      </c>
    </row>
    <row r="532" spans="2:7" x14ac:dyDescent="0.2">
      <c r="B532" s="58" t="str">
        <f t="shared" si="12"/>
        <v>インドキサカルブ水和剤風神Ｘ</v>
      </c>
      <c r="C532" s="58" t="s">
        <v>468</v>
      </c>
      <c r="D532" s="58" t="s">
        <v>469</v>
      </c>
      <c r="E532" s="58" t="s">
        <v>7128</v>
      </c>
      <c r="F532" s="58"/>
      <c r="G532" s="58" t="s">
        <v>43</v>
      </c>
    </row>
    <row r="533" spans="2:7" x14ac:dyDescent="0.2">
      <c r="B533" s="58" t="str">
        <f t="shared" si="12"/>
        <v>インフェルア剤ヨトウコン－Ⅰ</v>
      </c>
      <c r="C533" s="58" t="s">
        <v>470</v>
      </c>
      <c r="D533" s="58" t="s">
        <v>471</v>
      </c>
      <c r="E533" s="58" t="s">
        <v>3529</v>
      </c>
      <c r="F533" s="58"/>
      <c r="G533" s="58" t="s">
        <v>472</v>
      </c>
    </row>
    <row r="534" spans="2:7" x14ac:dyDescent="0.2">
      <c r="B534" s="58" t="str">
        <f t="shared" si="12"/>
        <v>インフェルア剤ヨトウコン－Ⅰ</v>
      </c>
      <c r="C534" s="58" t="s">
        <v>470</v>
      </c>
      <c r="D534" s="61" t="s">
        <v>471</v>
      </c>
      <c r="E534" s="58" t="s">
        <v>3529</v>
      </c>
      <c r="F534" s="58"/>
      <c r="G534" s="58" t="s">
        <v>272</v>
      </c>
    </row>
    <row r="535" spans="2:7" x14ac:dyDescent="0.2">
      <c r="B535" s="58" t="str">
        <f t="shared" si="12"/>
        <v>ウニコナゾ―ルＰ液剤スミセブンＰ液剤</v>
      </c>
      <c r="C535" s="58" t="s">
        <v>4751</v>
      </c>
      <c r="D535" s="58" t="s">
        <v>473</v>
      </c>
      <c r="E535" s="58" t="s">
        <v>3529</v>
      </c>
      <c r="F535" s="58"/>
      <c r="G535" s="58" t="s">
        <v>409</v>
      </c>
    </row>
    <row r="536" spans="2:7" x14ac:dyDescent="0.2">
      <c r="B536" s="58" t="str">
        <f t="shared" si="12"/>
        <v>ウニコナゾ―ルＰ複合肥料コ―プショ―ト１４</v>
      </c>
      <c r="C536" s="58" t="s">
        <v>4752</v>
      </c>
      <c r="D536" s="58" t="s">
        <v>4753</v>
      </c>
      <c r="E536" s="58" t="s">
        <v>7128</v>
      </c>
      <c r="F536" s="58"/>
      <c r="G536" s="58" t="s">
        <v>474</v>
      </c>
    </row>
    <row r="537" spans="2:7" x14ac:dyDescent="0.2">
      <c r="B537" s="58" t="str">
        <f t="shared" si="12"/>
        <v>ウニコナゾ―ルＰ複合肥料コ―プショ―ト２１</v>
      </c>
      <c r="C537" s="58" t="s">
        <v>4752</v>
      </c>
      <c r="D537" s="58" t="s">
        <v>4754</v>
      </c>
      <c r="E537" s="58" t="s">
        <v>7128</v>
      </c>
      <c r="F537" s="58"/>
      <c r="G537" s="58" t="s">
        <v>475</v>
      </c>
    </row>
    <row r="538" spans="2:7" x14ac:dyDescent="0.2">
      <c r="B538" s="58" t="str">
        <f t="shared" si="12"/>
        <v>ウニコナゾ―ルＰ複合肥料コ―プショ―ト２８</v>
      </c>
      <c r="C538" s="58" t="s">
        <v>4752</v>
      </c>
      <c r="D538" s="58" t="s">
        <v>4755</v>
      </c>
      <c r="E538" s="58" t="s">
        <v>7128</v>
      </c>
      <c r="F538" s="58"/>
      <c r="G538" s="58" t="s">
        <v>215</v>
      </c>
    </row>
    <row r="539" spans="2:7" x14ac:dyDescent="0.2">
      <c r="B539" s="58" t="str">
        <f t="shared" si="12"/>
        <v>ウニコナゾ―ルＰ複合肥料コ―プショ―トＡ１４</v>
      </c>
      <c r="C539" s="58" t="s">
        <v>4752</v>
      </c>
      <c r="D539" s="58" t="s">
        <v>4756</v>
      </c>
      <c r="E539" s="58" t="s">
        <v>7128</v>
      </c>
      <c r="F539" s="58"/>
      <c r="G539" s="58" t="s">
        <v>474</v>
      </c>
    </row>
    <row r="540" spans="2:7" x14ac:dyDescent="0.2">
      <c r="B540" s="58" t="str">
        <f t="shared" si="12"/>
        <v>ウニコナゾ―ルＰ複合肥料コ―プショ―トＡ２１</v>
      </c>
      <c r="C540" s="58" t="s">
        <v>4752</v>
      </c>
      <c r="D540" s="58" t="s">
        <v>4757</v>
      </c>
      <c r="E540" s="58" t="s">
        <v>7128</v>
      </c>
      <c r="F540" s="58"/>
      <c r="G540" s="58" t="s">
        <v>475</v>
      </c>
    </row>
    <row r="541" spans="2:7" x14ac:dyDescent="0.2">
      <c r="B541" s="58" t="str">
        <f t="shared" si="12"/>
        <v>ウニコナゾ―ルＰ複合肥料コ―プショ―トＡ２８</v>
      </c>
      <c r="C541" s="58" t="s">
        <v>4752</v>
      </c>
      <c r="D541" s="58" t="s">
        <v>4758</v>
      </c>
      <c r="E541" s="58" t="s">
        <v>7128</v>
      </c>
      <c r="F541" s="58"/>
      <c r="G541" s="58" t="s">
        <v>215</v>
      </c>
    </row>
    <row r="542" spans="2:7" x14ac:dyDescent="0.2">
      <c r="B542" s="58" t="str">
        <f t="shared" si="12"/>
        <v>ウニコナゾ―ルＰ複合肥料コ―プショ―ト一発２１</v>
      </c>
      <c r="C542" s="58" t="s">
        <v>4752</v>
      </c>
      <c r="D542" s="58" t="s">
        <v>4759</v>
      </c>
      <c r="E542" s="58" t="s">
        <v>7128</v>
      </c>
      <c r="F542" s="58"/>
      <c r="G542" s="58" t="s">
        <v>476</v>
      </c>
    </row>
    <row r="543" spans="2:7" x14ac:dyDescent="0.2">
      <c r="B543" s="58" t="str">
        <f t="shared" si="12"/>
        <v>ウニコナゾ―ルＰ複合肥料コ―プショ―ト一発２５</v>
      </c>
      <c r="C543" s="58" t="s">
        <v>4752</v>
      </c>
      <c r="D543" s="58" t="s">
        <v>4760</v>
      </c>
      <c r="E543" s="58" t="s">
        <v>7128</v>
      </c>
      <c r="F543" s="58"/>
      <c r="G543" s="58" t="s">
        <v>476</v>
      </c>
    </row>
    <row r="544" spans="2:7" x14ac:dyDescent="0.2">
      <c r="B544" s="58" t="str">
        <f t="shared" si="12"/>
        <v>ウニコナゾ―ルＰ複合肥料コ―プショ―ト一発２７</v>
      </c>
      <c r="C544" s="58" t="s">
        <v>4752</v>
      </c>
      <c r="D544" s="58" t="s">
        <v>4761</v>
      </c>
      <c r="E544" s="58" t="s">
        <v>7128</v>
      </c>
      <c r="F544" s="58"/>
      <c r="G544" s="58" t="s">
        <v>476</v>
      </c>
    </row>
    <row r="545" spans="2:7" x14ac:dyDescent="0.2">
      <c r="B545" s="58" t="str">
        <f t="shared" si="12"/>
        <v>ウニコナゾ―ルＰ複合肥料スマッシュＡ１４</v>
      </c>
      <c r="C545" s="58" t="s">
        <v>4752</v>
      </c>
      <c r="D545" s="58" t="s">
        <v>477</v>
      </c>
      <c r="E545" s="58" t="s">
        <v>7128</v>
      </c>
      <c r="F545" s="58"/>
      <c r="G545" s="58" t="s">
        <v>474</v>
      </c>
    </row>
    <row r="546" spans="2:7" x14ac:dyDescent="0.2">
      <c r="B546" s="58" t="str">
        <f t="shared" si="12"/>
        <v>ウニコナゾ―ルＰ複合肥料スマッシュＡ２１</v>
      </c>
      <c r="C546" s="58" t="s">
        <v>4752</v>
      </c>
      <c r="D546" s="58" t="s">
        <v>478</v>
      </c>
      <c r="E546" s="58" t="s">
        <v>7128</v>
      </c>
      <c r="F546" s="58"/>
      <c r="G546" s="58" t="s">
        <v>475</v>
      </c>
    </row>
    <row r="547" spans="2:7" x14ac:dyDescent="0.2">
      <c r="B547" s="58" t="str">
        <f t="shared" si="12"/>
        <v>ウニコナゾ―ルＰ複合肥料スミショ―ト１４</v>
      </c>
      <c r="C547" s="58" t="s">
        <v>4752</v>
      </c>
      <c r="D547" s="58" t="s">
        <v>4762</v>
      </c>
      <c r="E547" s="58" t="s">
        <v>7128</v>
      </c>
      <c r="F547" s="58"/>
      <c r="G547" s="58" t="s">
        <v>474</v>
      </c>
    </row>
    <row r="548" spans="2:7" x14ac:dyDescent="0.2">
      <c r="B548" s="58" t="str">
        <f t="shared" si="12"/>
        <v>ウニコナゾ―ルＰ複合肥料スミショ―ト２１</v>
      </c>
      <c r="C548" s="58" t="s">
        <v>4752</v>
      </c>
      <c r="D548" s="58" t="s">
        <v>4763</v>
      </c>
      <c r="E548" s="58" t="s">
        <v>7128</v>
      </c>
      <c r="F548" s="58"/>
      <c r="G548" s="58" t="s">
        <v>475</v>
      </c>
    </row>
    <row r="549" spans="2:7" x14ac:dyDescent="0.2">
      <c r="B549" s="58" t="str">
        <f t="shared" si="12"/>
        <v>ウニコナゾ―ルＰ複合肥料スミショ―ト２８</v>
      </c>
      <c r="C549" s="58" t="s">
        <v>4752</v>
      </c>
      <c r="D549" s="58" t="s">
        <v>4764</v>
      </c>
      <c r="E549" s="58" t="s">
        <v>7128</v>
      </c>
      <c r="F549" s="58"/>
      <c r="G549" s="58" t="s">
        <v>215</v>
      </c>
    </row>
    <row r="550" spans="2:7" x14ac:dyDescent="0.2">
      <c r="B550" s="58" t="str">
        <f t="shared" si="12"/>
        <v>ウニコナゾ―ルＰ複合肥料スミショ―ト３５</v>
      </c>
      <c r="C550" s="58" t="s">
        <v>4752</v>
      </c>
      <c r="D550" s="58" t="s">
        <v>4765</v>
      </c>
      <c r="E550" s="58" t="s">
        <v>7128</v>
      </c>
      <c r="F550" s="58"/>
      <c r="G550" s="58" t="s">
        <v>475</v>
      </c>
    </row>
    <row r="551" spans="2:7" x14ac:dyDescent="0.2">
      <c r="B551" s="58" t="str">
        <f t="shared" si="12"/>
        <v>ウニコナゾ―ルＰ複合肥料ダブルショットＡ１８</v>
      </c>
      <c r="C551" s="58" t="s">
        <v>4752</v>
      </c>
      <c r="D551" s="58" t="s">
        <v>481</v>
      </c>
      <c r="E551" s="58" t="s">
        <v>7128</v>
      </c>
      <c r="F551" s="58"/>
      <c r="G551" s="58" t="s">
        <v>476</v>
      </c>
    </row>
    <row r="552" spans="2:7" x14ac:dyDescent="0.2">
      <c r="B552" s="58" t="str">
        <f t="shared" si="12"/>
        <v>ウニコナゾ―ルＰ複合肥料ダブルショットＡ２０Ｓ</v>
      </c>
      <c r="C552" s="58" t="s">
        <v>4752</v>
      </c>
      <c r="D552" s="58" t="s">
        <v>482</v>
      </c>
      <c r="E552" s="58" t="s">
        <v>7128</v>
      </c>
      <c r="F552" s="58"/>
      <c r="G552" s="58" t="s">
        <v>479</v>
      </c>
    </row>
    <row r="553" spans="2:7" x14ac:dyDescent="0.2">
      <c r="B553" s="58" t="str">
        <f t="shared" si="12"/>
        <v>ウニコナゾ―ルＰ複合肥料ダブルショットＡ２０Ｗ</v>
      </c>
      <c r="C553" s="58" t="s">
        <v>4752</v>
      </c>
      <c r="D553" s="58" t="s">
        <v>483</v>
      </c>
      <c r="E553" s="58" t="s">
        <v>7128</v>
      </c>
      <c r="F553" s="58"/>
      <c r="G553" s="58" t="s">
        <v>480</v>
      </c>
    </row>
    <row r="554" spans="2:7" x14ac:dyDescent="0.2">
      <c r="B554" s="58" t="str">
        <f t="shared" si="12"/>
        <v>ウニコナゾ―ルＰ複合肥料ダブルショットＡ２１</v>
      </c>
      <c r="C554" s="58" t="s">
        <v>4752</v>
      </c>
      <c r="D554" s="58" t="s">
        <v>484</v>
      </c>
      <c r="E554" s="58" t="s">
        <v>7128</v>
      </c>
      <c r="F554" s="58"/>
      <c r="G554" s="58" t="s">
        <v>476</v>
      </c>
    </row>
    <row r="555" spans="2:7" x14ac:dyDescent="0.2">
      <c r="B555" s="58" t="str">
        <f t="shared" si="12"/>
        <v>ウニコナゾ―ルＰ複合肥料ダブルショットＡ２５</v>
      </c>
      <c r="C555" s="58" t="s">
        <v>4752</v>
      </c>
      <c r="D555" s="58" t="s">
        <v>485</v>
      </c>
      <c r="E555" s="58" t="s">
        <v>7128</v>
      </c>
      <c r="F555" s="58"/>
      <c r="G555" s="58" t="s">
        <v>476</v>
      </c>
    </row>
    <row r="556" spans="2:7" x14ac:dyDescent="0.2">
      <c r="B556" s="58" t="str">
        <f t="shared" si="12"/>
        <v>ウニコナゾ―ルＰ複合肥料ダブルショットＡ２７</v>
      </c>
      <c r="C556" s="58" t="s">
        <v>4752</v>
      </c>
      <c r="D556" s="58" t="s">
        <v>486</v>
      </c>
      <c r="E556" s="58" t="s">
        <v>7128</v>
      </c>
      <c r="F556" s="58"/>
      <c r="G556" s="58" t="s">
        <v>476</v>
      </c>
    </row>
    <row r="557" spans="2:7" x14ac:dyDescent="0.2">
      <c r="B557" s="58" t="str">
        <f t="shared" si="12"/>
        <v>ウニコナゾ―ルＰ複合肥料楽一１５</v>
      </c>
      <c r="C557" s="58" t="s">
        <v>4752</v>
      </c>
      <c r="D557" s="58" t="s">
        <v>487</v>
      </c>
      <c r="E557" s="58" t="s">
        <v>7128</v>
      </c>
      <c r="F557" s="58"/>
      <c r="G557" s="58" t="s">
        <v>480</v>
      </c>
    </row>
    <row r="558" spans="2:7" x14ac:dyDescent="0.2">
      <c r="B558" s="58" t="str">
        <f t="shared" si="12"/>
        <v>ウニコナゾ―ルＰ複合肥料楽一１８</v>
      </c>
      <c r="C558" s="58" t="s">
        <v>4752</v>
      </c>
      <c r="D558" s="58" t="s">
        <v>488</v>
      </c>
      <c r="E558" s="58" t="s">
        <v>7128</v>
      </c>
      <c r="F558" s="58"/>
      <c r="G558" s="58" t="s">
        <v>476</v>
      </c>
    </row>
    <row r="559" spans="2:7" x14ac:dyDescent="0.2">
      <c r="B559" s="58" t="str">
        <f t="shared" si="12"/>
        <v>ウニコナゾ―ルＰ複合肥料楽一１９</v>
      </c>
      <c r="C559" s="58" t="s">
        <v>4752</v>
      </c>
      <c r="D559" s="58" t="s">
        <v>489</v>
      </c>
      <c r="E559" s="58" t="s">
        <v>7128</v>
      </c>
      <c r="F559" s="58"/>
      <c r="G559" s="58" t="s">
        <v>480</v>
      </c>
    </row>
    <row r="560" spans="2:7" x14ac:dyDescent="0.2">
      <c r="B560" s="58" t="str">
        <f t="shared" si="12"/>
        <v>ウニコナゾ―ルＰ複合肥料楽一２０</v>
      </c>
      <c r="C560" s="58" t="s">
        <v>4752</v>
      </c>
      <c r="D560" s="58" t="s">
        <v>490</v>
      </c>
      <c r="E560" s="58" t="s">
        <v>7128</v>
      </c>
      <c r="F560" s="58"/>
      <c r="G560" s="58" t="s">
        <v>480</v>
      </c>
    </row>
    <row r="561" spans="2:7" x14ac:dyDescent="0.2">
      <c r="B561" s="58" t="str">
        <f t="shared" si="12"/>
        <v>ウニコナゾ―ルＰ複合肥料楽一２０Ｓ</v>
      </c>
      <c r="C561" s="58" t="s">
        <v>4752</v>
      </c>
      <c r="D561" s="58" t="s">
        <v>491</v>
      </c>
      <c r="E561" s="58" t="s">
        <v>7128</v>
      </c>
      <c r="F561" s="58"/>
      <c r="G561" s="58" t="s">
        <v>479</v>
      </c>
    </row>
    <row r="562" spans="2:7" x14ac:dyDescent="0.2">
      <c r="B562" s="58" t="str">
        <f t="shared" si="12"/>
        <v>ウニコナゾ―ルＰ複合肥料楽一２０Ｗ</v>
      </c>
      <c r="C562" s="58" t="s">
        <v>4752</v>
      </c>
      <c r="D562" s="58" t="s">
        <v>492</v>
      </c>
      <c r="E562" s="58" t="s">
        <v>7128</v>
      </c>
      <c r="F562" s="58"/>
      <c r="G562" s="58" t="s">
        <v>480</v>
      </c>
    </row>
    <row r="563" spans="2:7" x14ac:dyDescent="0.2">
      <c r="B563" s="58" t="str">
        <f t="shared" si="12"/>
        <v>ウニコナゾ―ルＰ複合肥料楽一２１</v>
      </c>
      <c r="C563" s="58" t="s">
        <v>4752</v>
      </c>
      <c r="D563" s="58" t="s">
        <v>493</v>
      </c>
      <c r="E563" s="58" t="s">
        <v>7128</v>
      </c>
      <c r="F563" s="58"/>
      <c r="G563" s="58" t="s">
        <v>476</v>
      </c>
    </row>
    <row r="564" spans="2:7" x14ac:dyDescent="0.2">
      <c r="B564" s="58" t="str">
        <f t="shared" si="12"/>
        <v>ウニコナゾ―ルＰ複合肥料楽一２５</v>
      </c>
      <c r="C564" s="58" t="s">
        <v>4752</v>
      </c>
      <c r="D564" s="58" t="s">
        <v>494</v>
      </c>
      <c r="E564" s="58" t="s">
        <v>7128</v>
      </c>
      <c r="F564" s="58"/>
      <c r="G564" s="58" t="s">
        <v>476</v>
      </c>
    </row>
    <row r="565" spans="2:7" x14ac:dyDescent="0.2">
      <c r="B565" s="58" t="str">
        <f t="shared" si="12"/>
        <v>ウニコナゾ―ルＰ複合肥料楽一２７</v>
      </c>
      <c r="C565" s="58" t="s">
        <v>4752</v>
      </c>
      <c r="D565" s="58" t="s">
        <v>495</v>
      </c>
      <c r="E565" s="58" t="s">
        <v>7128</v>
      </c>
      <c r="F565" s="58"/>
      <c r="G565" s="58" t="s">
        <v>476</v>
      </c>
    </row>
    <row r="566" spans="2:7" x14ac:dyDescent="0.2">
      <c r="B566" s="58" t="str">
        <f t="shared" si="12"/>
        <v>ウニコナゾ―ルＰ複合肥料側条用コ―プショ―ト一発２０</v>
      </c>
      <c r="C566" s="58" t="s">
        <v>4752</v>
      </c>
      <c r="D566" s="58" t="s">
        <v>4766</v>
      </c>
      <c r="E566" s="58" t="s">
        <v>7128</v>
      </c>
      <c r="F566" s="58"/>
      <c r="G566" s="58" t="s">
        <v>480</v>
      </c>
    </row>
    <row r="567" spans="2:7" x14ac:dyDescent="0.2">
      <c r="B567" s="58" t="str">
        <f t="shared" si="12"/>
        <v>ウニコナゾ―ルＰ複合肥料登熟一番１８</v>
      </c>
      <c r="C567" s="58" t="s">
        <v>4752</v>
      </c>
      <c r="D567" s="58" t="s">
        <v>496</v>
      </c>
      <c r="E567" s="58" t="s">
        <v>7128</v>
      </c>
      <c r="F567" s="58"/>
      <c r="G567" s="58" t="s">
        <v>476</v>
      </c>
    </row>
    <row r="568" spans="2:7" x14ac:dyDescent="0.2">
      <c r="B568" s="58" t="str">
        <f t="shared" si="12"/>
        <v>ウニコナゾ―ルＰ複合肥料登熟一番２０Ｓ</v>
      </c>
      <c r="C568" s="58" t="s">
        <v>4752</v>
      </c>
      <c r="D568" s="58" t="s">
        <v>497</v>
      </c>
      <c r="E568" s="58" t="s">
        <v>7128</v>
      </c>
      <c r="F568" s="58"/>
      <c r="G568" s="58" t="s">
        <v>479</v>
      </c>
    </row>
    <row r="569" spans="2:7" x14ac:dyDescent="0.2">
      <c r="B569" s="58" t="str">
        <f t="shared" si="12"/>
        <v>ウニコナゾ―ルＰ複合肥料登熟一番２０Ｗ</v>
      </c>
      <c r="C569" s="58" t="s">
        <v>4752</v>
      </c>
      <c r="D569" s="58" t="s">
        <v>498</v>
      </c>
      <c r="E569" s="58" t="s">
        <v>7128</v>
      </c>
      <c r="F569" s="58"/>
      <c r="G569" s="58" t="s">
        <v>480</v>
      </c>
    </row>
    <row r="570" spans="2:7" x14ac:dyDescent="0.2">
      <c r="B570" s="58" t="str">
        <f t="shared" si="12"/>
        <v>ウニコナゾ―ルＰ複合肥料登熟一番２１</v>
      </c>
      <c r="C570" s="58" t="s">
        <v>4752</v>
      </c>
      <c r="D570" s="58" t="s">
        <v>499</v>
      </c>
      <c r="E570" s="58" t="s">
        <v>7128</v>
      </c>
      <c r="F570" s="58"/>
      <c r="G570" s="58" t="s">
        <v>476</v>
      </c>
    </row>
    <row r="571" spans="2:7" x14ac:dyDescent="0.2">
      <c r="B571" s="58" t="str">
        <f t="shared" si="12"/>
        <v>ウニコナゾ―ルＰ複合肥料登熟一番２５</v>
      </c>
      <c r="C571" s="58" t="s">
        <v>4752</v>
      </c>
      <c r="D571" s="58" t="s">
        <v>500</v>
      </c>
      <c r="E571" s="58" t="s">
        <v>7128</v>
      </c>
      <c r="F571" s="58"/>
      <c r="G571" s="58" t="s">
        <v>476</v>
      </c>
    </row>
    <row r="572" spans="2:7" x14ac:dyDescent="0.2">
      <c r="B572" s="58" t="str">
        <f t="shared" si="12"/>
        <v>ウニコナゾ―ルＰ複合肥料登熟一番２７</v>
      </c>
      <c r="C572" s="58" t="s">
        <v>4752</v>
      </c>
      <c r="D572" s="58" t="s">
        <v>501</v>
      </c>
      <c r="E572" s="58" t="s">
        <v>7128</v>
      </c>
      <c r="F572" s="58"/>
      <c r="G572" s="58" t="s">
        <v>476</v>
      </c>
    </row>
    <row r="573" spans="2:7" x14ac:dyDescent="0.2">
      <c r="B573" s="58" t="str">
        <f t="shared" si="12"/>
        <v>ウニコナゾ―ルＰ粒剤クミアイロミカ粒剤</v>
      </c>
      <c r="C573" s="58" t="s">
        <v>4767</v>
      </c>
      <c r="D573" s="58" t="s">
        <v>502</v>
      </c>
      <c r="E573" s="58" t="s">
        <v>7128</v>
      </c>
      <c r="F573" s="58"/>
      <c r="G573" s="58" t="s">
        <v>115</v>
      </c>
    </row>
    <row r="574" spans="2:7" x14ac:dyDescent="0.2">
      <c r="B574" s="58" t="str">
        <f t="shared" si="12"/>
        <v>ウニコナゾ―ルＰ粒剤ロミカ粒剤</v>
      </c>
      <c r="C574" s="58" t="s">
        <v>4767</v>
      </c>
      <c r="D574" s="58" t="s">
        <v>503</v>
      </c>
      <c r="E574" s="58" t="s">
        <v>7128</v>
      </c>
      <c r="F574" s="58"/>
      <c r="G574" s="58" t="s">
        <v>115</v>
      </c>
    </row>
    <row r="575" spans="2:7" x14ac:dyDescent="0.2">
      <c r="B575" s="58" t="str">
        <f t="shared" si="12"/>
        <v>ウニコナゾ―ルＰ粒剤日産ロミカ粒剤</v>
      </c>
      <c r="C575" s="58" t="s">
        <v>4767</v>
      </c>
      <c r="D575" s="58" t="s">
        <v>504</v>
      </c>
      <c r="E575" s="58" t="s">
        <v>7128</v>
      </c>
      <c r="F575" s="58"/>
      <c r="G575" s="58" t="s">
        <v>115</v>
      </c>
    </row>
    <row r="576" spans="2:7" x14ac:dyDescent="0.2">
      <c r="B576" s="58" t="str">
        <f t="shared" si="12"/>
        <v>エスフェンバレレ―ト乳剤スミアルファ乳剤</v>
      </c>
      <c r="C576" s="58" t="s">
        <v>4768</v>
      </c>
      <c r="D576" s="58" t="s">
        <v>4333</v>
      </c>
      <c r="E576" s="58" t="s">
        <v>7128</v>
      </c>
      <c r="F576" s="58" t="s">
        <v>134</v>
      </c>
      <c r="G576" s="58" t="s">
        <v>505</v>
      </c>
    </row>
    <row r="577" spans="2:7" x14ac:dyDescent="0.2">
      <c r="B577" s="58" t="str">
        <f t="shared" si="12"/>
        <v>エスプロカルブ・ジフルフェニカン粉粒剤バンバン細粒剤Ｆ</v>
      </c>
      <c r="C577" s="58" t="s">
        <v>506</v>
      </c>
      <c r="D577" s="58" t="s">
        <v>507</v>
      </c>
      <c r="E577" s="58" t="s">
        <v>7128</v>
      </c>
      <c r="F577" s="58"/>
      <c r="G577" s="58" t="s">
        <v>201</v>
      </c>
    </row>
    <row r="578" spans="2:7" x14ac:dyDescent="0.2">
      <c r="B578" s="58" t="str">
        <f t="shared" si="12"/>
        <v>エスプロカルブ・ジメタメトリン・ピラゾスルフロンエチル・プレチラクロ―ル粒剤ＩＣＩスパ―クスタ―粒剤</v>
      </c>
      <c r="C578" s="58" t="s">
        <v>4769</v>
      </c>
      <c r="D578" s="58" t="s">
        <v>4770</v>
      </c>
      <c r="E578" s="58" t="s">
        <v>7128</v>
      </c>
      <c r="F578" s="58"/>
      <c r="G578" s="58" t="s">
        <v>171</v>
      </c>
    </row>
    <row r="579" spans="2:7" x14ac:dyDescent="0.2">
      <c r="B579" s="58" t="str">
        <f t="shared" si="12"/>
        <v>エスプロカルブ・ジメタメトリン・ピラゾスルフロンエチル・プレチラクロ―ル粒剤スパ―クスタ―粒剤</v>
      </c>
      <c r="C579" s="58" t="s">
        <v>4769</v>
      </c>
      <c r="D579" s="58" t="s">
        <v>4771</v>
      </c>
      <c r="E579" s="58" t="s">
        <v>7128</v>
      </c>
      <c r="F579" s="58"/>
      <c r="G579" s="58" t="s">
        <v>171</v>
      </c>
    </row>
    <row r="580" spans="2:7" x14ac:dyDescent="0.2">
      <c r="B580" s="58" t="str">
        <f t="shared" si="12"/>
        <v>エスプロカルブ・ベンスルフロンメチル粒剤フジグラス粒剤１７</v>
      </c>
      <c r="C580" s="58" t="s">
        <v>508</v>
      </c>
      <c r="D580" s="58" t="s">
        <v>509</v>
      </c>
      <c r="E580" s="58" t="s">
        <v>3529</v>
      </c>
      <c r="F580" s="58"/>
      <c r="G580" s="58" t="s">
        <v>442</v>
      </c>
    </row>
    <row r="581" spans="2:7" x14ac:dyDescent="0.2">
      <c r="B581" s="58" t="str">
        <f t="shared" si="12"/>
        <v>エスプロカルブ・ベンスルフロンメチル粒剤日農フジグラス粒剤１７</v>
      </c>
      <c r="C581" s="58" t="s">
        <v>508</v>
      </c>
      <c r="D581" s="58" t="s">
        <v>510</v>
      </c>
      <c r="E581" s="58" t="s">
        <v>3529</v>
      </c>
      <c r="F581" s="58"/>
      <c r="G581" s="58" t="s">
        <v>442</v>
      </c>
    </row>
    <row r="582" spans="2:7" x14ac:dyDescent="0.2">
      <c r="B582" s="58" t="str">
        <f t="shared" si="12"/>
        <v>エチクロゼ―ト乳剤フィガロン乳剤</v>
      </c>
      <c r="C582" s="58" t="s">
        <v>4772</v>
      </c>
      <c r="D582" s="58" t="s">
        <v>511</v>
      </c>
      <c r="E582" s="58" t="s">
        <v>7128</v>
      </c>
      <c r="F582" s="58"/>
      <c r="G582" s="58" t="s">
        <v>41</v>
      </c>
    </row>
    <row r="583" spans="2:7" x14ac:dyDescent="0.2">
      <c r="B583" s="58" t="str">
        <f t="shared" ref="B583:B615" si="13">C583&amp;D583</f>
        <v>エチプロ―ル・イソプロチオラン粒剤フジワンラップ粒剤</v>
      </c>
      <c r="C583" s="58" t="s">
        <v>4773</v>
      </c>
      <c r="D583" s="58" t="s">
        <v>512</v>
      </c>
      <c r="E583" s="58" t="s">
        <v>7128</v>
      </c>
      <c r="F583" s="58"/>
      <c r="G583" s="58" t="s">
        <v>269</v>
      </c>
    </row>
    <row r="584" spans="2:7" x14ac:dyDescent="0.2">
      <c r="B584" s="58" t="str">
        <f t="shared" si="13"/>
        <v>エチプロ―ル・オリサストロビン粒剤嵐キラップ粒剤</v>
      </c>
      <c r="C584" s="58" t="s">
        <v>4774</v>
      </c>
      <c r="D584" s="58" t="s">
        <v>513</v>
      </c>
      <c r="E584" s="58" t="s">
        <v>3529</v>
      </c>
      <c r="F584" s="58"/>
      <c r="G584" s="58" t="s">
        <v>40</v>
      </c>
    </row>
    <row r="585" spans="2:7" x14ac:dyDescent="0.2">
      <c r="B585" s="58" t="str">
        <f t="shared" si="13"/>
        <v>エチプロ―ル・カスガマイシン・トリシクラゾ―ル水和剤ダブルカットＫフロアブル</v>
      </c>
      <c r="C585" s="58" t="s">
        <v>4775</v>
      </c>
      <c r="D585" s="58" t="s">
        <v>514</v>
      </c>
      <c r="E585" s="58" t="s">
        <v>3529</v>
      </c>
      <c r="F585" s="58"/>
      <c r="G585" s="58" t="s">
        <v>171</v>
      </c>
    </row>
    <row r="586" spans="2:7" x14ac:dyDescent="0.2">
      <c r="B586" s="58" t="str">
        <f t="shared" si="13"/>
        <v>エチプロ―ル・カスガマイシン・トリシクラゾ―ル粉剤ダブルカットＫ粉剤ＤＬ</v>
      </c>
      <c r="C586" s="58" t="s">
        <v>4776</v>
      </c>
      <c r="D586" s="58" t="s">
        <v>515</v>
      </c>
      <c r="E586" s="58" t="s">
        <v>7128</v>
      </c>
      <c r="F586" s="58"/>
      <c r="G586" s="58" t="s">
        <v>119</v>
      </c>
    </row>
    <row r="587" spans="2:7" x14ac:dyDescent="0.2">
      <c r="B587" s="58" t="str">
        <f t="shared" si="13"/>
        <v>エチプロ―ル・シラフルオフェン・カスガマイシン・トリシクラゾ―ル・バリダマイシン粉剤ホクセットエ―ス粉剤ＤＬ</v>
      </c>
      <c r="C587" s="58" t="s">
        <v>4777</v>
      </c>
      <c r="D587" s="58" t="s">
        <v>4778</v>
      </c>
      <c r="E587" s="58" t="s">
        <v>7128</v>
      </c>
      <c r="F587" s="58"/>
      <c r="G587" s="58" t="s">
        <v>153</v>
      </c>
    </row>
    <row r="588" spans="2:7" x14ac:dyDescent="0.2">
      <c r="B588" s="58" t="str">
        <f t="shared" si="13"/>
        <v>エチプロ―ル・テブフロキン粉剤トライＫ粉剤ＤＬ</v>
      </c>
      <c r="C588" s="58" t="s">
        <v>4779</v>
      </c>
      <c r="D588" s="58" t="s">
        <v>2545</v>
      </c>
      <c r="E588" s="58" t="s">
        <v>7128</v>
      </c>
      <c r="F588" s="58"/>
      <c r="G588" s="58" t="s">
        <v>119</v>
      </c>
    </row>
    <row r="589" spans="2:7" x14ac:dyDescent="0.2">
      <c r="B589" s="58" t="str">
        <f t="shared" si="13"/>
        <v>エチプロ―ル・テブフロキン粉剤クミアイトライＫ粉剤ＤＬ</v>
      </c>
      <c r="C589" s="58" t="s">
        <v>4779</v>
      </c>
      <c r="D589" s="58" t="s">
        <v>2664</v>
      </c>
      <c r="E589" s="58" t="s">
        <v>7128</v>
      </c>
      <c r="F589" s="58"/>
      <c r="G589" s="60" t="s">
        <v>2665</v>
      </c>
    </row>
    <row r="590" spans="2:7" x14ac:dyDescent="0.2">
      <c r="B590" s="58" t="str">
        <f t="shared" si="13"/>
        <v>エチプロ―ル・フェリムゾン・フサライド水和剤ブラシンキラップフロアブル</v>
      </c>
      <c r="C590" s="58" t="s">
        <v>4780</v>
      </c>
      <c r="D590" s="58" t="s">
        <v>516</v>
      </c>
      <c r="E590" s="58" t="s">
        <v>7128</v>
      </c>
      <c r="F590" s="58"/>
      <c r="G590" s="58" t="s">
        <v>171</v>
      </c>
    </row>
    <row r="591" spans="2:7" x14ac:dyDescent="0.2">
      <c r="B591" s="58" t="str">
        <f t="shared" si="13"/>
        <v>エチプロ―ル・フェリムゾン・フサライド水和剤ホクコ―ブラシンキラップフロアブル</v>
      </c>
      <c r="C591" s="58" t="s">
        <v>4780</v>
      </c>
      <c r="D591" s="58" t="s">
        <v>4781</v>
      </c>
      <c r="E591" s="58" t="s">
        <v>7128</v>
      </c>
      <c r="F591" s="58"/>
      <c r="G591" s="58" t="s">
        <v>171</v>
      </c>
    </row>
    <row r="592" spans="2:7" x14ac:dyDescent="0.2">
      <c r="B592" s="58" t="str">
        <f t="shared" si="13"/>
        <v>エチプロ―ル・フェリムゾン・フサライド粉剤ブラシンキラップ粉剤ＤＬ</v>
      </c>
      <c r="C592" s="58" t="s">
        <v>4782</v>
      </c>
      <c r="D592" s="58" t="s">
        <v>517</v>
      </c>
      <c r="E592" s="58" t="s">
        <v>7128</v>
      </c>
      <c r="F592" s="58"/>
      <c r="G592" s="58" t="s">
        <v>119</v>
      </c>
    </row>
    <row r="593" spans="2:7" x14ac:dyDescent="0.2">
      <c r="B593" s="58" t="str">
        <f t="shared" si="13"/>
        <v>エチプロ―ル・フェリムゾン・フサライド粉剤ホクコ―ブラシンキラップ粉剤ＤＬ</v>
      </c>
      <c r="C593" s="58" t="s">
        <v>4782</v>
      </c>
      <c r="D593" s="58" t="s">
        <v>4783</v>
      </c>
      <c r="E593" s="58" t="s">
        <v>7128</v>
      </c>
      <c r="F593" s="58"/>
      <c r="G593" s="58" t="s">
        <v>119</v>
      </c>
    </row>
    <row r="594" spans="2:7" x14ac:dyDescent="0.2">
      <c r="B594" s="58" t="str">
        <f t="shared" si="13"/>
        <v>エチプロ―ル・フサライド粉剤ホクコ―ラブサイドキラップ粉剤ＤＬ</v>
      </c>
      <c r="C594" s="58" t="s">
        <v>4784</v>
      </c>
      <c r="D594" s="58" t="s">
        <v>4785</v>
      </c>
      <c r="E594" s="58" t="s">
        <v>7128</v>
      </c>
      <c r="F594" s="58"/>
      <c r="G594" s="58" t="s">
        <v>119</v>
      </c>
    </row>
    <row r="595" spans="2:7" x14ac:dyDescent="0.2">
      <c r="B595" s="58" t="str">
        <f t="shared" si="13"/>
        <v>エチプロ―ル・メトミノストロビン剤ワイドパンチ豆つぶ</v>
      </c>
      <c r="C595" s="58" t="s">
        <v>4786</v>
      </c>
      <c r="D595" s="58" t="s">
        <v>2581</v>
      </c>
      <c r="E595" s="58" t="s">
        <v>7128</v>
      </c>
      <c r="F595" s="58"/>
      <c r="G595" s="58" t="s">
        <v>272</v>
      </c>
    </row>
    <row r="596" spans="2:7" x14ac:dyDescent="0.2">
      <c r="B596" s="58" t="str">
        <f t="shared" si="13"/>
        <v>エチプロ―ル・メトミノストロビン粒剤イモチエ―スキラップ粒剤</v>
      </c>
      <c r="C596" s="58" t="s">
        <v>4787</v>
      </c>
      <c r="D596" s="58" t="s">
        <v>4788</v>
      </c>
      <c r="E596" s="58" t="s">
        <v>7128</v>
      </c>
      <c r="F596" s="58"/>
      <c r="G596" s="58" t="s">
        <v>40</v>
      </c>
    </row>
    <row r="597" spans="2:7" x14ac:dyDescent="0.2">
      <c r="B597" s="58" t="str">
        <f t="shared" si="13"/>
        <v>エチプロ―ル水和剤キラップフロアブル</v>
      </c>
      <c r="C597" s="58" t="s">
        <v>4789</v>
      </c>
      <c r="D597" s="58" t="s">
        <v>518</v>
      </c>
      <c r="E597" s="58" t="s">
        <v>3529</v>
      </c>
      <c r="F597" s="58"/>
      <c r="G597" s="58" t="s">
        <v>137</v>
      </c>
    </row>
    <row r="598" spans="2:7" x14ac:dyDescent="0.2">
      <c r="B598" s="58" t="str">
        <f t="shared" si="13"/>
        <v>エチプロ―ル水和剤ホクコ―キラップフロアブル</v>
      </c>
      <c r="C598" s="58" t="s">
        <v>4789</v>
      </c>
      <c r="D598" s="58" t="s">
        <v>4790</v>
      </c>
      <c r="E598" s="58" t="s">
        <v>3529</v>
      </c>
      <c r="F598" s="58"/>
      <c r="G598" s="58" t="s">
        <v>137</v>
      </c>
    </row>
    <row r="599" spans="2:7" x14ac:dyDescent="0.2">
      <c r="B599" s="58" t="str">
        <f t="shared" si="13"/>
        <v>エチプロ―ル粉剤キラップ粉剤ＤＬ</v>
      </c>
      <c r="C599" s="58" t="s">
        <v>4791</v>
      </c>
      <c r="D599" s="58" t="s">
        <v>519</v>
      </c>
      <c r="E599" s="58" t="s">
        <v>3529</v>
      </c>
      <c r="F599" s="58"/>
      <c r="G599" s="58" t="s">
        <v>119</v>
      </c>
    </row>
    <row r="600" spans="2:7" x14ac:dyDescent="0.2">
      <c r="B600" s="58" t="str">
        <f t="shared" si="13"/>
        <v>エチプロ―ル粉剤ホクコ―キラップ粉剤ＤＬ</v>
      </c>
      <c r="C600" s="58" t="s">
        <v>4791</v>
      </c>
      <c r="D600" s="58" t="s">
        <v>4792</v>
      </c>
      <c r="E600" s="58" t="s">
        <v>3529</v>
      </c>
      <c r="F600" s="58"/>
      <c r="G600" s="58" t="s">
        <v>119</v>
      </c>
    </row>
    <row r="601" spans="2:7" x14ac:dyDescent="0.2">
      <c r="B601" s="58" t="str">
        <f t="shared" si="13"/>
        <v>エチプロ―ル粉粒剤キラップ微粒剤Ｆ</v>
      </c>
      <c r="C601" s="58" t="s">
        <v>4793</v>
      </c>
      <c r="D601" s="58" t="s">
        <v>520</v>
      </c>
      <c r="E601" s="58" t="s">
        <v>7128</v>
      </c>
      <c r="F601" s="58"/>
      <c r="G601" s="58" t="s">
        <v>119</v>
      </c>
    </row>
    <row r="602" spans="2:7" x14ac:dyDescent="0.2">
      <c r="B602" s="58" t="str">
        <f t="shared" si="13"/>
        <v>エチプロ―ル粒剤キラップ粒剤</v>
      </c>
      <c r="C602" s="58" t="s">
        <v>4794</v>
      </c>
      <c r="D602" s="58" t="s">
        <v>521</v>
      </c>
      <c r="E602" s="58" t="s">
        <v>7128</v>
      </c>
      <c r="F602" s="58"/>
      <c r="G602" s="58" t="s">
        <v>40</v>
      </c>
    </row>
    <row r="603" spans="2:7" x14ac:dyDescent="0.2">
      <c r="B603" s="58" t="str">
        <f t="shared" si="13"/>
        <v>エテホン液剤プロキシ液剤</v>
      </c>
      <c r="C603" s="58" t="s">
        <v>522</v>
      </c>
      <c r="D603" s="58" t="s">
        <v>523</v>
      </c>
      <c r="E603" s="58" t="s">
        <v>7128</v>
      </c>
      <c r="F603" s="58"/>
      <c r="G603" s="58" t="s">
        <v>524</v>
      </c>
    </row>
    <row r="604" spans="2:7" x14ac:dyDescent="0.2">
      <c r="B604" s="58" t="str">
        <f t="shared" si="13"/>
        <v>エテホン液剤石原エスレル１０</v>
      </c>
      <c r="C604" s="58" t="s">
        <v>522</v>
      </c>
      <c r="D604" s="58" t="s">
        <v>3308</v>
      </c>
      <c r="E604" s="58" t="s">
        <v>7128</v>
      </c>
      <c r="F604" s="58"/>
      <c r="G604" s="58" t="s">
        <v>137</v>
      </c>
    </row>
    <row r="605" spans="2:7" x14ac:dyDescent="0.2">
      <c r="B605" s="58" t="str">
        <f t="shared" si="13"/>
        <v>エテホン液剤日産エスレル１０</v>
      </c>
      <c r="C605" s="58" t="s">
        <v>522</v>
      </c>
      <c r="D605" s="58" t="s">
        <v>525</v>
      </c>
      <c r="E605" s="58" t="s">
        <v>7128</v>
      </c>
      <c r="F605" s="58"/>
      <c r="G605" s="58" t="s">
        <v>137</v>
      </c>
    </row>
    <row r="606" spans="2:7" x14ac:dyDescent="0.2">
      <c r="B606" s="58" t="str">
        <f t="shared" si="13"/>
        <v>エトキサゾ―ル・オレイン酸ナトリウム水和剤ダニメツフロアブル</v>
      </c>
      <c r="C606" s="58" t="s">
        <v>4795</v>
      </c>
      <c r="D606" s="58" t="s">
        <v>526</v>
      </c>
      <c r="E606" s="58" t="s">
        <v>3529</v>
      </c>
      <c r="F606" s="58"/>
      <c r="G606" s="58" t="s">
        <v>171</v>
      </c>
    </row>
    <row r="607" spans="2:7" x14ac:dyDescent="0.2">
      <c r="B607" s="58" t="str">
        <f t="shared" si="13"/>
        <v>エトキサゾ―ル・フェンプロパトリン水和剤住化ビルク水和剤</v>
      </c>
      <c r="C607" s="58" t="s">
        <v>4796</v>
      </c>
      <c r="D607" s="58" t="s">
        <v>527</v>
      </c>
      <c r="E607" s="58" t="s">
        <v>7128</v>
      </c>
      <c r="F607" s="58" t="s">
        <v>134</v>
      </c>
      <c r="G607" s="58" t="s">
        <v>171</v>
      </c>
    </row>
    <row r="608" spans="2:7" x14ac:dyDescent="0.2">
      <c r="B608" s="58" t="str">
        <f t="shared" si="13"/>
        <v>エトキサゾ―ル水和剤バロックフロアブル</v>
      </c>
      <c r="C608" s="58" t="s">
        <v>4797</v>
      </c>
      <c r="D608" s="58" t="s">
        <v>529</v>
      </c>
      <c r="E608" s="58" t="s">
        <v>3529</v>
      </c>
      <c r="F608" s="58"/>
      <c r="G608" s="58" t="s">
        <v>137</v>
      </c>
    </row>
    <row r="609" spans="2:7" x14ac:dyDescent="0.2">
      <c r="B609" s="58" t="str">
        <f t="shared" si="13"/>
        <v>エトキシスルフロン水和剤ＭＩＣグラッチェ顆粒水和剤</v>
      </c>
      <c r="C609" s="58" t="s">
        <v>530</v>
      </c>
      <c r="D609" s="58" t="s">
        <v>531</v>
      </c>
      <c r="E609" s="58" t="s">
        <v>7128</v>
      </c>
      <c r="F609" s="58"/>
      <c r="G609" s="58" t="s">
        <v>46</v>
      </c>
    </row>
    <row r="610" spans="2:7" x14ac:dyDescent="0.2">
      <c r="B610" s="58" t="str">
        <f t="shared" si="13"/>
        <v>エトキシスルフロン水和剤グラッチェ顆粒水和剤</v>
      </c>
      <c r="C610" s="58" t="s">
        <v>530</v>
      </c>
      <c r="D610" s="58" t="s">
        <v>532</v>
      </c>
      <c r="E610" s="58" t="s">
        <v>7128</v>
      </c>
      <c r="F610" s="58"/>
      <c r="G610" s="58" t="s">
        <v>46</v>
      </c>
    </row>
    <row r="611" spans="2:7" x14ac:dyDescent="0.2">
      <c r="B611" s="58" t="str">
        <f t="shared" si="13"/>
        <v>エトフェンプロックス・ＤＢＥＤＣ水和剤サンヨ―ル・トレボンスプレ―</v>
      </c>
      <c r="C611" s="58" t="s">
        <v>533</v>
      </c>
      <c r="D611" s="58" t="s">
        <v>4798</v>
      </c>
      <c r="E611" s="58" t="s">
        <v>7128</v>
      </c>
      <c r="F611" s="58"/>
      <c r="G611" s="58" t="s">
        <v>115</v>
      </c>
    </row>
    <row r="612" spans="2:7" x14ac:dyDescent="0.2">
      <c r="B612" s="58" t="str">
        <f t="shared" si="13"/>
        <v>エトフェンプロックス・ＭＥＰ乳剤ホクサンスミチオントレボン乳剤</v>
      </c>
      <c r="C612" s="58" t="s">
        <v>534</v>
      </c>
      <c r="D612" s="58" t="s">
        <v>535</v>
      </c>
      <c r="E612" s="58" t="s">
        <v>7128</v>
      </c>
      <c r="F612" s="58"/>
      <c r="G612" s="58" t="s">
        <v>55</v>
      </c>
    </row>
    <row r="613" spans="2:7" x14ac:dyDescent="0.2">
      <c r="B613" s="58" t="str">
        <f t="shared" si="13"/>
        <v>エトフェンプロックス・ＭＥＰ乳剤協友スミチオントレボン乳剤</v>
      </c>
      <c r="C613" s="58" t="s">
        <v>2666</v>
      </c>
      <c r="D613" s="58" t="s">
        <v>536</v>
      </c>
      <c r="E613" s="58" t="s">
        <v>7128</v>
      </c>
      <c r="F613" s="58"/>
      <c r="G613" s="58" t="s">
        <v>55</v>
      </c>
    </row>
    <row r="614" spans="2:7" x14ac:dyDescent="0.2">
      <c r="B614" s="58" t="str">
        <f t="shared" si="13"/>
        <v>エトフェンプロックス・ＭＥＰ粉剤スミチオントレボン粉剤ＤＬ</v>
      </c>
      <c r="C614" s="58" t="s">
        <v>537</v>
      </c>
      <c r="D614" s="58" t="s">
        <v>538</v>
      </c>
      <c r="E614" s="58" t="s">
        <v>7128</v>
      </c>
      <c r="F614" s="58"/>
      <c r="G614" s="58" t="s">
        <v>40</v>
      </c>
    </row>
    <row r="615" spans="2:7" x14ac:dyDescent="0.2">
      <c r="B615" s="58" t="str">
        <f t="shared" si="13"/>
        <v>エトフェンプロックス・ＭＥＰ粉剤ホクサンスミチオントレボン粉剤ＤＬ</v>
      </c>
      <c r="C615" s="58" t="s">
        <v>537</v>
      </c>
      <c r="D615" s="58" t="s">
        <v>539</v>
      </c>
      <c r="E615" s="58" t="s">
        <v>7128</v>
      </c>
      <c r="F615" s="58"/>
      <c r="G615" s="58" t="s">
        <v>40</v>
      </c>
    </row>
    <row r="616" spans="2:7" x14ac:dyDescent="0.2">
      <c r="B616" s="58" t="str">
        <f t="shared" ref="B616:B650" si="14">C616&amp;D616</f>
        <v>エトフェンプロックス・ＭＥＰ粉剤協友スミチオントレボン粉剤ＤＬ</v>
      </c>
      <c r="C616" s="58" t="s">
        <v>537</v>
      </c>
      <c r="D616" s="58" t="s">
        <v>540</v>
      </c>
      <c r="E616" s="58" t="s">
        <v>7128</v>
      </c>
      <c r="F616" s="58"/>
      <c r="G616" s="58" t="s">
        <v>40</v>
      </c>
    </row>
    <row r="617" spans="2:7" x14ac:dyDescent="0.2">
      <c r="B617" s="58" t="str">
        <f t="shared" si="14"/>
        <v>エトフェンプロックス・アゾキシストロビン水和剤アミスタ―トレボンＳＥ</v>
      </c>
      <c r="C617" s="58" t="s">
        <v>541</v>
      </c>
      <c r="D617" s="58" t="s">
        <v>4799</v>
      </c>
      <c r="E617" s="58" t="s">
        <v>3529</v>
      </c>
      <c r="F617" s="58"/>
      <c r="G617" s="58" t="s">
        <v>240</v>
      </c>
    </row>
    <row r="618" spans="2:7" x14ac:dyDescent="0.2">
      <c r="B618" s="58" t="str">
        <f t="shared" si="14"/>
        <v>エトフェンプロックス・アゾキシストロビン水和剤シンジェンタアミスタ―トレボンＳＥ</v>
      </c>
      <c r="C618" s="58" t="s">
        <v>541</v>
      </c>
      <c r="D618" s="58" t="s">
        <v>4800</v>
      </c>
      <c r="E618" s="58" t="s">
        <v>3529</v>
      </c>
      <c r="F618" s="58"/>
      <c r="G618" s="58" t="s">
        <v>240</v>
      </c>
    </row>
    <row r="619" spans="2:7" x14ac:dyDescent="0.2">
      <c r="B619" s="58" t="str">
        <f t="shared" si="14"/>
        <v>エトフェンプロックス・カスガマイシン・トリシクラゾ―ル・バリダマイシン粉剤ダブルカットバリダトレボン粉剤３ＤＬ</v>
      </c>
      <c r="C619" s="58" t="s">
        <v>4801</v>
      </c>
      <c r="D619" s="58" t="s">
        <v>542</v>
      </c>
      <c r="E619" s="58" t="s">
        <v>7128</v>
      </c>
      <c r="F619" s="58"/>
      <c r="G619" s="58" t="s">
        <v>119</v>
      </c>
    </row>
    <row r="620" spans="2:7" x14ac:dyDescent="0.2">
      <c r="B620" s="58" t="str">
        <f t="shared" si="14"/>
        <v>エトフェンプロックス・カスガマイシン・トリシクラゾ―ル・バリダマイシン粉剤ダブルカットバリダトレボン粉剤ＤＬ</v>
      </c>
      <c r="C620" s="58" t="s">
        <v>4801</v>
      </c>
      <c r="D620" s="58" t="s">
        <v>543</v>
      </c>
      <c r="E620" s="58" t="s">
        <v>7128</v>
      </c>
      <c r="F620" s="58"/>
      <c r="G620" s="58" t="s">
        <v>119</v>
      </c>
    </row>
    <row r="621" spans="2:7" x14ac:dyDescent="0.2">
      <c r="B621" s="58" t="str">
        <f t="shared" si="14"/>
        <v>エトフェンプロックス・カスガマイシン・トリシクラゾ―ル水和剤ダブルカットトレボンフロアブル</v>
      </c>
      <c r="C621" s="58" t="s">
        <v>4802</v>
      </c>
      <c r="D621" s="58" t="s">
        <v>544</v>
      </c>
      <c r="E621" s="58" t="s">
        <v>7128</v>
      </c>
      <c r="F621" s="58"/>
      <c r="G621" s="58" t="s">
        <v>137</v>
      </c>
    </row>
    <row r="622" spans="2:7" x14ac:dyDescent="0.2">
      <c r="B622" s="58" t="str">
        <f t="shared" si="14"/>
        <v>エトフェンプロックス・カスガマイシン・トリシクラゾ―ル粉剤ダブルカットトレボン粉剤ＤＬ</v>
      </c>
      <c r="C622" s="58" t="s">
        <v>4803</v>
      </c>
      <c r="D622" s="58" t="s">
        <v>545</v>
      </c>
      <c r="E622" s="58" t="s">
        <v>7128</v>
      </c>
      <c r="F622" s="58"/>
      <c r="G622" s="58" t="s">
        <v>119</v>
      </c>
    </row>
    <row r="623" spans="2:7" x14ac:dyDescent="0.2">
      <c r="B623" s="58" t="str">
        <f t="shared" si="14"/>
        <v>エトフェンプロックス・カルタップ・トリシクラゾ―ル・バリダマイシン粉剤パダントレバリダビ―ム粉剤ＤＬ</v>
      </c>
      <c r="C623" s="58" t="s">
        <v>4804</v>
      </c>
      <c r="D623" s="58" t="s">
        <v>4805</v>
      </c>
      <c r="E623" s="58" t="s">
        <v>7128</v>
      </c>
      <c r="F623" s="58"/>
      <c r="G623" s="58" t="s">
        <v>119</v>
      </c>
    </row>
    <row r="624" spans="2:7" x14ac:dyDescent="0.2">
      <c r="B624" s="58" t="str">
        <f t="shared" si="14"/>
        <v>エトフェンプロックス・カルタップ・バリダマイシン粉剤パダントレバリダ粉剤ＤＬ</v>
      </c>
      <c r="C624" s="58" t="s">
        <v>546</v>
      </c>
      <c r="D624" s="58" t="s">
        <v>547</v>
      </c>
      <c r="E624" s="58" t="s">
        <v>7128</v>
      </c>
      <c r="F624" s="58"/>
      <c r="G624" s="58" t="s">
        <v>119</v>
      </c>
    </row>
    <row r="625" spans="2:7" x14ac:dyDescent="0.2">
      <c r="B625" s="58" t="str">
        <f t="shared" si="14"/>
        <v>エトフェンプロックス・カルタップ粉剤パダントレボン粉剤ＤＬ</v>
      </c>
      <c r="C625" s="58" t="s">
        <v>548</v>
      </c>
      <c r="D625" s="58" t="s">
        <v>549</v>
      </c>
      <c r="E625" s="58" t="s">
        <v>7128</v>
      </c>
      <c r="F625" s="58"/>
      <c r="G625" s="58" t="s">
        <v>119</v>
      </c>
    </row>
    <row r="626" spans="2:7" x14ac:dyDescent="0.2">
      <c r="B626" s="58" t="str">
        <f t="shared" si="14"/>
        <v>エトフェンプロックス・カルタップ粒剤クミアイパダントレボン粒剤Ｌ</v>
      </c>
      <c r="C626" s="58" t="s">
        <v>550</v>
      </c>
      <c r="D626" s="58" t="s">
        <v>551</v>
      </c>
      <c r="E626" s="58" t="s">
        <v>7128</v>
      </c>
      <c r="F626" s="58"/>
      <c r="G626" s="58" t="s">
        <v>44</v>
      </c>
    </row>
    <row r="627" spans="2:7" x14ac:dyDescent="0.2">
      <c r="B627" s="58" t="str">
        <f t="shared" si="14"/>
        <v>エトフェンプロックス・カルタップ粒剤パダントレボン粒剤Ｌ</v>
      </c>
      <c r="C627" s="58" t="s">
        <v>550</v>
      </c>
      <c r="D627" s="58" t="s">
        <v>552</v>
      </c>
      <c r="E627" s="58" t="s">
        <v>7128</v>
      </c>
      <c r="F627" s="58"/>
      <c r="G627" s="58" t="s">
        <v>44</v>
      </c>
    </row>
    <row r="628" spans="2:7" x14ac:dyDescent="0.2">
      <c r="B628" s="58" t="str">
        <f t="shared" si="14"/>
        <v>エトフェンプロックス・ジノテフラン水和剤トレボンスタ―フロアブル</v>
      </c>
      <c r="C628" s="58" t="s">
        <v>553</v>
      </c>
      <c r="D628" s="58" t="s">
        <v>4806</v>
      </c>
      <c r="E628" s="58" t="s">
        <v>3529</v>
      </c>
      <c r="F628" s="58"/>
      <c r="G628" s="58" t="s">
        <v>442</v>
      </c>
    </row>
    <row r="629" spans="2:7" x14ac:dyDescent="0.2">
      <c r="B629" s="58" t="str">
        <f t="shared" si="14"/>
        <v>エトフェンプロックス・ジノテフラン粉剤スタ―クルトレボン粉剤ＤＬ</v>
      </c>
      <c r="C629" s="58" t="s">
        <v>554</v>
      </c>
      <c r="D629" s="58" t="s">
        <v>4807</v>
      </c>
      <c r="E629" s="58" t="s">
        <v>7128</v>
      </c>
      <c r="F629" s="58"/>
      <c r="G629" s="58" t="s">
        <v>339</v>
      </c>
    </row>
    <row r="630" spans="2:7" x14ac:dyDescent="0.2">
      <c r="B630" s="58" t="str">
        <f t="shared" si="14"/>
        <v>エトフェンプロックス・ジノテフラン粉剤トレボンスタ―粉剤ＤＬ</v>
      </c>
      <c r="C630" s="58" t="s">
        <v>554</v>
      </c>
      <c r="D630" s="58" t="s">
        <v>4808</v>
      </c>
      <c r="E630" s="58" t="s">
        <v>7128</v>
      </c>
      <c r="F630" s="58"/>
      <c r="G630" s="58" t="s">
        <v>297</v>
      </c>
    </row>
    <row r="631" spans="2:7" x14ac:dyDescent="0.2">
      <c r="B631" s="58" t="str">
        <f t="shared" si="14"/>
        <v>エトフェンプロックス・チオシクラム粉剤エビセクトトレボン粉剤ＤＬ</v>
      </c>
      <c r="C631" s="58" t="s">
        <v>555</v>
      </c>
      <c r="D631" s="58" t="s">
        <v>556</v>
      </c>
      <c r="E631" s="58" t="s">
        <v>3529</v>
      </c>
      <c r="F631" s="58"/>
      <c r="G631" s="58" t="s">
        <v>339</v>
      </c>
    </row>
    <row r="632" spans="2:7" x14ac:dyDescent="0.2">
      <c r="B632" s="58" t="str">
        <f t="shared" si="14"/>
        <v>エトフェンプロックス・テブフロキン粉剤トライ２トレボン粉剤ＤＬ</v>
      </c>
      <c r="C632" s="58" t="s">
        <v>557</v>
      </c>
      <c r="D632" s="58" t="s">
        <v>558</v>
      </c>
      <c r="E632" s="58" t="s">
        <v>7128</v>
      </c>
      <c r="F632" s="58"/>
      <c r="G632" s="58" t="s">
        <v>119</v>
      </c>
    </row>
    <row r="633" spans="2:7" x14ac:dyDescent="0.2">
      <c r="B633" s="58" t="str">
        <f t="shared" si="14"/>
        <v>エトフェンプロックス・テブフロキン粉剤トライトレボン粉剤ＤＬ</v>
      </c>
      <c r="C633" s="58" t="s">
        <v>557</v>
      </c>
      <c r="D633" s="58" t="s">
        <v>2543</v>
      </c>
      <c r="E633" s="58" t="s">
        <v>7128</v>
      </c>
      <c r="F633" s="58"/>
      <c r="G633" s="58" t="s">
        <v>119</v>
      </c>
    </row>
    <row r="634" spans="2:7" x14ac:dyDescent="0.2">
      <c r="B634" s="58" t="str">
        <f t="shared" si="14"/>
        <v>エトフェンプロックス・テブフロキン粉剤ＭＩＣトライトレボン粉剤ＤＬ</v>
      </c>
      <c r="C634" s="58" t="s">
        <v>2667</v>
      </c>
      <c r="D634" s="58" t="s">
        <v>2668</v>
      </c>
      <c r="E634" s="58" t="s">
        <v>7128</v>
      </c>
      <c r="F634" s="58"/>
      <c r="G634" s="60" t="s">
        <v>2665</v>
      </c>
    </row>
    <row r="635" spans="2:7" x14ac:dyDescent="0.2">
      <c r="B635" s="58" t="str">
        <f t="shared" si="14"/>
        <v>エトフェンプロックス・トリシクラゾ―ル・バリダマイシン・フェリムゾン粉剤ノンブラストレバリダ粉剤ＤＬ</v>
      </c>
      <c r="C635" s="58" t="s">
        <v>4809</v>
      </c>
      <c r="D635" s="58" t="s">
        <v>559</v>
      </c>
      <c r="E635" s="58" t="s">
        <v>7128</v>
      </c>
      <c r="F635" s="58"/>
      <c r="G635" s="58" t="s">
        <v>119</v>
      </c>
    </row>
    <row r="636" spans="2:7" x14ac:dyDescent="0.2">
      <c r="B636" s="58" t="str">
        <f t="shared" si="14"/>
        <v>エトフェンプロックス・トリシクラゾ―ル・バリダマイシン粉剤トレバリダビ―ム粉剤ＤＬ</v>
      </c>
      <c r="C636" s="58" t="s">
        <v>4810</v>
      </c>
      <c r="D636" s="58" t="s">
        <v>4811</v>
      </c>
      <c r="E636" s="58" t="s">
        <v>7128</v>
      </c>
      <c r="F636" s="58"/>
      <c r="G636" s="58" t="s">
        <v>119</v>
      </c>
    </row>
    <row r="637" spans="2:7" x14ac:dyDescent="0.2">
      <c r="B637" s="58" t="str">
        <f t="shared" si="14"/>
        <v>エトフェンプロックス・トリシクラゾ―ル・フェリムゾン粉剤ノンブラストレボン粉剤ＤＬ</v>
      </c>
      <c r="C637" s="58" t="s">
        <v>4812</v>
      </c>
      <c r="D637" s="58" t="s">
        <v>560</v>
      </c>
      <c r="E637" s="58" t="s">
        <v>7128</v>
      </c>
      <c r="F637" s="58"/>
      <c r="G637" s="58" t="s">
        <v>119</v>
      </c>
    </row>
    <row r="638" spans="2:7" x14ac:dyDescent="0.2">
      <c r="B638" s="58" t="str">
        <f t="shared" si="14"/>
        <v>エトフェンプロックス・トリシクラゾ―ル・ペンシクロン粉剤ビ―ムトレモンセレン粉剤ＤＬ</v>
      </c>
      <c r="C638" s="58" t="s">
        <v>4813</v>
      </c>
      <c r="D638" s="58" t="s">
        <v>4814</v>
      </c>
      <c r="E638" s="58" t="s">
        <v>7128</v>
      </c>
      <c r="F638" s="58"/>
      <c r="G638" s="58" t="s">
        <v>119</v>
      </c>
    </row>
    <row r="639" spans="2:7" x14ac:dyDescent="0.2">
      <c r="B639" s="58" t="str">
        <f t="shared" si="14"/>
        <v>エトフェンプロックス・トリシクラゾ―ル・メプロニル粉剤ビ―ムバシボン粉剤５ＤＬ</v>
      </c>
      <c r="C639" s="58" t="s">
        <v>4815</v>
      </c>
      <c r="D639" s="58" t="s">
        <v>4816</v>
      </c>
      <c r="E639" s="58" t="s">
        <v>7128</v>
      </c>
      <c r="F639" s="58"/>
      <c r="G639" s="58" t="s">
        <v>119</v>
      </c>
    </row>
    <row r="640" spans="2:7" x14ac:dyDescent="0.2">
      <c r="B640" s="58" t="str">
        <f t="shared" si="14"/>
        <v>エトフェンプロックス・トリシクラゾ―ル・メプロニル粉剤ビ―ムバシボン粉剤ＤＬ</v>
      </c>
      <c r="C640" s="58" t="s">
        <v>4815</v>
      </c>
      <c r="D640" s="58" t="s">
        <v>4817</v>
      </c>
      <c r="E640" s="58" t="s">
        <v>7128</v>
      </c>
      <c r="F640" s="58"/>
      <c r="G640" s="58" t="s">
        <v>119</v>
      </c>
    </row>
    <row r="641" spans="2:7" x14ac:dyDescent="0.2">
      <c r="B641" s="58" t="str">
        <f t="shared" si="14"/>
        <v>エトフェンプロックス・トリシクラゾ―ル水和剤ＳＴビ―ムエイトトレボンゾル</v>
      </c>
      <c r="C641" s="58" t="s">
        <v>4818</v>
      </c>
      <c r="D641" s="58" t="s">
        <v>4819</v>
      </c>
      <c r="E641" s="58" t="s">
        <v>7128</v>
      </c>
      <c r="F641" s="58"/>
      <c r="G641" s="58" t="s">
        <v>561</v>
      </c>
    </row>
    <row r="642" spans="2:7" x14ac:dyDescent="0.2">
      <c r="B642" s="58" t="str">
        <f t="shared" si="14"/>
        <v>エトフェンプロックス・トリシクラゾ―ル水和剤クミアイビ―ムエイトトレボンゾル</v>
      </c>
      <c r="C642" s="58" t="s">
        <v>4818</v>
      </c>
      <c r="D642" s="58" t="s">
        <v>4820</v>
      </c>
      <c r="E642" s="58" t="s">
        <v>7128</v>
      </c>
      <c r="F642" s="58"/>
      <c r="G642" s="58" t="s">
        <v>561</v>
      </c>
    </row>
    <row r="643" spans="2:7" x14ac:dyDescent="0.2">
      <c r="B643" s="58" t="str">
        <f t="shared" si="14"/>
        <v>エトフェンプロックス・トリシクラゾ―ル粉剤ビ―ムトレボン粉剤５ＤＬ</v>
      </c>
      <c r="C643" s="58" t="s">
        <v>4821</v>
      </c>
      <c r="D643" s="58" t="s">
        <v>4822</v>
      </c>
      <c r="E643" s="58" t="s">
        <v>3529</v>
      </c>
      <c r="F643" s="58"/>
      <c r="G643" s="58" t="s">
        <v>119</v>
      </c>
    </row>
    <row r="644" spans="2:7" x14ac:dyDescent="0.2">
      <c r="B644" s="58" t="str">
        <f t="shared" si="14"/>
        <v>エトフェンプロックス・バリダマイシン・フェリムゾン・フサライド水和剤ブラシントレバリダ水和剤</v>
      </c>
      <c r="C644" s="58" t="s">
        <v>562</v>
      </c>
      <c r="D644" s="58" t="s">
        <v>563</v>
      </c>
      <c r="E644" s="58" t="s">
        <v>7128</v>
      </c>
      <c r="F644" s="58"/>
      <c r="G644" s="58" t="s">
        <v>171</v>
      </c>
    </row>
    <row r="645" spans="2:7" x14ac:dyDescent="0.2">
      <c r="B645" s="58" t="str">
        <f t="shared" si="14"/>
        <v>エトフェンプロックス・バリダマイシン・フェリムゾン・フサライド粉剤ブラシントレバリダ粉剤ＤＬ</v>
      </c>
      <c r="C645" s="58" t="s">
        <v>564</v>
      </c>
      <c r="D645" s="58" t="s">
        <v>565</v>
      </c>
      <c r="E645" s="58" t="s">
        <v>7128</v>
      </c>
      <c r="F645" s="58"/>
      <c r="G645" s="58" t="s">
        <v>119</v>
      </c>
    </row>
    <row r="646" spans="2:7" x14ac:dyDescent="0.2">
      <c r="B646" s="58" t="str">
        <f t="shared" si="14"/>
        <v>エトフェンプロックス・バリダマイシン・フェリムゾン・フサライド粉剤ホクコ―ブラシントレバリダ粉剤ＤＬ</v>
      </c>
      <c r="C646" s="58" t="s">
        <v>564</v>
      </c>
      <c r="D646" s="58" t="s">
        <v>4823</v>
      </c>
      <c r="E646" s="58" t="s">
        <v>7128</v>
      </c>
      <c r="F646" s="58"/>
      <c r="G646" s="58" t="s">
        <v>119</v>
      </c>
    </row>
    <row r="647" spans="2:7" x14ac:dyDescent="0.2">
      <c r="B647" s="58" t="str">
        <f t="shared" si="14"/>
        <v>エトフェンプロックス・バリダマイシン・フサライド粉剤ＳＴラブバリダトレボン粉剤ＤＬ</v>
      </c>
      <c r="C647" s="58" t="s">
        <v>566</v>
      </c>
      <c r="D647" s="58" t="s">
        <v>567</v>
      </c>
      <c r="E647" s="58" t="s">
        <v>7128</v>
      </c>
      <c r="F647" s="58"/>
      <c r="G647" s="58" t="s">
        <v>119</v>
      </c>
    </row>
    <row r="648" spans="2:7" x14ac:dyDescent="0.2">
      <c r="B648" s="58" t="str">
        <f t="shared" si="14"/>
        <v>エトフェンプロックス・バリダマイシン粉剤ホクコ―バリダトレボン粉剤ＤＬ</v>
      </c>
      <c r="C648" s="58" t="s">
        <v>568</v>
      </c>
      <c r="D648" s="61" t="s">
        <v>4824</v>
      </c>
      <c r="E648" s="58" t="s">
        <v>3529</v>
      </c>
      <c r="F648" s="58"/>
      <c r="G648" s="58" t="s">
        <v>119</v>
      </c>
    </row>
    <row r="649" spans="2:7" x14ac:dyDescent="0.2">
      <c r="B649" s="58" t="str">
        <f t="shared" si="14"/>
        <v>エトフェンプロックス・ピロキロン粒剤コラトップトレボン粒剤</v>
      </c>
      <c r="C649" s="58" t="s">
        <v>569</v>
      </c>
      <c r="D649" s="58" t="s">
        <v>570</v>
      </c>
      <c r="E649" s="58" t="s">
        <v>7128</v>
      </c>
      <c r="F649" s="58"/>
      <c r="G649" s="58" t="s">
        <v>44</v>
      </c>
    </row>
    <row r="650" spans="2:7" x14ac:dyDescent="0.2">
      <c r="B650" s="58" t="str">
        <f t="shared" si="14"/>
        <v>エトフェンプロックス・フェリムゾン・フサライド水和剤ブラシントレボン水和剤</v>
      </c>
      <c r="C650" s="58" t="s">
        <v>571</v>
      </c>
      <c r="D650" s="58" t="s">
        <v>572</v>
      </c>
      <c r="E650" s="58" t="s">
        <v>7128</v>
      </c>
      <c r="F650" s="58"/>
      <c r="G650" s="58" t="s">
        <v>171</v>
      </c>
    </row>
    <row r="651" spans="2:7" x14ac:dyDescent="0.2">
      <c r="B651" s="58" t="str">
        <f t="shared" ref="B651:B697" si="15">C651&amp;D651</f>
        <v>エトフェンプロックス・フェリムゾン・フサライド粉剤ブラシントレボン粉剤ＤＬ</v>
      </c>
      <c r="C651" s="58" t="s">
        <v>573</v>
      </c>
      <c r="D651" s="58" t="s">
        <v>574</v>
      </c>
      <c r="E651" s="58" t="s">
        <v>7128</v>
      </c>
      <c r="F651" s="58"/>
      <c r="G651" s="58" t="s">
        <v>119</v>
      </c>
    </row>
    <row r="652" spans="2:7" x14ac:dyDescent="0.2">
      <c r="B652" s="58" t="str">
        <f t="shared" si="15"/>
        <v>エトフェンプロックス・フェリムゾン・フサライド粉剤ホクコ―ブラシントレボン粉剤ＤＬ</v>
      </c>
      <c r="C652" s="58" t="s">
        <v>573</v>
      </c>
      <c r="D652" s="58" t="s">
        <v>4825</v>
      </c>
      <c r="E652" s="58" t="s">
        <v>7128</v>
      </c>
      <c r="F652" s="58"/>
      <c r="G652" s="58" t="s">
        <v>119</v>
      </c>
    </row>
    <row r="653" spans="2:7" x14ac:dyDescent="0.2">
      <c r="B653" s="58" t="str">
        <f t="shared" si="15"/>
        <v>エトフェンプロックス・フサライド水和剤ラブサイドトレボンフロアブル</v>
      </c>
      <c r="C653" s="58" t="s">
        <v>575</v>
      </c>
      <c r="D653" s="58" t="s">
        <v>576</v>
      </c>
      <c r="E653" s="58" t="s">
        <v>3529</v>
      </c>
      <c r="F653" s="58"/>
      <c r="G653" s="58" t="s">
        <v>137</v>
      </c>
    </row>
    <row r="654" spans="2:7" x14ac:dyDescent="0.2">
      <c r="B654" s="58" t="str">
        <f t="shared" si="15"/>
        <v>エトフェンプロックスマイクロカプセル剤トレボンＭＣ</v>
      </c>
      <c r="C654" s="58" t="s">
        <v>577</v>
      </c>
      <c r="D654" s="58" t="s">
        <v>578</v>
      </c>
      <c r="E654" s="58" t="s">
        <v>3529</v>
      </c>
      <c r="F654" s="58"/>
      <c r="G654" s="58" t="s">
        <v>41</v>
      </c>
    </row>
    <row r="655" spans="2:7" x14ac:dyDescent="0.2">
      <c r="B655" s="58" t="str">
        <f t="shared" si="15"/>
        <v>エトフェンプロックスマイクロカプセル剤トレボンスカイＭＣ</v>
      </c>
      <c r="C655" s="58" t="s">
        <v>577</v>
      </c>
      <c r="D655" s="58" t="s">
        <v>579</v>
      </c>
      <c r="E655" s="58" t="s">
        <v>3529</v>
      </c>
      <c r="F655" s="58"/>
      <c r="G655" s="58" t="s">
        <v>41</v>
      </c>
    </row>
    <row r="656" spans="2:7" x14ac:dyDescent="0.2">
      <c r="B656" s="58" t="str">
        <f t="shared" si="15"/>
        <v>エトフェンプロックスマイクロカプセル剤サニ―フィ―ルドＭＣ</v>
      </c>
      <c r="C656" s="58" t="s">
        <v>577</v>
      </c>
      <c r="D656" s="58" t="s">
        <v>4826</v>
      </c>
      <c r="E656" s="58" t="s">
        <v>3529</v>
      </c>
      <c r="F656" s="58"/>
      <c r="G656" s="58" t="s">
        <v>41</v>
      </c>
    </row>
    <row r="657" spans="2:7" x14ac:dyDescent="0.2">
      <c r="B657" s="58" t="str">
        <f t="shared" si="15"/>
        <v>エトフェンプロックス水和剤ア―クリン水和剤</v>
      </c>
      <c r="C657" s="58" t="s">
        <v>580</v>
      </c>
      <c r="D657" s="58" t="s">
        <v>4827</v>
      </c>
      <c r="E657" s="58" t="s">
        <v>3529</v>
      </c>
      <c r="F657" s="58"/>
      <c r="G657" s="58" t="s">
        <v>41</v>
      </c>
    </row>
    <row r="658" spans="2:7" x14ac:dyDescent="0.2">
      <c r="B658" s="58" t="str">
        <f t="shared" si="15"/>
        <v>エトフェンプロックス水和剤サンケイトレボン水和剤</v>
      </c>
      <c r="C658" s="58" t="s">
        <v>580</v>
      </c>
      <c r="D658" s="58" t="s">
        <v>581</v>
      </c>
      <c r="E658" s="58" t="s">
        <v>3529</v>
      </c>
      <c r="F658" s="58"/>
      <c r="G658" s="58" t="s">
        <v>41</v>
      </c>
    </row>
    <row r="659" spans="2:7" x14ac:dyDescent="0.2">
      <c r="B659" s="58" t="str">
        <f t="shared" si="15"/>
        <v>エトフェンプロックス水和剤トレボン水和剤</v>
      </c>
      <c r="C659" s="58" t="s">
        <v>580</v>
      </c>
      <c r="D659" s="58" t="s">
        <v>582</v>
      </c>
      <c r="E659" s="58" t="s">
        <v>3529</v>
      </c>
      <c r="F659" s="58"/>
      <c r="G659" s="58" t="s">
        <v>41</v>
      </c>
    </row>
    <row r="660" spans="2:7" x14ac:dyDescent="0.2">
      <c r="B660" s="58" t="str">
        <f t="shared" si="15"/>
        <v>エトフェンプロックス水和剤三井東圧ア―クリン水和剤</v>
      </c>
      <c r="C660" s="58" t="s">
        <v>580</v>
      </c>
      <c r="D660" s="58" t="s">
        <v>4828</v>
      </c>
      <c r="E660" s="58" t="s">
        <v>3529</v>
      </c>
      <c r="F660" s="58"/>
      <c r="G660" s="58" t="s">
        <v>41</v>
      </c>
    </row>
    <row r="661" spans="2:7" x14ac:dyDescent="0.2">
      <c r="B661" s="58" t="str">
        <f t="shared" si="15"/>
        <v>エトフェンプロックス乳剤ア―スガ―デンＴ</v>
      </c>
      <c r="C661" s="58" t="s">
        <v>583</v>
      </c>
      <c r="D661" s="58" t="s">
        <v>4829</v>
      </c>
      <c r="E661" s="58" t="s">
        <v>3529</v>
      </c>
      <c r="F661" s="58"/>
      <c r="G661" s="58" t="s">
        <v>451</v>
      </c>
    </row>
    <row r="662" spans="2:7" x14ac:dyDescent="0.2">
      <c r="B662" s="58" t="str">
        <f t="shared" si="15"/>
        <v>エトフェンプロックス乳剤クミアイトレボン乳剤</v>
      </c>
      <c r="C662" s="58" t="s">
        <v>583</v>
      </c>
      <c r="D662" s="58" t="s">
        <v>584</v>
      </c>
      <c r="E662" s="58" t="s">
        <v>3529</v>
      </c>
      <c r="F662" s="58"/>
      <c r="G662" s="58" t="s">
        <v>41</v>
      </c>
    </row>
    <row r="663" spans="2:7" x14ac:dyDescent="0.2">
      <c r="B663" s="58" t="str">
        <f t="shared" si="15"/>
        <v>エトフェンプロックス乳剤サニ―フィ―ルド乳剤</v>
      </c>
      <c r="C663" s="58" t="s">
        <v>583</v>
      </c>
      <c r="D663" s="58" t="s">
        <v>4830</v>
      </c>
      <c r="E663" s="58" t="s">
        <v>3529</v>
      </c>
      <c r="F663" s="58"/>
      <c r="G663" s="58" t="s">
        <v>43</v>
      </c>
    </row>
    <row r="664" spans="2:7" x14ac:dyDescent="0.2">
      <c r="B664" s="58" t="str">
        <f t="shared" si="15"/>
        <v>エトフェンプロックス乳剤サンケイトレボン乳剤</v>
      </c>
      <c r="C664" s="58" t="s">
        <v>583</v>
      </c>
      <c r="D664" s="58" t="s">
        <v>585</v>
      </c>
      <c r="E664" s="58" t="s">
        <v>3529</v>
      </c>
      <c r="F664" s="58"/>
      <c r="G664" s="58" t="s">
        <v>41</v>
      </c>
    </row>
    <row r="665" spans="2:7" x14ac:dyDescent="0.2">
      <c r="B665" s="58" t="str">
        <f t="shared" si="15"/>
        <v>エトフェンプロックス乳剤トレボンＥＷ</v>
      </c>
      <c r="C665" s="58" t="s">
        <v>583</v>
      </c>
      <c r="D665" s="58" t="s">
        <v>586</v>
      </c>
      <c r="E665" s="58" t="s">
        <v>7128</v>
      </c>
      <c r="F665" s="58"/>
      <c r="G665" s="58" t="s">
        <v>137</v>
      </c>
    </row>
    <row r="666" spans="2:7" x14ac:dyDescent="0.2">
      <c r="B666" s="58" t="str">
        <f t="shared" si="15"/>
        <v>エトフェンプロックス乳剤トレボンエア―</v>
      </c>
      <c r="C666" s="58" t="s">
        <v>583</v>
      </c>
      <c r="D666" s="58" t="s">
        <v>4831</v>
      </c>
      <c r="E666" s="58" t="s">
        <v>3529</v>
      </c>
      <c r="F666" s="58"/>
      <c r="G666" s="58" t="s">
        <v>137</v>
      </c>
    </row>
    <row r="667" spans="2:7" x14ac:dyDescent="0.2">
      <c r="B667" s="58" t="str">
        <f t="shared" si="15"/>
        <v>エトフェンプロックス乳剤トレボン乳剤</v>
      </c>
      <c r="C667" s="58" t="s">
        <v>583</v>
      </c>
      <c r="D667" s="58" t="s">
        <v>587</v>
      </c>
      <c r="E667" s="58" t="s">
        <v>3529</v>
      </c>
      <c r="F667" s="58"/>
      <c r="G667" s="58" t="s">
        <v>41</v>
      </c>
    </row>
    <row r="668" spans="2:7" x14ac:dyDescent="0.2">
      <c r="B668" s="58" t="str">
        <f t="shared" si="15"/>
        <v>エトフェンプロックス乳剤ベニカエ―ススプレ―</v>
      </c>
      <c r="C668" s="58" t="s">
        <v>583</v>
      </c>
      <c r="D668" s="61" t="s">
        <v>4832</v>
      </c>
      <c r="E668" s="58" t="s">
        <v>3529</v>
      </c>
      <c r="F668" s="58"/>
      <c r="G668" s="58" t="s">
        <v>588</v>
      </c>
    </row>
    <row r="669" spans="2:7" x14ac:dyDescent="0.2">
      <c r="B669" s="58" t="str">
        <f t="shared" si="15"/>
        <v>エトフェンプロックス乳剤日産トレボン乳剤</v>
      </c>
      <c r="C669" s="58" t="s">
        <v>2669</v>
      </c>
      <c r="D669" s="58" t="s">
        <v>2670</v>
      </c>
      <c r="E669" s="58" t="s">
        <v>3529</v>
      </c>
      <c r="F669" s="58"/>
      <c r="G669" s="60" t="s">
        <v>2630</v>
      </c>
    </row>
    <row r="670" spans="2:7" x14ac:dyDescent="0.2">
      <c r="B670" s="58" t="str">
        <f t="shared" si="15"/>
        <v>エトフェンプロックス粉剤クミアイトレボン粉剤ＤＬ</v>
      </c>
      <c r="C670" s="58" t="s">
        <v>589</v>
      </c>
      <c r="D670" s="58" t="s">
        <v>3309</v>
      </c>
      <c r="E670" s="58" t="s">
        <v>7128</v>
      </c>
      <c r="F670" s="58"/>
      <c r="G670" s="58" t="s">
        <v>119</v>
      </c>
    </row>
    <row r="671" spans="2:7" x14ac:dyDescent="0.2">
      <c r="B671" s="58" t="str">
        <f t="shared" si="15"/>
        <v>エトフェンプロックス粉剤サンケイトレボン粉剤ＤＬ</v>
      </c>
      <c r="C671" s="58" t="s">
        <v>589</v>
      </c>
      <c r="D671" s="58" t="s">
        <v>590</v>
      </c>
      <c r="E671" s="58" t="s">
        <v>7128</v>
      </c>
      <c r="F671" s="58"/>
      <c r="G671" s="58" t="s">
        <v>119</v>
      </c>
    </row>
    <row r="672" spans="2:7" x14ac:dyDescent="0.2">
      <c r="B672" s="58" t="str">
        <f t="shared" si="15"/>
        <v>エトフェンプロックス粉剤トレボンＬ粉剤ＤＬ</v>
      </c>
      <c r="C672" s="58" t="s">
        <v>589</v>
      </c>
      <c r="D672" s="58" t="s">
        <v>591</v>
      </c>
      <c r="E672" s="58" t="s">
        <v>7128</v>
      </c>
      <c r="F672" s="58"/>
      <c r="G672" s="58" t="s">
        <v>297</v>
      </c>
    </row>
    <row r="673" spans="2:7" x14ac:dyDescent="0.2">
      <c r="B673" s="58" t="str">
        <f t="shared" si="15"/>
        <v>エトフェンプロックス粉剤トレボン粉剤ＤＬ</v>
      </c>
      <c r="C673" s="58" t="s">
        <v>589</v>
      </c>
      <c r="D673" s="58" t="s">
        <v>592</v>
      </c>
      <c r="E673" s="58" t="s">
        <v>7128</v>
      </c>
      <c r="F673" s="58"/>
      <c r="G673" s="58" t="s">
        <v>119</v>
      </c>
    </row>
    <row r="674" spans="2:7" x14ac:dyDescent="0.2">
      <c r="B674" s="58" t="str">
        <f t="shared" si="15"/>
        <v>エトフェンプロックス粉剤ホクサントレボン粉剤ＤＬ</v>
      </c>
      <c r="C674" s="58" t="s">
        <v>589</v>
      </c>
      <c r="D674" s="58" t="s">
        <v>593</v>
      </c>
      <c r="E674" s="58" t="s">
        <v>7128</v>
      </c>
      <c r="F674" s="58"/>
      <c r="G674" s="58" t="s">
        <v>119</v>
      </c>
    </row>
    <row r="675" spans="2:7" x14ac:dyDescent="0.2">
      <c r="B675" s="58" t="str">
        <f t="shared" si="15"/>
        <v>エトフェンプロックス粉剤日産トレボン粉剤ＤＬ</v>
      </c>
      <c r="C675" s="58" t="s">
        <v>589</v>
      </c>
      <c r="D675" s="58" t="s">
        <v>594</v>
      </c>
      <c r="E675" s="58" t="s">
        <v>7128</v>
      </c>
      <c r="F675" s="58"/>
      <c r="G675" s="58" t="s">
        <v>119</v>
      </c>
    </row>
    <row r="676" spans="2:7" x14ac:dyDescent="0.2">
      <c r="B676" s="58" t="str">
        <f t="shared" si="15"/>
        <v>エトフェンプロックス油剤トレボンサ―フ</v>
      </c>
      <c r="C676" s="58" t="s">
        <v>595</v>
      </c>
      <c r="D676" s="58" t="s">
        <v>4833</v>
      </c>
      <c r="E676" s="58" t="s">
        <v>3529</v>
      </c>
      <c r="F676" s="58"/>
      <c r="G676" s="58" t="s">
        <v>125</v>
      </c>
    </row>
    <row r="677" spans="2:7" x14ac:dyDescent="0.2">
      <c r="B677" s="58" t="str">
        <f t="shared" si="15"/>
        <v>エトフェンプロックス油剤なげこみトレボン</v>
      </c>
      <c r="C677" s="58" t="s">
        <v>595</v>
      </c>
      <c r="D677" s="58" t="s">
        <v>596</v>
      </c>
      <c r="E677" s="58" t="s">
        <v>3529</v>
      </c>
      <c r="F677" s="58"/>
      <c r="G677" s="58" t="s">
        <v>125</v>
      </c>
    </row>
    <row r="678" spans="2:7" x14ac:dyDescent="0.2">
      <c r="B678" s="58" t="str">
        <f t="shared" si="15"/>
        <v>エトフェンプロックス粒剤クミアイトレボン粒剤</v>
      </c>
      <c r="C678" s="58" t="s">
        <v>597</v>
      </c>
      <c r="D678" s="58" t="s">
        <v>598</v>
      </c>
      <c r="E678" s="58" t="s">
        <v>3529</v>
      </c>
      <c r="F678" s="58"/>
      <c r="G678" s="58" t="s">
        <v>599</v>
      </c>
    </row>
    <row r="679" spans="2:7" x14ac:dyDescent="0.2">
      <c r="B679" s="58" t="str">
        <f t="shared" si="15"/>
        <v>エトフェンプロックス粒剤サンケイトレボン粒剤</v>
      </c>
      <c r="C679" s="58" t="s">
        <v>597</v>
      </c>
      <c r="D679" s="58" t="s">
        <v>2671</v>
      </c>
      <c r="E679" s="58" t="s">
        <v>3529</v>
      </c>
      <c r="F679" s="58"/>
      <c r="G679" s="58" t="s">
        <v>97</v>
      </c>
    </row>
    <row r="680" spans="2:7" x14ac:dyDescent="0.2">
      <c r="B680" s="58" t="str">
        <f t="shared" si="15"/>
        <v>エトフェンプロックス粒剤トレボン粒剤</v>
      </c>
      <c r="C680" s="58" t="s">
        <v>597</v>
      </c>
      <c r="D680" s="58" t="s">
        <v>600</v>
      </c>
      <c r="E680" s="58" t="s">
        <v>3529</v>
      </c>
      <c r="F680" s="58"/>
      <c r="G680" s="58" t="s">
        <v>97</v>
      </c>
    </row>
    <row r="681" spans="2:7" x14ac:dyDescent="0.2">
      <c r="B681" s="58" t="str">
        <f t="shared" si="15"/>
        <v>エトフェンプロックス粒剤日産トレボン粒剤</v>
      </c>
      <c r="C681" s="58" t="s">
        <v>597</v>
      </c>
      <c r="D681" s="58" t="s">
        <v>601</v>
      </c>
      <c r="E681" s="58" t="s">
        <v>3529</v>
      </c>
      <c r="F681" s="58"/>
      <c r="G681" s="58" t="s">
        <v>97</v>
      </c>
    </row>
    <row r="682" spans="2:7" x14ac:dyDescent="0.2">
      <c r="B682" s="58" t="str">
        <f t="shared" si="15"/>
        <v>エトベンザニド水和剤アビシェムフロアブル</v>
      </c>
      <c r="C682" s="58" t="s">
        <v>602</v>
      </c>
      <c r="D682" s="58" t="s">
        <v>603</v>
      </c>
      <c r="E682" s="58" t="s">
        <v>3529</v>
      </c>
      <c r="F682" s="58"/>
      <c r="G682" s="58" t="s">
        <v>45</v>
      </c>
    </row>
    <row r="683" spans="2:7" x14ac:dyDescent="0.2">
      <c r="B683" s="58" t="str">
        <f t="shared" si="15"/>
        <v>エトベンザニド水和剤グリ―ンビルフロアブル</v>
      </c>
      <c r="C683" s="58" t="s">
        <v>602</v>
      </c>
      <c r="D683" s="58" t="s">
        <v>4834</v>
      </c>
      <c r="E683" s="58" t="s">
        <v>3529</v>
      </c>
      <c r="F683" s="58"/>
      <c r="G683" s="58" t="s">
        <v>45</v>
      </c>
    </row>
    <row r="684" spans="2:7" x14ac:dyDescent="0.2">
      <c r="B684" s="58" t="str">
        <f t="shared" si="15"/>
        <v>エマメクチン安息香酸塩・クロラントラニリプロ―ル水和剤ボリアムガンダム顆粒水和剤</v>
      </c>
      <c r="C684" s="58" t="s">
        <v>4835</v>
      </c>
      <c r="D684" s="58" t="s">
        <v>604</v>
      </c>
      <c r="E684" s="58" t="s">
        <v>3529</v>
      </c>
      <c r="F684" s="58"/>
      <c r="G684" s="58" t="s">
        <v>40</v>
      </c>
    </row>
    <row r="685" spans="2:7" x14ac:dyDescent="0.2">
      <c r="B685" s="58" t="str">
        <f t="shared" si="15"/>
        <v>エマメクチン安息香酸塩・チアメトキサム・ジフェノコナゾ―ル液剤ガ―ディ―ＡＬ</v>
      </c>
      <c r="C685" s="58" t="s">
        <v>4836</v>
      </c>
      <c r="D685" s="58" t="s">
        <v>4837</v>
      </c>
      <c r="E685" s="58" t="s">
        <v>3529</v>
      </c>
      <c r="F685" s="58"/>
      <c r="G685" s="58" t="s">
        <v>605</v>
      </c>
    </row>
    <row r="686" spans="2:7" x14ac:dyDescent="0.2">
      <c r="B686" s="58" t="str">
        <f t="shared" si="15"/>
        <v>エマメクチン安息香酸塩・チアメトキサム・ジフェノコナゾ―ル液剤カダンプラスＤＸ</v>
      </c>
      <c r="C686" s="58" t="s">
        <v>4836</v>
      </c>
      <c r="D686" s="58" t="s">
        <v>606</v>
      </c>
      <c r="E686" s="58" t="s">
        <v>3529</v>
      </c>
      <c r="F686" s="58"/>
      <c r="G686" s="58" t="s">
        <v>605</v>
      </c>
    </row>
    <row r="687" spans="2:7" x14ac:dyDescent="0.2">
      <c r="B687" s="58" t="str">
        <f t="shared" si="15"/>
        <v>エマメクチン安息香酸塩・チアメトキサム・ジフェノコナゾ―ル水溶剤ガ―ディ―ＳＧ</v>
      </c>
      <c r="C687" s="58" t="s">
        <v>4838</v>
      </c>
      <c r="D687" s="58" t="s">
        <v>4839</v>
      </c>
      <c r="E687" s="58" t="s">
        <v>3529</v>
      </c>
      <c r="F687" s="58"/>
      <c r="G687" s="58" t="s">
        <v>153</v>
      </c>
    </row>
    <row r="688" spans="2:7" x14ac:dyDescent="0.2">
      <c r="B688" s="58" t="str">
        <f t="shared" si="15"/>
        <v>エマメクチン安息香酸塩・チアメトキサム・ジフェノコナゾ―ル水溶剤花華やか　顆粒水溶剤</v>
      </c>
      <c r="C688" s="58" t="s">
        <v>4838</v>
      </c>
      <c r="D688" s="58" t="s">
        <v>607</v>
      </c>
      <c r="E688" s="58" t="s">
        <v>3529</v>
      </c>
      <c r="F688" s="58"/>
      <c r="G688" s="58" t="s">
        <v>153</v>
      </c>
    </row>
    <row r="689" spans="2:7" x14ac:dyDescent="0.2">
      <c r="B689" s="58" t="str">
        <f t="shared" si="15"/>
        <v>エマメクチン安息香酸塩・ルフェヌロン水和剤アファ―ムエクセラ顆粒水和剤</v>
      </c>
      <c r="C689" s="58" t="s">
        <v>608</v>
      </c>
      <c r="D689" s="58" t="s">
        <v>4840</v>
      </c>
      <c r="E689" s="58" t="s">
        <v>7128</v>
      </c>
      <c r="F689" s="58"/>
      <c r="G689" s="58" t="s">
        <v>58</v>
      </c>
    </row>
    <row r="690" spans="2:7" x14ac:dyDescent="0.2">
      <c r="B690" s="58" t="str">
        <f t="shared" si="15"/>
        <v>エマメクチン安息香酸塩液剤ショットワン・ツ―液剤</v>
      </c>
      <c r="C690" s="58" t="s">
        <v>609</v>
      </c>
      <c r="D690" s="58" t="s">
        <v>4841</v>
      </c>
      <c r="E690" s="58" t="s">
        <v>3529</v>
      </c>
      <c r="F690" s="58"/>
      <c r="G690" s="58" t="s">
        <v>40</v>
      </c>
    </row>
    <row r="691" spans="2:7" x14ac:dyDescent="0.2">
      <c r="B691" s="58" t="str">
        <f t="shared" si="15"/>
        <v>エマメクチン安息香酸塩液剤ショットワン液剤</v>
      </c>
      <c r="C691" s="58" t="s">
        <v>609</v>
      </c>
      <c r="D691" s="58" t="s">
        <v>4334</v>
      </c>
      <c r="E691" s="58" t="s">
        <v>3529</v>
      </c>
      <c r="F691" s="58" t="s">
        <v>134</v>
      </c>
      <c r="G691" s="58" t="s">
        <v>125</v>
      </c>
    </row>
    <row r="692" spans="2:7" x14ac:dyDescent="0.2">
      <c r="B692" s="58" t="str">
        <f t="shared" si="15"/>
        <v>エマメクチン安息香酸塩乳剤アファ―ム乳剤</v>
      </c>
      <c r="C692" s="58" t="s">
        <v>610</v>
      </c>
      <c r="D692" s="58" t="s">
        <v>4842</v>
      </c>
      <c r="E692" s="58" t="s">
        <v>7128</v>
      </c>
      <c r="F692" s="58"/>
      <c r="G692" s="58" t="s">
        <v>44</v>
      </c>
    </row>
    <row r="693" spans="2:7" x14ac:dyDescent="0.2">
      <c r="B693" s="58" t="str">
        <f t="shared" si="15"/>
        <v>オキサジアゾン・クロメプロップ水和剤用心棒フロアブル</v>
      </c>
      <c r="C693" s="58" t="s">
        <v>613</v>
      </c>
      <c r="D693" s="58" t="s">
        <v>614</v>
      </c>
      <c r="E693" s="58" t="s">
        <v>3529</v>
      </c>
      <c r="F693" s="58"/>
      <c r="G693" s="58" t="s">
        <v>122</v>
      </c>
    </row>
    <row r="694" spans="2:7" x14ac:dyDescent="0.2">
      <c r="B694" s="58" t="str">
        <f t="shared" si="15"/>
        <v>オキサジアゾン・クロメプロップ水和剤用心棒フロアブル</v>
      </c>
      <c r="C694" s="58" t="s">
        <v>613</v>
      </c>
      <c r="D694" s="61" t="s">
        <v>614</v>
      </c>
      <c r="E694" s="58" t="s">
        <v>3529</v>
      </c>
      <c r="F694" s="58"/>
      <c r="G694" s="58" t="s">
        <v>122</v>
      </c>
    </row>
    <row r="695" spans="2:7" x14ac:dyDescent="0.2">
      <c r="B695" s="58" t="str">
        <f t="shared" si="15"/>
        <v>オキサジアゾン・ブタクロ―ル乳剤デルカット乳剤</v>
      </c>
      <c r="C695" s="58" t="s">
        <v>4843</v>
      </c>
      <c r="D695" s="58" t="s">
        <v>615</v>
      </c>
      <c r="E695" s="58" t="s">
        <v>7128</v>
      </c>
      <c r="F695" s="58"/>
      <c r="G695" s="58" t="s">
        <v>240</v>
      </c>
    </row>
    <row r="696" spans="2:7" x14ac:dyDescent="0.2">
      <c r="B696" s="58" t="str">
        <f t="shared" si="15"/>
        <v>オキサジアゾン・ブタクロ―ル乳剤デルカット乳剤</v>
      </c>
      <c r="C696" s="58" t="s">
        <v>4843</v>
      </c>
      <c r="D696" s="61" t="s">
        <v>3310</v>
      </c>
      <c r="E696" s="58" t="s">
        <v>7128</v>
      </c>
      <c r="F696" s="58"/>
      <c r="G696" s="58" t="s">
        <v>240</v>
      </c>
    </row>
    <row r="697" spans="2:7" x14ac:dyDescent="0.2">
      <c r="B697" s="58" t="str">
        <f t="shared" si="15"/>
        <v>オキサジアゾン・ブタクロ―ル乳剤デルカット乳剤</v>
      </c>
      <c r="C697" s="58" t="s">
        <v>4843</v>
      </c>
      <c r="D697" s="61" t="s">
        <v>615</v>
      </c>
      <c r="E697" s="58" t="s">
        <v>7128</v>
      </c>
      <c r="F697" s="58"/>
      <c r="G697" s="58" t="s">
        <v>269</v>
      </c>
    </row>
    <row r="698" spans="2:7" x14ac:dyDescent="0.2">
      <c r="B698" s="58" t="str">
        <f t="shared" ref="B698:B730" si="16">C698&amp;D698</f>
        <v>オキサジアゾン・ブタクロ―ル乳剤デルカット乳剤</v>
      </c>
      <c r="C698" s="58" t="s">
        <v>4843</v>
      </c>
      <c r="D698" s="61" t="s">
        <v>615</v>
      </c>
      <c r="E698" s="58" t="s">
        <v>7128</v>
      </c>
      <c r="F698" s="58"/>
      <c r="G698" s="58" t="s">
        <v>269</v>
      </c>
    </row>
    <row r="699" spans="2:7" x14ac:dyDescent="0.2">
      <c r="B699" s="58" t="str">
        <f t="shared" si="16"/>
        <v>オキサジアゾン乳剤ロンスタ―乳剤</v>
      </c>
      <c r="C699" s="58" t="s">
        <v>616</v>
      </c>
      <c r="D699" s="58" t="s">
        <v>4844</v>
      </c>
      <c r="E699" s="58" t="s">
        <v>7128</v>
      </c>
      <c r="F699" s="58"/>
      <c r="G699" s="58" t="s">
        <v>269</v>
      </c>
    </row>
    <row r="700" spans="2:7" x14ac:dyDescent="0.2">
      <c r="B700" s="58" t="str">
        <f t="shared" si="16"/>
        <v>オキサジアルギル・ブロモブチド・ベンゾフェナップ水和剤パディクリンフロアブル</v>
      </c>
      <c r="C700" s="58" t="s">
        <v>617</v>
      </c>
      <c r="D700" s="58" t="s">
        <v>618</v>
      </c>
      <c r="E700" s="58" t="s">
        <v>7128</v>
      </c>
      <c r="F700" s="58"/>
      <c r="G700" s="58" t="s">
        <v>342</v>
      </c>
    </row>
    <row r="701" spans="2:7" x14ac:dyDescent="0.2">
      <c r="B701" s="58" t="str">
        <f t="shared" si="16"/>
        <v>オキサジアルギル・ブロモブチド・ベンゾフェナップ粒剤ホクサンパパ―ル１キロ粒剤</v>
      </c>
      <c r="C701" s="58" t="s">
        <v>619</v>
      </c>
      <c r="D701" s="58" t="s">
        <v>4845</v>
      </c>
      <c r="E701" s="58" t="s">
        <v>3529</v>
      </c>
      <c r="F701" s="58"/>
      <c r="G701" s="58" t="s">
        <v>119</v>
      </c>
    </row>
    <row r="702" spans="2:7" x14ac:dyDescent="0.2">
      <c r="B702" s="58" t="str">
        <f t="shared" si="16"/>
        <v>オキサジアルギル粒剤ホクサンキルクサ１キロ粒剤</v>
      </c>
      <c r="C702" s="58" t="s">
        <v>620</v>
      </c>
      <c r="D702" s="58" t="s">
        <v>621</v>
      </c>
      <c r="E702" s="58" t="s">
        <v>7128</v>
      </c>
      <c r="F702" s="58"/>
      <c r="G702" s="58" t="s">
        <v>119</v>
      </c>
    </row>
    <row r="703" spans="2:7" x14ac:dyDescent="0.2">
      <c r="B703" s="58" t="str">
        <f t="shared" si="16"/>
        <v>オキサジクロメホン・クロメプロップ・シメトリン・ベンスルフロンメチル粒剤ホクコ―キメワザ１キロ粒剤５１</v>
      </c>
      <c r="C703" s="58" t="s">
        <v>622</v>
      </c>
      <c r="D703" s="58" t="s">
        <v>4846</v>
      </c>
      <c r="E703" s="58" t="s">
        <v>3529</v>
      </c>
      <c r="F703" s="58"/>
      <c r="G703" s="58" t="s">
        <v>400</v>
      </c>
    </row>
    <row r="704" spans="2:7" x14ac:dyDescent="0.2">
      <c r="B704" s="58" t="str">
        <f t="shared" si="16"/>
        <v>オキサジクロメホン・クロメプロップ・ダイムロン・ブロモブチド・ベンスルフロンメチル粒剤ゴウワンＤＬジャンボ</v>
      </c>
      <c r="C704" s="58" t="s">
        <v>623</v>
      </c>
      <c r="D704" s="58" t="s">
        <v>624</v>
      </c>
      <c r="E704" s="58" t="s">
        <v>3529</v>
      </c>
      <c r="F704" s="58"/>
      <c r="G704" s="58" t="s">
        <v>625</v>
      </c>
    </row>
    <row r="705" spans="2:7" x14ac:dyDescent="0.2">
      <c r="B705" s="58" t="str">
        <f t="shared" si="16"/>
        <v>オキサジクロメホン・クロメプロップ・ダイムロン・ベンスルフロンメチル粒剤ＪＡミスタ―ホ―ムランＤ　Ｌジャンボ</v>
      </c>
      <c r="C705" s="58" t="s">
        <v>626</v>
      </c>
      <c r="D705" s="61" t="s">
        <v>4847</v>
      </c>
      <c r="E705" s="58" t="s">
        <v>3529</v>
      </c>
      <c r="F705" s="58"/>
      <c r="G705" s="58" t="s">
        <v>144</v>
      </c>
    </row>
    <row r="706" spans="2:7" x14ac:dyDescent="0.2">
      <c r="B706" s="58" t="str">
        <f t="shared" si="16"/>
        <v>オキサジクロメホン・クロメプロップ・ダイムロン・ベンスルフロンメチル粒剤ミスタ―ホ―ムランＤ　Ｌジャンボ</v>
      </c>
      <c r="C706" s="58" t="s">
        <v>626</v>
      </c>
      <c r="D706" s="58" t="s">
        <v>4848</v>
      </c>
      <c r="E706" s="58" t="s">
        <v>3529</v>
      </c>
      <c r="F706" s="58"/>
      <c r="G706" s="58" t="s">
        <v>144</v>
      </c>
    </row>
    <row r="707" spans="2:7" x14ac:dyDescent="0.2">
      <c r="B707" s="58" t="str">
        <f t="shared" si="16"/>
        <v>オキサジクロメホン・クロメプロップ・ピラゾスルフロンエチル粒剤トレディプラス１キロ粒剤</v>
      </c>
      <c r="C707" s="58" t="s">
        <v>627</v>
      </c>
      <c r="D707" s="58" t="s">
        <v>628</v>
      </c>
      <c r="E707" s="58" t="s">
        <v>7128</v>
      </c>
      <c r="F707" s="58"/>
      <c r="G707" s="58" t="s">
        <v>400</v>
      </c>
    </row>
    <row r="708" spans="2:7" x14ac:dyDescent="0.2">
      <c r="B708" s="58" t="str">
        <f t="shared" si="16"/>
        <v>オキサジクロメホン・クロメプロップ・ピラゾスルフロンエチル粒剤トレディプラスジャンボ</v>
      </c>
      <c r="C708" s="58" t="s">
        <v>627</v>
      </c>
      <c r="D708" s="58" t="s">
        <v>629</v>
      </c>
      <c r="E708" s="58" t="s">
        <v>7128</v>
      </c>
      <c r="F708" s="58"/>
      <c r="G708" s="58" t="s">
        <v>40</v>
      </c>
    </row>
    <row r="709" spans="2:7" x14ac:dyDescent="0.2">
      <c r="B709" s="58" t="str">
        <f t="shared" si="16"/>
        <v>オキサジクロメホン・クロメプロップ・ピリミノバックメチル・ベンスルフロンメチル剤パットフルエ―スＬジャンボ</v>
      </c>
      <c r="C709" s="58" t="s">
        <v>630</v>
      </c>
      <c r="D709" s="58" t="s">
        <v>4849</v>
      </c>
      <c r="E709" s="58" t="s">
        <v>3529</v>
      </c>
      <c r="F709" s="58"/>
      <c r="G709" s="58" t="s">
        <v>631</v>
      </c>
    </row>
    <row r="710" spans="2:7" x14ac:dyDescent="0.2">
      <c r="B710" s="58" t="str">
        <f t="shared" si="16"/>
        <v>オキサジクロメホン・クロメプロップ・ピリミノバックメチル・ベンスルフロンメチル剤デュポンパットフルエ―スＬジャンボ</v>
      </c>
      <c r="C710" s="58" t="s">
        <v>630</v>
      </c>
      <c r="D710" s="61" t="s">
        <v>4850</v>
      </c>
      <c r="E710" s="58" t="s">
        <v>3529</v>
      </c>
      <c r="F710" s="58"/>
      <c r="G710" s="58" t="s">
        <v>631</v>
      </c>
    </row>
    <row r="711" spans="2:7" x14ac:dyDescent="0.2">
      <c r="B711" s="58" t="str">
        <f t="shared" si="16"/>
        <v>オキサジクロメホン・クロメプロップ・ピリミノバックメチル・ベンスルフロンメチル剤デュポンパットフルエ―スジャンボ</v>
      </c>
      <c r="C711" s="58" t="s">
        <v>630</v>
      </c>
      <c r="D711" s="61" t="s">
        <v>4851</v>
      </c>
      <c r="E711" s="58" t="s">
        <v>3529</v>
      </c>
      <c r="F711" s="58"/>
      <c r="G711" s="58" t="s">
        <v>631</v>
      </c>
    </row>
    <row r="712" spans="2:7" x14ac:dyDescent="0.2">
      <c r="B712" s="58" t="str">
        <f t="shared" si="16"/>
        <v>オキサジクロメホン・クロメプロップ・ブロモブチド・ベンスルフロンメチル水和剤ゴウワンＬフロアブル</v>
      </c>
      <c r="C712" s="58" t="s">
        <v>632</v>
      </c>
      <c r="D712" s="58" t="s">
        <v>633</v>
      </c>
      <c r="E712" s="58" t="s">
        <v>7128</v>
      </c>
      <c r="F712" s="58"/>
      <c r="G712" s="58" t="s">
        <v>144</v>
      </c>
    </row>
    <row r="713" spans="2:7" x14ac:dyDescent="0.2">
      <c r="B713" s="58" t="str">
        <f t="shared" si="16"/>
        <v>オキサジクロメホン・クロメプロップ・ブロモブチド・ベンスルフロンメチル粒剤ゴウワン１キロ粒剤７５</v>
      </c>
      <c r="C713" s="58" t="s">
        <v>634</v>
      </c>
      <c r="D713" s="58" t="s">
        <v>635</v>
      </c>
      <c r="E713" s="58" t="s">
        <v>7128</v>
      </c>
      <c r="F713" s="58"/>
      <c r="G713" s="58" t="s">
        <v>400</v>
      </c>
    </row>
    <row r="714" spans="2:7" x14ac:dyDescent="0.2">
      <c r="B714" s="58" t="str">
        <f t="shared" si="16"/>
        <v>オキサジクロメホン・クロメプロップ・ブロモブチド・ベンスルフロンメチル粒剤ホ―ムランキングＬジャンボ</v>
      </c>
      <c r="C714" s="58" t="s">
        <v>634</v>
      </c>
      <c r="D714" s="61" t="s">
        <v>4852</v>
      </c>
      <c r="E714" s="58" t="s">
        <v>7128</v>
      </c>
      <c r="F714" s="58"/>
      <c r="G714" s="58" t="s">
        <v>144</v>
      </c>
    </row>
    <row r="715" spans="2:7" x14ac:dyDescent="0.2">
      <c r="B715" s="58" t="str">
        <f t="shared" si="16"/>
        <v>オキサジクロメホン・クロメプロップ・ベンスルフロンメチル水和剤ミスタ―ホ―ムランＬフロアブル</v>
      </c>
      <c r="C715" s="58" t="s">
        <v>636</v>
      </c>
      <c r="D715" s="58" t="s">
        <v>4853</v>
      </c>
      <c r="E715" s="58" t="s">
        <v>7128</v>
      </c>
      <c r="F715" s="58"/>
      <c r="G715" s="58" t="s">
        <v>144</v>
      </c>
    </row>
    <row r="716" spans="2:7" x14ac:dyDescent="0.2">
      <c r="B716" s="58" t="str">
        <f t="shared" si="16"/>
        <v>オキサジクロメホン・クロメプロップ・ベンスルフロンメチル粒剤ホクコ―ミスタ―ホ―ムラン１キロ粒剤５１</v>
      </c>
      <c r="C716" s="58" t="s">
        <v>637</v>
      </c>
      <c r="D716" s="58" t="s">
        <v>4854</v>
      </c>
      <c r="E716" s="58" t="s">
        <v>7128</v>
      </c>
      <c r="F716" s="58"/>
      <c r="G716" s="58" t="s">
        <v>400</v>
      </c>
    </row>
    <row r="717" spans="2:7" x14ac:dyDescent="0.2">
      <c r="B717" s="58" t="str">
        <f t="shared" si="16"/>
        <v>オキサジクロメホン・クロメプロップ・ベンスルフロンメチル粒剤ホクコ―ミスタ―ホ―ムランＬジャンボ</v>
      </c>
      <c r="C717" s="58" t="s">
        <v>637</v>
      </c>
      <c r="D717" s="58" t="s">
        <v>4855</v>
      </c>
      <c r="E717" s="58" t="s">
        <v>7128</v>
      </c>
      <c r="F717" s="58"/>
      <c r="G717" s="58" t="s">
        <v>631</v>
      </c>
    </row>
    <row r="718" spans="2:7" x14ac:dyDescent="0.2">
      <c r="B718" s="58" t="str">
        <f t="shared" si="16"/>
        <v>オキサジクロメホン・クロメプロップ・ベンスルフロンメチル粒剤ミスタ―ホ―ムラン１キロ粒剤５１</v>
      </c>
      <c r="C718" s="58" t="s">
        <v>7327</v>
      </c>
      <c r="D718" s="58" t="s">
        <v>4856</v>
      </c>
      <c r="E718" s="58" t="s">
        <v>7128</v>
      </c>
      <c r="F718" s="58"/>
      <c r="G718" s="58" t="s">
        <v>400</v>
      </c>
    </row>
    <row r="719" spans="2:7" x14ac:dyDescent="0.2">
      <c r="B719" s="58" t="str">
        <f t="shared" si="16"/>
        <v>オキサジクロメホン・クロメプロップ・ベンスルフロンメチル粒剤ミスタ―ホ―ムランＬジャンボ</v>
      </c>
      <c r="C719" s="58" t="s">
        <v>637</v>
      </c>
      <c r="D719" s="58" t="s">
        <v>4857</v>
      </c>
      <c r="E719" s="58" t="s">
        <v>7128</v>
      </c>
      <c r="F719" s="58"/>
      <c r="G719" s="58" t="s">
        <v>631</v>
      </c>
    </row>
    <row r="720" spans="2:7" x14ac:dyDescent="0.2">
      <c r="B720" s="58" t="str">
        <f t="shared" si="16"/>
        <v>オキサジクロメホン・ジメタメトリン・ピラゾスルフロンエチル・ベンゾビシクロン粒剤シリウスタ―ボ１キロ粒剤</v>
      </c>
      <c r="C720" s="58" t="s">
        <v>638</v>
      </c>
      <c r="D720" s="58" t="s">
        <v>4858</v>
      </c>
      <c r="E720" s="58" t="s">
        <v>7128</v>
      </c>
      <c r="F720" s="58"/>
      <c r="G720" s="58" t="s">
        <v>400</v>
      </c>
    </row>
    <row r="721" spans="2:7" x14ac:dyDescent="0.2">
      <c r="B721" s="58" t="str">
        <f t="shared" si="16"/>
        <v>オキサジクロメホン・テフリルトリオン水和剤ＪＡエ―ワンフロアブル</v>
      </c>
      <c r="C721" s="58" t="s">
        <v>640</v>
      </c>
      <c r="D721" s="58" t="s">
        <v>4859</v>
      </c>
      <c r="E721" s="58" t="s">
        <v>3529</v>
      </c>
      <c r="F721" s="58"/>
      <c r="G721" s="58" t="s">
        <v>144</v>
      </c>
    </row>
    <row r="722" spans="2:7" x14ac:dyDescent="0.2">
      <c r="B722" s="58" t="str">
        <f t="shared" si="16"/>
        <v>オキサジクロメホン・テフリルトリオン水和剤ホクコ―エ―ワンフロアブル</v>
      </c>
      <c r="C722" s="58" t="s">
        <v>640</v>
      </c>
      <c r="D722" s="58" t="s">
        <v>4860</v>
      </c>
      <c r="E722" s="58" t="s">
        <v>3529</v>
      </c>
      <c r="F722" s="58"/>
      <c r="G722" s="58" t="s">
        <v>144</v>
      </c>
    </row>
    <row r="723" spans="2:7" x14ac:dyDescent="0.2">
      <c r="B723" s="58" t="str">
        <f t="shared" si="16"/>
        <v>オキサジクロメホン・テフリルトリオン粒剤ＪＡエ―ワン１キロ粒剤</v>
      </c>
      <c r="C723" s="58" t="s">
        <v>641</v>
      </c>
      <c r="D723" s="58" t="s">
        <v>4861</v>
      </c>
      <c r="E723" s="58" t="s">
        <v>3529</v>
      </c>
      <c r="F723" s="58"/>
      <c r="G723" s="58" t="s">
        <v>400</v>
      </c>
    </row>
    <row r="724" spans="2:7" x14ac:dyDescent="0.2">
      <c r="B724" s="58" t="str">
        <f t="shared" si="16"/>
        <v>オキサジクロメホン・テフリルトリオン粒剤ＪＡエ―ワンジャンボ</v>
      </c>
      <c r="C724" s="58" t="s">
        <v>641</v>
      </c>
      <c r="D724" s="58" t="s">
        <v>4862</v>
      </c>
      <c r="E724" s="58" t="s">
        <v>3529</v>
      </c>
      <c r="F724" s="58"/>
      <c r="G724" s="58" t="s">
        <v>40</v>
      </c>
    </row>
    <row r="725" spans="2:7" x14ac:dyDescent="0.2">
      <c r="B725" s="58" t="str">
        <f t="shared" si="16"/>
        <v>オキサジクロメホン・テフリルトリオン粒剤ホクコ―エ―ワン１キロ粒剤</v>
      </c>
      <c r="C725" s="58" t="s">
        <v>641</v>
      </c>
      <c r="D725" s="58" t="s">
        <v>4863</v>
      </c>
      <c r="E725" s="58" t="s">
        <v>3529</v>
      </c>
      <c r="F725" s="58"/>
      <c r="G725" s="58" t="s">
        <v>400</v>
      </c>
    </row>
    <row r="726" spans="2:7" x14ac:dyDescent="0.2">
      <c r="B726" s="58" t="str">
        <f t="shared" si="16"/>
        <v>オキサジクロメホン・テフリルトリオン粒剤ホクコ―エ―ワンジャンボ</v>
      </c>
      <c r="C726" s="58" t="s">
        <v>641</v>
      </c>
      <c r="D726" s="58" t="s">
        <v>4864</v>
      </c>
      <c r="E726" s="58" t="s">
        <v>3529</v>
      </c>
      <c r="F726" s="58"/>
      <c r="G726" s="58" t="s">
        <v>40</v>
      </c>
    </row>
    <row r="727" spans="2:7" x14ac:dyDescent="0.2">
      <c r="B727" s="58" t="str">
        <f t="shared" si="16"/>
        <v>オキサジクロメホン・ピラクロニル・ピラゾスルフロンエチル・ベンゾビシクロン粒剤シリウスエグザ１キロ粒剤</v>
      </c>
      <c r="C727" s="58" t="s">
        <v>642</v>
      </c>
      <c r="D727" s="58" t="s">
        <v>643</v>
      </c>
      <c r="E727" s="58" t="s">
        <v>7128</v>
      </c>
      <c r="F727" s="58"/>
      <c r="G727" s="58" t="s">
        <v>297</v>
      </c>
    </row>
    <row r="728" spans="2:7" x14ac:dyDescent="0.2">
      <c r="B728" s="58" t="str">
        <f t="shared" si="16"/>
        <v>オキサジクロメホン・ピラクロニル・ピラゾスルフロンエチル・ベンゾビシクロン粒剤シリウスエグザジャンボ</v>
      </c>
      <c r="C728" s="58" t="s">
        <v>642</v>
      </c>
      <c r="D728" s="58" t="s">
        <v>644</v>
      </c>
      <c r="E728" s="58" t="s">
        <v>7128</v>
      </c>
      <c r="F728" s="58"/>
      <c r="G728" s="58" t="s">
        <v>85</v>
      </c>
    </row>
    <row r="729" spans="2:7" x14ac:dyDescent="0.2">
      <c r="B729" s="58" t="str">
        <f t="shared" si="16"/>
        <v>オキサジクロメホン・ピリミスルファン・ベンゾビシクロン剤ナギナタジャンボ</v>
      </c>
      <c r="C729" s="58" t="s">
        <v>2548</v>
      </c>
      <c r="D729" s="58" t="s">
        <v>2530</v>
      </c>
      <c r="E729" s="58" t="s">
        <v>3529</v>
      </c>
      <c r="F729" s="58"/>
      <c r="G729" s="58" t="s">
        <v>631</v>
      </c>
    </row>
    <row r="730" spans="2:7" x14ac:dyDescent="0.2">
      <c r="B730" s="58" t="str">
        <f t="shared" si="16"/>
        <v>オキサジクロメホン・ピリミスルファン・ベンゾビシクロン剤ナギナタ豆つぶ２５０</v>
      </c>
      <c r="C730" s="58" t="s">
        <v>2672</v>
      </c>
      <c r="D730" s="58" t="s">
        <v>2673</v>
      </c>
      <c r="E730" s="58" t="s">
        <v>7128</v>
      </c>
      <c r="F730" s="58"/>
      <c r="G730" s="60" t="s">
        <v>2674</v>
      </c>
    </row>
    <row r="731" spans="2:7" x14ac:dyDescent="0.2">
      <c r="B731" s="58" t="str">
        <f t="shared" ref="B731:B779" si="17">C731&amp;D731</f>
        <v>オキサジクロメホン・ピリミスルファン剤マイウェイジャンボ</v>
      </c>
      <c r="C731" s="58" t="s">
        <v>645</v>
      </c>
      <c r="D731" s="58" t="s">
        <v>646</v>
      </c>
      <c r="E731" s="58" t="s">
        <v>7128</v>
      </c>
      <c r="F731" s="58"/>
      <c r="G731" s="58" t="s">
        <v>647</v>
      </c>
    </row>
    <row r="732" spans="2:7" x14ac:dyDescent="0.2">
      <c r="B732" s="58" t="str">
        <f t="shared" si="17"/>
        <v>オキサジクロメホン・ピリミスルファン剤マイウェイ豆つぶ２５０</v>
      </c>
      <c r="C732" s="58" t="s">
        <v>645</v>
      </c>
      <c r="D732" s="58" t="s">
        <v>648</v>
      </c>
      <c r="E732" s="58" t="s">
        <v>7128</v>
      </c>
      <c r="F732" s="58"/>
      <c r="G732" s="58" t="s">
        <v>647</v>
      </c>
    </row>
    <row r="733" spans="2:7" x14ac:dyDescent="0.2">
      <c r="B733" s="58" t="str">
        <f t="shared" si="17"/>
        <v>オキサジクロメホン・ヨ―ドスルフロンメチルナトリウム塩水和剤ウィ―デンＷＤＧ</v>
      </c>
      <c r="C733" s="58" t="s">
        <v>4865</v>
      </c>
      <c r="D733" s="58" t="s">
        <v>4866</v>
      </c>
      <c r="E733" s="58" t="s">
        <v>7128</v>
      </c>
      <c r="F733" s="58"/>
      <c r="G733" s="58" t="s">
        <v>43</v>
      </c>
    </row>
    <row r="734" spans="2:7" x14ac:dyDescent="0.2">
      <c r="B734" s="58" t="str">
        <f t="shared" si="17"/>
        <v>オキサジクロメホン水和剤フルハウスフロアブル</v>
      </c>
      <c r="C734" s="58" t="s">
        <v>649</v>
      </c>
      <c r="D734" s="58" t="s">
        <v>650</v>
      </c>
      <c r="E734" s="58" t="s">
        <v>3529</v>
      </c>
      <c r="F734" s="58"/>
      <c r="G734" s="58" t="s">
        <v>43</v>
      </c>
    </row>
    <row r="735" spans="2:7" x14ac:dyDescent="0.2">
      <c r="B735" s="58" t="str">
        <f t="shared" si="17"/>
        <v>オキサジクロメホン水和剤ロングパワ―フロアブル</v>
      </c>
      <c r="C735" s="58" t="s">
        <v>649</v>
      </c>
      <c r="D735" s="58" t="s">
        <v>4867</v>
      </c>
      <c r="E735" s="58" t="s">
        <v>3529</v>
      </c>
      <c r="F735" s="58"/>
      <c r="G735" s="58" t="s">
        <v>43</v>
      </c>
    </row>
    <row r="736" spans="2:7" x14ac:dyDescent="0.2">
      <c r="B736" s="58" t="str">
        <f t="shared" si="17"/>
        <v>オキサミル粒剤バイデ―トＬ粒剤</v>
      </c>
      <c r="C736" s="58" t="s">
        <v>651</v>
      </c>
      <c r="D736" s="58" t="s">
        <v>4868</v>
      </c>
      <c r="E736" s="58" t="s">
        <v>7128</v>
      </c>
      <c r="F736" s="58" t="s">
        <v>134</v>
      </c>
      <c r="G736" s="58" t="s">
        <v>400</v>
      </c>
    </row>
    <row r="737" spans="2:7" x14ac:dyDescent="0.2">
      <c r="B737" s="58" t="str">
        <f t="shared" si="17"/>
        <v>オキサミル粒剤バイデ―トＬ粒剤</v>
      </c>
      <c r="C737" s="58" t="s">
        <v>651</v>
      </c>
      <c r="D737" s="58" t="s">
        <v>4868</v>
      </c>
      <c r="E737" s="58" t="s">
        <v>7128</v>
      </c>
      <c r="F737" s="58" t="s">
        <v>134</v>
      </c>
      <c r="G737" s="58" t="s">
        <v>400</v>
      </c>
    </row>
    <row r="738" spans="2:7" x14ac:dyDescent="0.2">
      <c r="B738" s="58" t="str">
        <f t="shared" si="17"/>
        <v>オキシテトラサイクリン・ストレプトマイシン・銅水和剤ホクサンバクテサイド水和剤</v>
      </c>
      <c r="C738" s="58" t="s">
        <v>2675</v>
      </c>
      <c r="D738" s="58" t="s">
        <v>3311</v>
      </c>
      <c r="E738" s="58" t="s">
        <v>3529</v>
      </c>
      <c r="F738" s="58"/>
      <c r="G738" s="58" t="s">
        <v>206</v>
      </c>
    </row>
    <row r="739" spans="2:7" x14ac:dyDescent="0.2">
      <c r="B739" s="58" t="str">
        <f t="shared" si="17"/>
        <v>オキシテトラサイクリン・ストレプトマイシン・銅水和剤ゾエティスバクテサイド水和剤</v>
      </c>
      <c r="C739" s="58" t="s">
        <v>652</v>
      </c>
      <c r="D739" s="58" t="s">
        <v>2537</v>
      </c>
      <c r="E739" s="58" t="s">
        <v>3529</v>
      </c>
      <c r="F739" s="58"/>
      <c r="G739" s="58" t="s">
        <v>206</v>
      </c>
    </row>
    <row r="740" spans="2:7" x14ac:dyDescent="0.2">
      <c r="B740" s="58" t="str">
        <f t="shared" si="17"/>
        <v>オキシテトラサイクリン・ストレプトマイシン水和剤アグリマイシン－１００</v>
      </c>
      <c r="C740" s="58" t="s">
        <v>653</v>
      </c>
      <c r="D740" s="58" t="s">
        <v>654</v>
      </c>
      <c r="E740" s="58" t="s">
        <v>3529</v>
      </c>
      <c r="F740" s="58"/>
      <c r="G740" s="58" t="s">
        <v>457</v>
      </c>
    </row>
    <row r="741" spans="2:7" x14ac:dyDescent="0.2">
      <c r="B741" s="58" t="str">
        <f t="shared" si="17"/>
        <v>オキシテトラサイクリン水和剤マイコシ―ルド</v>
      </c>
      <c r="C741" s="58" t="s">
        <v>655</v>
      </c>
      <c r="D741" s="58" t="s">
        <v>4869</v>
      </c>
      <c r="E741" s="58" t="s">
        <v>3529</v>
      </c>
      <c r="F741" s="58"/>
      <c r="G741" s="58" t="s">
        <v>317</v>
      </c>
    </row>
    <row r="742" spans="2:7" x14ac:dyDescent="0.2">
      <c r="B742" s="58" t="str">
        <f t="shared" si="17"/>
        <v>オキスポコナゾ―ルフマル酸塩・チウラム水和剤日農ライトアップフロアブル</v>
      </c>
      <c r="C742" s="58" t="s">
        <v>4870</v>
      </c>
      <c r="D742" s="58" t="s">
        <v>656</v>
      </c>
      <c r="E742" s="58" t="s">
        <v>3529</v>
      </c>
      <c r="F742" s="58"/>
      <c r="G742" s="58" t="s">
        <v>171</v>
      </c>
    </row>
    <row r="743" spans="2:7" x14ac:dyDescent="0.2">
      <c r="B743" s="58" t="str">
        <f t="shared" si="17"/>
        <v>オキスポコナゾ―ルフマル酸塩・マンゼブ水和剤ペンコシャイン水和剤</v>
      </c>
      <c r="C743" s="58" t="s">
        <v>4871</v>
      </c>
      <c r="D743" s="58" t="s">
        <v>657</v>
      </c>
      <c r="E743" s="58" t="s">
        <v>7128</v>
      </c>
      <c r="F743" s="58"/>
      <c r="G743" s="58" t="s">
        <v>120</v>
      </c>
    </row>
    <row r="744" spans="2:7" x14ac:dyDescent="0.2">
      <c r="B744" s="58" t="str">
        <f t="shared" si="17"/>
        <v>オキスポコナゾ―ルフマル酸塩・マンゼブ水和剤大塚ペンコシャイン水和剤</v>
      </c>
      <c r="C744" s="58" t="s">
        <v>4871</v>
      </c>
      <c r="D744" s="58" t="s">
        <v>658</v>
      </c>
      <c r="E744" s="58" t="s">
        <v>7128</v>
      </c>
      <c r="F744" s="58"/>
      <c r="G744" s="58" t="s">
        <v>120</v>
      </c>
    </row>
    <row r="745" spans="2:7" x14ac:dyDescent="0.2">
      <c r="B745" s="58" t="str">
        <f t="shared" si="17"/>
        <v>オキスポコナゾ―ルフマル酸塩水和剤オ―シャインフロアブル</v>
      </c>
      <c r="C745" s="58" t="s">
        <v>4872</v>
      </c>
      <c r="D745" s="58" t="s">
        <v>4873</v>
      </c>
      <c r="E745" s="58" t="s">
        <v>7128</v>
      </c>
      <c r="F745" s="58"/>
      <c r="G745" s="58" t="s">
        <v>41</v>
      </c>
    </row>
    <row r="746" spans="2:7" x14ac:dyDescent="0.2">
      <c r="B746" s="58" t="str">
        <f t="shared" si="17"/>
        <v>オキスポコナゾ―ルフマル酸塩水和剤オ―シャイン水和剤</v>
      </c>
      <c r="C746" s="58" t="s">
        <v>4872</v>
      </c>
      <c r="D746" s="58" t="s">
        <v>4874</v>
      </c>
      <c r="E746" s="58" t="s">
        <v>7128</v>
      </c>
      <c r="F746" s="58"/>
      <c r="G746" s="58" t="s">
        <v>41</v>
      </c>
    </row>
    <row r="747" spans="2:7" x14ac:dyDescent="0.2">
      <c r="B747" s="58" t="str">
        <f t="shared" si="17"/>
        <v>オキソリニック酸・カスガマイシン水和剤カセット水和剤</v>
      </c>
      <c r="C747" s="58" t="s">
        <v>659</v>
      </c>
      <c r="D747" s="58" t="s">
        <v>660</v>
      </c>
      <c r="E747" s="58" t="s">
        <v>3529</v>
      </c>
      <c r="F747" s="58"/>
      <c r="G747" s="58" t="s">
        <v>137</v>
      </c>
    </row>
    <row r="748" spans="2:7" x14ac:dyDescent="0.2">
      <c r="B748" s="58" t="str">
        <f t="shared" si="17"/>
        <v>オキソリニック酸・ストレプトマイシン水和剤アグロスマテリ―ナ水和剤</v>
      </c>
      <c r="C748" s="58" t="s">
        <v>661</v>
      </c>
      <c r="D748" s="58" t="s">
        <v>4875</v>
      </c>
      <c r="E748" s="58" t="s">
        <v>7128</v>
      </c>
      <c r="F748" s="58"/>
      <c r="G748" s="58" t="s">
        <v>137</v>
      </c>
    </row>
    <row r="749" spans="2:7" x14ac:dyDescent="0.2">
      <c r="B749" s="58" t="str">
        <f t="shared" si="17"/>
        <v>オキソリニック酸・ストレプトマイシン水和剤明治マテリ―ナ水和剤</v>
      </c>
      <c r="C749" s="58" t="s">
        <v>661</v>
      </c>
      <c r="D749" s="58" t="s">
        <v>4876</v>
      </c>
      <c r="E749" s="58" t="s">
        <v>7128</v>
      </c>
      <c r="F749" s="58"/>
      <c r="G749" s="58" t="s">
        <v>137</v>
      </c>
    </row>
    <row r="750" spans="2:7" x14ac:dyDescent="0.2">
      <c r="B750" s="58" t="str">
        <f t="shared" si="17"/>
        <v>オキソリニック酸・ストレプトマイシン水和剤ナイスカップル</v>
      </c>
      <c r="C750" s="58" t="s">
        <v>661</v>
      </c>
      <c r="D750" s="58" t="s">
        <v>2528</v>
      </c>
      <c r="E750" s="58" t="s">
        <v>7128</v>
      </c>
      <c r="F750" s="58"/>
      <c r="G750" s="58" t="s">
        <v>137</v>
      </c>
    </row>
    <row r="751" spans="2:7" x14ac:dyDescent="0.2">
      <c r="B751" s="58" t="str">
        <f t="shared" si="17"/>
        <v>オキソリニック酸・トルクロホスメチル水和剤ソタ―ルＷＤＧ</v>
      </c>
      <c r="C751" s="58" t="s">
        <v>662</v>
      </c>
      <c r="D751" s="58" t="s">
        <v>4877</v>
      </c>
      <c r="E751" s="58" t="s">
        <v>3529</v>
      </c>
      <c r="F751" s="58"/>
      <c r="G751" s="58" t="s">
        <v>39</v>
      </c>
    </row>
    <row r="752" spans="2:7" x14ac:dyDescent="0.2">
      <c r="B752" s="58" t="str">
        <f t="shared" si="17"/>
        <v>オキソリニック酸・プロクロラズ水和剤住化スポルタックスタ―ナＳＥ</v>
      </c>
      <c r="C752" s="58" t="s">
        <v>663</v>
      </c>
      <c r="D752" s="58" t="s">
        <v>4878</v>
      </c>
      <c r="E752" s="58" t="s">
        <v>7128</v>
      </c>
      <c r="F752" s="58"/>
      <c r="G752" s="58" t="s">
        <v>41</v>
      </c>
    </row>
    <row r="753" spans="2:7" x14ac:dyDescent="0.2">
      <c r="B753" s="58" t="str">
        <f t="shared" si="17"/>
        <v>オキソリニック酸・プロクロラズ水和剤日産スポルタックスタ―ナＳＥ</v>
      </c>
      <c r="C753" s="58" t="s">
        <v>663</v>
      </c>
      <c r="D753" s="58" t="s">
        <v>4879</v>
      </c>
      <c r="E753" s="58" t="s">
        <v>7128</v>
      </c>
      <c r="F753" s="58"/>
      <c r="G753" s="58" t="s">
        <v>41</v>
      </c>
    </row>
    <row r="754" spans="2:7" x14ac:dyDescent="0.2">
      <c r="B754" s="58" t="str">
        <f t="shared" si="17"/>
        <v>オキソリニック酸・銅水和剤アグロステレオ水和剤</v>
      </c>
      <c r="C754" s="58" t="s">
        <v>664</v>
      </c>
      <c r="D754" s="58" t="s">
        <v>665</v>
      </c>
      <c r="E754" s="58" t="s">
        <v>7128</v>
      </c>
      <c r="F754" s="58"/>
      <c r="G754" s="58" t="s">
        <v>137</v>
      </c>
    </row>
    <row r="755" spans="2:7" x14ac:dyDescent="0.2">
      <c r="B755" s="58" t="str">
        <f t="shared" si="17"/>
        <v>オキソリニック酸・有機銅水和剤ナレ―ト水和剤</v>
      </c>
      <c r="C755" s="58" t="s">
        <v>666</v>
      </c>
      <c r="D755" s="58" t="s">
        <v>4880</v>
      </c>
      <c r="E755" s="58" t="s">
        <v>7128</v>
      </c>
      <c r="F755" s="58"/>
      <c r="G755" s="58" t="s">
        <v>137</v>
      </c>
    </row>
    <row r="756" spans="2:7" x14ac:dyDescent="0.2">
      <c r="B756" s="58" t="str">
        <f t="shared" si="17"/>
        <v>オキソリニック酸・有機銅水和剤住化ナレ―ト水和剤</v>
      </c>
      <c r="C756" s="58" t="s">
        <v>666</v>
      </c>
      <c r="D756" s="58" t="s">
        <v>4881</v>
      </c>
      <c r="E756" s="58" t="s">
        <v>7128</v>
      </c>
      <c r="F756" s="58"/>
      <c r="G756" s="58" t="s">
        <v>137</v>
      </c>
    </row>
    <row r="757" spans="2:7" x14ac:dyDescent="0.2">
      <c r="B757" s="58" t="str">
        <f t="shared" si="17"/>
        <v>オキソリニック酸水和剤スタ―ナ水和剤</v>
      </c>
      <c r="C757" s="58" t="s">
        <v>667</v>
      </c>
      <c r="D757" s="58" t="s">
        <v>4882</v>
      </c>
      <c r="E757" s="58" t="s">
        <v>7128</v>
      </c>
      <c r="F757" s="58"/>
      <c r="G757" s="58" t="s">
        <v>41</v>
      </c>
    </row>
    <row r="758" spans="2:7" x14ac:dyDescent="0.2">
      <c r="B758" s="58" t="str">
        <f t="shared" si="17"/>
        <v>オキソリニック酸水和剤協友スタ―ナ水和剤</v>
      </c>
      <c r="C758" s="58" t="s">
        <v>667</v>
      </c>
      <c r="D758" s="58" t="s">
        <v>4883</v>
      </c>
      <c r="E758" s="58" t="s">
        <v>7128</v>
      </c>
      <c r="F758" s="58"/>
      <c r="G758" s="58" t="s">
        <v>41</v>
      </c>
    </row>
    <row r="759" spans="2:7" x14ac:dyDescent="0.2">
      <c r="B759" s="58" t="str">
        <f t="shared" si="17"/>
        <v>オキソリニック酸粉剤スタ―ナ粉剤ＤＬ</v>
      </c>
      <c r="C759" s="58" t="s">
        <v>668</v>
      </c>
      <c r="D759" s="58" t="s">
        <v>4884</v>
      </c>
      <c r="E759" s="58" t="s">
        <v>3529</v>
      </c>
      <c r="F759" s="58"/>
      <c r="G759" s="58" t="s">
        <v>44</v>
      </c>
    </row>
    <row r="760" spans="2:7" x14ac:dyDescent="0.2">
      <c r="B760" s="58" t="str">
        <f t="shared" si="17"/>
        <v>オキメラノルア剤オキメラコン</v>
      </c>
      <c r="C760" s="58" t="s">
        <v>669</v>
      </c>
      <c r="D760" s="58" t="s">
        <v>670</v>
      </c>
      <c r="E760" s="58" t="s">
        <v>3529</v>
      </c>
      <c r="F760" s="58"/>
      <c r="G760" s="58" t="s">
        <v>671</v>
      </c>
    </row>
    <row r="761" spans="2:7" x14ac:dyDescent="0.2">
      <c r="B761" s="58" t="str">
        <f t="shared" si="17"/>
        <v>オキメラノルア剤サンケイオキメラノコ―ル</v>
      </c>
      <c r="C761" s="58" t="s">
        <v>669</v>
      </c>
      <c r="D761" s="58" t="s">
        <v>4885</v>
      </c>
      <c r="E761" s="58" t="s">
        <v>3529</v>
      </c>
      <c r="F761" s="58"/>
      <c r="G761" s="58" t="s">
        <v>672</v>
      </c>
    </row>
    <row r="762" spans="2:7" x14ac:dyDescent="0.2">
      <c r="B762" s="58" t="str">
        <f t="shared" si="17"/>
        <v>オリサストロビン粒剤嵐箱粒剤</v>
      </c>
      <c r="C762" s="58" t="s">
        <v>673</v>
      </c>
      <c r="D762" s="58" t="s">
        <v>674</v>
      </c>
      <c r="E762" s="58" t="s">
        <v>3529</v>
      </c>
      <c r="F762" s="58"/>
      <c r="G762" s="58" t="s">
        <v>442</v>
      </c>
    </row>
    <row r="763" spans="2:7" x14ac:dyDescent="0.2">
      <c r="B763" s="58" t="str">
        <f t="shared" si="17"/>
        <v>オリサストロビン粒剤嵐粒剤</v>
      </c>
      <c r="C763" s="58" t="s">
        <v>673</v>
      </c>
      <c r="D763" s="58" t="s">
        <v>3312</v>
      </c>
      <c r="E763" s="58" t="s">
        <v>3529</v>
      </c>
      <c r="F763" s="58"/>
      <c r="G763" s="58" t="s">
        <v>79</v>
      </c>
    </row>
    <row r="764" spans="2:7" x14ac:dyDescent="0.2">
      <c r="B764" s="58" t="str">
        <f t="shared" si="17"/>
        <v>オリザリン・ベスロジン粒剤ビバテル粒剤</v>
      </c>
      <c r="C764" s="58" t="s">
        <v>675</v>
      </c>
      <c r="D764" s="58" t="s">
        <v>676</v>
      </c>
      <c r="E764" s="58" t="s">
        <v>7128</v>
      </c>
      <c r="F764" s="58"/>
      <c r="G764" s="58" t="s">
        <v>677</v>
      </c>
    </row>
    <row r="765" spans="2:7" x14ac:dyDescent="0.2">
      <c r="B765" s="58" t="str">
        <f t="shared" si="17"/>
        <v>オリザリン水和剤ウィ―ドロック</v>
      </c>
      <c r="C765" s="58" t="s">
        <v>678</v>
      </c>
      <c r="D765" s="58" t="s">
        <v>4886</v>
      </c>
      <c r="E765" s="58" t="s">
        <v>7128</v>
      </c>
      <c r="F765" s="58"/>
      <c r="G765" s="58" t="s">
        <v>39</v>
      </c>
    </row>
    <row r="766" spans="2:7" x14ac:dyDescent="0.2">
      <c r="B766" s="58" t="str">
        <f t="shared" si="17"/>
        <v>オリザリン水和剤サ―フラン１５ＳＣ</v>
      </c>
      <c r="C766" s="58" t="s">
        <v>2676</v>
      </c>
      <c r="D766" s="58" t="s">
        <v>4887</v>
      </c>
      <c r="E766" s="58" t="s">
        <v>7128</v>
      </c>
      <c r="F766" s="58"/>
      <c r="G766" s="58" t="s">
        <v>39</v>
      </c>
    </row>
    <row r="767" spans="2:7" x14ac:dyDescent="0.2">
      <c r="B767" s="58" t="str">
        <f t="shared" si="17"/>
        <v>オリザリン水和剤サ―フランＤＦ</v>
      </c>
      <c r="C767" s="58" t="s">
        <v>678</v>
      </c>
      <c r="D767" s="58" t="s">
        <v>4888</v>
      </c>
      <c r="E767" s="58" t="s">
        <v>7128</v>
      </c>
      <c r="F767" s="58"/>
      <c r="G767" s="58" t="s">
        <v>173</v>
      </c>
    </row>
    <row r="768" spans="2:7" x14ac:dyDescent="0.2">
      <c r="B768" s="58" t="str">
        <f t="shared" si="17"/>
        <v>オリザリン水和剤サ―フランＳＣ</v>
      </c>
      <c r="C768" s="58" t="s">
        <v>678</v>
      </c>
      <c r="D768" s="58" t="s">
        <v>4889</v>
      </c>
      <c r="E768" s="58" t="s">
        <v>7128</v>
      </c>
      <c r="F768" s="58"/>
      <c r="G768" s="58" t="s">
        <v>55</v>
      </c>
    </row>
    <row r="769" spans="2:7" x14ac:dyDescent="0.2">
      <c r="B769" s="58" t="str">
        <f t="shared" si="17"/>
        <v>オリフルア・ト―トリルア・ピ―チフルア・ピリマルア剤コンフュ―ザ―ＭＭ</v>
      </c>
      <c r="C769" s="58" t="s">
        <v>4890</v>
      </c>
      <c r="D769" s="58" t="s">
        <v>4891</v>
      </c>
      <c r="E769" s="58" t="s">
        <v>3529</v>
      </c>
      <c r="F769" s="58"/>
      <c r="G769" s="58" t="s">
        <v>680</v>
      </c>
    </row>
    <row r="770" spans="2:7" x14ac:dyDescent="0.2">
      <c r="B770" s="58" t="str">
        <f t="shared" si="17"/>
        <v>オリフルア・ト―トリルア・ピ―チフルア剤コンフュ―ザ―Ｎ</v>
      </c>
      <c r="C770" s="58" t="s">
        <v>4892</v>
      </c>
      <c r="D770" s="58" t="s">
        <v>4893</v>
      </c>
      <c r="E770" s="58" t="s">
        <v>3529</v>
      </c>
      <c r="F770" s="58"/>
      <c r="G770" s="58" t="s">
        <v>682</v>
      </c>
    </row>
    <row r="771" spans="2:7" x14ac:dyDescent="0.2">
      <c r="B771" s="58" t="str">
        <f t="shared" si="17"/>
        <v>オリフルア・ト―トリルア・ピ―チフルア剤コンフュ―ザ―Ｒ</v>
      </c>
      <c r="C771" s="58" t="s">
        <v>4892</v>
      </c>
      <c r="D771" s="61" t="s">
        <v>4894</v>
      </c>
      <c r="E771" s="58" t="s">
        <v>3529</v>
      </c>
      <c r="F771" s="58"/>
      <c r="G771" s="58" t="s">
        <v>683</v>
      </c>
    </row>
    <row r="772" spans="2:7" x14ac:dyDescent="0.2">
      <c r="B772" s="58" t="str">
        <f t="shared" si="17"/>
        <v>オリフルア・ト―トリルア・ピ―チフルア剤コンフュ―ザ―Ｒ</v>
      </c>
      <c r="C772" s="58" t="s">
        <v>4892</v>
      </c>
      <c r="D772" s="58" t="s">
        <v>4894</v>
      </c>
      <c r="E772" s="58" t="s">
        <v>3529</v>
      </c>
      <c r="F772" s="58"/>
      <c r="G772" s="58" t="s">
        <v>684</v>
      </c>
    </row>
    <row r="773" spans="2:7" x14ac:dyDescent="0.2">
      <c r="B773" s="58" t="str">
        <f t="shared" si="17"/>
        <v>オリフルア剤ナシヒメコン</v>
      </c>
      <c r="C773" s="58" t="s">
        <v>685</v>
      </c>
      <c r="D773" s="58" t="s">
        <v>686</v>
      </c>
      <c r="E773" s="58" t="s">
        <v>3529</v>
      </c>
      <c r="F773" s="58"/>
      <c r="G773" s="58" t="s">
        <v>687</v>
      </c>
    </row>
    <row r="774" spans="2:7" x14ac:dyDescent="0.2">
      <c r="B774" s="58" t="str">
        <f t="shared" si="17"/>
        <v>オリフルア剤ラブストップヒメシン</v>
      </c>
      <c r="C774" s="58" t="s">
        <v>685</v>
      </c>
      <c r="D774" s="58" t="s">
        <v>688</v>
      </c>
      <c r="E774" s="58" t="s">
        <v>3529</v>
      </c>
      <c r="F774" s="58"/>
      <c r="G774" s="58" t="s">
        <v>269</v>
      </c>
    </row>
    <row r="775" spans="2:7" x14ac:dyDescent="0.2">
      <c r="B775" s="58" t="str">
        <f t="shared" si="17"/>
        <v>オレイン酸ナトリウム液剤オレ―ト液剤</v>
      </c>
      <c r="C775" s="58" t="s">
        <v>689</v>
      </c>
      <c r="D775" s="58" t="s">
        <v>4895</v>
      </c>
      <c r="E775" s="58" t="s">
        <v>3529</v>
      </c>
      <c r="F775" s="58"/>
      <c r="G775" s="58" t="s">
        <v>41</v>
      </c>
    </row>
    <row r="776" spans="2:7" x14ac:dyDescent="0.2">
      <c r="B776" s="58" t="str">
        <f t="shared" si="17"/>
        <v>オンシツツヤコバチ剤エンストリップ</v>
      </c>
      <c r="C776" s="58" t="s">
        <v>690</v>
      </c>
      <c r="D776" s="58" t="s">
        <v>691</v>
      </c>
      <c r="E776" s="58" t="s">
        <v>3529</v>
      </c>
      <c r="F776" s="58"/>
      <c r="G776" s="58" t="s">
        <v>4896</v>
      </c>
    </row>
    <row r="777" spans="2:7" x14ac:dyDescent="0.2">
      <c r="B777" s="58" t="str">
        <f t="shared" si="17"/>
        <v>オンシツツヤコバチ剤ツヤコバチＥＦ３０</v>
      </c>
      <c r="C777" s="58" t="s">
        <v>690</v>
      </c>
      <c r="D777" s="58" t="s">
        <v>692</v>
      </c>
      <c r="E777" s="58" t="s">
        <v>3529</v>
      </c>
      <c r="F777" s="58"/>
      <c r="G777" s="58" t="s">
        <v>4897</v>
      </c>
    </row>
    <row r="778" spans="2:7" x14ac:dyDescent="0.2">
      <c r="B778" s="58" t="str">
        <f t="shared" si="17"/>
        <v>オンシツツヤコバチ剤ツヤトップ</v>
      </c>
      <c r="C778" s="58" t="s">
        <v>690</v>
      </c>
      <c r="D778" s="58" t="s">
        <v>693</v>
      </c>
      <c r="E778" s="58" t="s">
        <v>3529</v>
      </c>
      <c r="F778" s="58"/>
      <c r="G778" s="58" t="s">
        <v>4896</v>
      </c>
    </row>
    <row r="779" spans="2:7" x14ac:dyDescent="0.2">
      <c r="B779" s="58" t="str">
        <f t="shared" si="17"/>
        <v>オンシツツヤコバチ剤ツヤトップ２５</v>
      </c>
      <c r="C779" s="58" t="s">
        <v>690</v>
      </c>
      <c r="D779" s="58" t="s">
        <v>694</v>
      </c>
      <c r="E779" s="58" t="s">
        <v>3529</v>
      </c>
      <c r="F779" s="58"/>
      <c r="G779" s="58" t="s">
        <v>4898</v>
      </c>
    </row>
    <row r="780" spans="2:7" x14ac:dyDescent="0.2">
      <c r="B780" s="58" t="str">
        <f t="shared" ref="B780:B813" si="18">C780&amp;D780</f>
        <v>オンシツツヤコバチ剤石原ツヤパラリ</v>
      </c>
      <c r="C780" s="58" t="s">
        <v>690</v>
      </c>
      <c r="D780" s="58" t="s">
        <v>695</v>
      </c>
      <c r="E780" s="58" t="s">
        <v>3529</v>
      </c>
      <c r="F780" s="58"/>
      <c r="G780" s="58" t="s">
        <v>4899</v>
      </c>
    </row>
    <row r="781" spans="2:7" x14ac:dyDescent="0.2">
      <c r="B781" s="58" t="str">
        <f t="shared" si="18"/>
        <v>カ―バム剤（散布）ＮＣＳ</v>
      </c>
      <c r="C781" s="58" t="s">
        <v>4900</v>
      </c>
      <c r="D781" s="58" t="s">
        <v>696</v>
      </c>
      <c r="E781" s="58" t="s">
        <v>7306</v>
      </c>
      <c r="F781" s="58" t="s">
        <v>2677</v>
      </c>
      <c r="G781" s="58" t="s">
        <v>56</v>
      </c>
    </row>
    <row r="782" spans="2:7" x14ac:dyDescent="0.2">
      <c r="B782" s="58" t="str">
        <f t="shared" si="18"/>
        <v>カ―バム剤（散布）ヤシマＮＣＳ</v>
      </c>
      <c r="C782" s="58" t="s">
        <v>7318</v>
      </c>
      <c r="D782" s="58" t="s">
        <v>697</v>
      </c>
      <c r="E782" s="58" t="s">
        <v>7306</v>
      </c>
      <c r="F782" s="58" t="s">
        <v>2677</v>
      </c>
      <c r="G782" s="58" t="s">
        <v>56</v>
      </c>
    </row>
    <row r="783" spans="2:7" x14ac:dyDescent="0.2">
      <c r="B783" s="58" t="str">
        <f t="shared" si="18"/>
        <v>カ―バム剤（散布）三洋ＮＣＳ</v>
      </c>
      <c r="C783" s="58" t="s">
        <v>4900</v>
      </c>
      <c r="D783" s="58" t="s">
        <v>698</v>
      </c>
      <c r="E783" s="58" t="s">
        <v>7306</v>
      </c>
      <c r="F783" s="58" t="s">
        <v>2677</v>
      </c>
      <c r="G783" s="58" t="s">
        <v>56</v>
      </c>
    </row>
    <row r="784" spans="2:7" x14ac:dyDescent="0.2">
      <c r="B784" s="58" t="str">
        <f t="shared" si="18"/>
        <v>カ―バム剤（土壌注入）ＮＣＳ</v>
      </c>
      <c r="C784" s="58" t="s">
        <v>4901</v>
      </c>
      <c r="D784" s="58" t="s">
        <v>696</v>
      </c>
      <c r="E784" s="58" t="s">
        <v>7128</v>
      </c>
      <c r="F784" s="58" t="s">
        <v>2678</v>
      </c>
      <c r="G784" s="58" t="s">
        <v>56</v>
      </c>
    </row>
    <row r="785" spans="2:7" x14ac:dyDescent="0.2">
      <c r="B785" s="58" t="str">
        <f t="shared" si="18"/>
        <v>カ―バム剤（土壌注入）ヤシマＮＣＳ</v>
      </c>
      <c r="C785" s="58" t="s">
        <v>4901</v>
      </c>
      <c r="D785" s="58" t="s">
        <v>697</v>
      </c>
      <c r="E785" s="58" t="s">
        <v>7128</v>
      </c>
      <c r="F785" s="58" t="s">
        <v>2678</v>
      </c>
      <c r="G785" s="58" t="s">
        <v>56</v>
      </c>
    </row>
    <row r="786" spans="2:7" x14ac:dyDescent="0.2">
      <c r="B786" s="58" t="str">
        <f t="shared" si="18"/>
        <v>カ―バム剤（土壌注入）三洋ＮＣＳ</v>
      </c>
      <c r="C786" s="58" t="s">
        <v>4901</v>
      </c>
      <c r="D786" s="58" t="s">
        <v>698</v>
      </c>
      <c r="E786" s="58" t="s">
        <v>7128</v>
      </c>
      <c r="F786" s="58" t="s">
        <v>2678</v>
      </c>
      <c r="G786" s="58" t="s">
        <v>56</v>
      </c>
    </row>
    <row r="787" spans="2:7" x14ac:dyDescent="0.2">
      <c r="B787" s="58" t="str">
        <f t="shared" si="18"/>
        <v>カスガマイシン・ＴＰＮ粉剤ホクコ―フタバロンＡ粉剤</v>
      </c>
      <c r="C787" s="58" t="s">
        <v>699</v>
      </c>
      <c r="D787" s="58" t="s">
        <v>4902</v>
      </c>
      <c r="E787" s="58" t="s">
        <v>7128</v>
      </c>
      <c r="F787" s="58"/>
      <c r="G787" s="58" t="s">
        <v>700</v>
      </c>
    </row>
    <row r="788" spans="2:7" x14ac:dyDescent="0.2">
      <c r="B788" s="58" t="str">
        <f t="shared" si="18"/>
        <v>カスガマイシン・トリシクラゾ―ル・バリダマイシン水和剤ダブルカットバリダフロアブル</v>
      </c>
      <c r="C788" s="58" t="s">
        <v>4903</v>
      </c>
      <c r="D788" s="58" t="s">
        <v>701</v>
      </c>
      <c r="E788" s="58" t="s">
        <v>7128</v>
      </c>
      <c r="F788" s="58"/>
      <c r="G788" s="58" t="s">
        <v>702</v>
      </c>
    </row>
    <row r="789" spans="2:7" x14ac:dyDescent="0.2">
      <c r="B789" s="58" t="str">
        <f t="shared" si="18"/>
        <v>カスガマイシン・トリシクラゾ―ル・バリダマイシン粉剤ダブルカットバリダ粉剤ＤＬ</v>
      </c>
      <c r="C789" s="58" t="s">
        <v>4904</v>
      </c>
      <c r="D789" s="58" t="s">
        <v>703</v>
      </c>
      <c r="E789" s="58" t="s">
        <v>7128</v>
      </c>
      <c r="F789" s="58"/>
      <c r="G789" s="58" t="s">
        <v>704</v>
      </c>
    </row>
    <row r="790" spans="2:7" x14ac:dyDescent="0.2">
      <c r="B790" s="58" t="str">
        <f t="shared" si="18"/>
        <v>カスガマイシン・トリシクラゾ―ル水和剤ダブルカットフロアブル</v>
      </c>
      <c r="C790" s="58" t="s">
        <v>4905</v>
      </c>
      <c r="D790" s="58" t="s">
        <v>705</v>
      </c>
      <c r="E790" s="58" t="s">
        <v>7128</v>
      </c>
      <c r="F790" s="58"/>
      <c r="G790" s="58" t="s">
        <v>702</v>
      </c>
    </row>
    <row r="791" spans="2:7" x14ac:dyDescent="0.2">
      <c r="B791" s="58" t="str">
        <f t="shared" si="18"/>
        <v>カスガマイシン・トリシクラゾ―ル粉剤ダブルカット粉剤３ＤＬ</v>
      </c>
      <c r="C791" s="58" t="s">
        <v>4906</v>
      </c>
      <c r="D791" s="58" t="s">
        <v>706</v>
      </c>
      <c r="E791" s="58" t="s">
        <v>7128</v>
      </c>
      <c r="F791" s="58"/>
      <c r="G791" s="58" t="s">
        <v>707</v>
      </c>
    </row>
    <row r="792" spans="2:7" x14ac:dyDescent="0.2">
      <c r="B792" s="58" t="str">
        <f t="shared" si="18"/>
        <v>カスガマイシン・バリダマイシン液剤ホクコ―カスミンバリダシン液剤</v>
      </c>
      <c r="C792" s="58" t="s">
        <v>708</v>
      </c>
      <c r="D792" s="58" t="s">
        <v>4907</v>
      </c>
      <c r="E792" s="58" t="s">
        <v>7128</v>
      </c>
      <c r="F792" s="58"/>
      <c r="G792" s="58" t="s">
        <v>463</v>
      </c>
    </row>
    <row r="793" spans="2:7" x14ac:dyDescent="0.2">
      <c r="B793" s="58" t="str">
        <f t="shared" si="18"/>
        <v>カスガマイシン・フサライド水和剤カスラブサイドゾル</v>
      </c>
      <c r="C793" s="58" t="s">
        <v>709</v>
      </c>
      <c r="D793" s="58" t="s">
        <v>710</v>
      </c>
      <c r="E793" s="58" t="s">
        <v>3529</v>
      </c>
      <c r="F793" s="58"/>
      <c r="G793" s="58" t="s">
        <v>702</v>
      </c>
    </row>
    <row r="794" spans="2:7" x14ac:dyDescent="0.2">
      <c r="B794" s="58" t="str">
        <f t="shared" si="18"/>
        <v>カスガマイシン・フサライド水和剤ホクコ―カスラブサイド水和剤</v>
      </c>
      <c r="C794" s="58" t="s">
        <v>709</v>
      </c>
      <c r="D794" s="61" t="s">
        <v>4908</v>
      </c>
      <c r="E794" s="58" t="s">
        <v>3529</v>
      </c>
      <c r="F794" s="58"/>
      <c r="G794" s="58" t="s">
        <v>85</v>
      </c>
    </row>
    <row r="795" spans="2:7" x14ac:dyDescent="0.2">
      <c r="B795" s="58" t="str">
        <f t="shared" si="18"/>
        <v>カスガマイシン・フサライド粉剤ホクコ―カスラブサイド粉剤３ＤＬ</v>
      </c>
      <c r="C795" s="58" t="s">
        <v>711</v>
      </c>
      <c r="D795" s="58" t="s">
        <v>4909</v>
      </c>
      <c r="E795" s="58" t="s">
        <v>3529</v>
      </c>
      <c r="F795" s="58"/>
      <c r="G795" s="58" t="s">
        <v>707</v>
      </c>
    </row>
    <row r="796" spans="2:7" x14ac:dyDescent="0.2">
      <c r="B796" s="58" t="str">
        <f t="shared" si="18"/>
        <v>カスガマイシン・銅水和剤カスミンボルド―</v>
      </c>
      <c r="C796" s="58" t="s">
        <v>712</v>
      </c>
      <c r="D796" s="58" t="s">
        <v>4910</v>
      </c>
      <c r="E796" s="58" t="s">
        <v>7128</v>
      </c>
      <c r="F796" s="58"/>
      <c r="G796" s="58" t="s">
        <v>713</v>
      </c>
    </row>
    <row r="797" spans="2:7" x14ac:dyDescent="0.2">
      <c r="B797" s="58" t="str">
        <f t="shared" si="18"/>
        <v>カスガマイシン・銅水和剤カッパ―シン水和剤</v>
      </c>
      <c r="C797" s="58" t="s">
        <v>712</v>
      </c>
      <c r="D797" s="58" t="s">
        <v>4911</v>
      </c>
      <c r="E797" s="58" t="s">
        <v>7128</v>
      </c>
      <c r="F797" s="58"/>
      <c r="G797" s="58" t="s">
        <v>713</v>
      </c>
    </row>
    <row r="798" spans="2:7" x14ac:dyDescent="0.2">
      <c r="B798" s="58" t="str">
        <f t="shared" si="18"/>
        <v>カスガマイシン・銅水和剤ホ―プスタ―</v>
      </c>
      <c r="C798" s="58" t="s">
        <v>712</v>
      </c>
      <c r="D798" s="58" t="s">
        <v>4912</v>
      </c>
      <c r="E798" s="58" t="s">
        <v>7128</v>
      </c>
      <c r="F798" s="58"/>
      <c r="G798" s="58" t="s">
        <v>713</v>
      </c>
    </row>
    <row r="799" spans="2:7" x14ac:dyDescent="0.2">
      <c r="B799" s="58" t="str">
        <f t="shared" si="18"/>
        <v>カスガマイシン液剤ホクコ―カスミン液剤</v>
      </c>
      <c r="C799" s="58" t="s">
        <v>714</v>
      </c>
      <c r="D799" s="58" t="s">
        <v>4913</v>
      </c>
      <c r="E799" s="58" t="s">
        <v>3529</v>
      </c>
      <c r="F799" s="58"/>
      <c r="G799" s="58" t="s">
        <v>463</v>
      </c>
    </row>
    <row r="800" spans="2:7" x14ac:dyDescent="0.2">
      <c r="B800" s="58" t="str">
        <f t="shared" si="18"/>
        <v>カスガマイシン水溶剤カスミンＡ水和剤</v>
      </c>
      <c r="C800" s="58" t="s">
        <v>715</v>
      </c>
      <c r="D800" s="58" t="s">
        <v>716</v>
      </c>
      <c r="E800" s="58" t="s">
        <v>7128</v>
      </c>
      <c r="F800" s="58"/>
      <c r="G800" s="58" t="s">
        <v>717</v>
      </c>
    </row>
    <row r="801" spans="2:7" x14ac:dyDescent="0.2">
      <c r="B801" s="58" t="str">
        <f t="shared" si="18"/>
        <v>カスガマイシン粉剤カスミン粉剤３０</v>
      </c>
      <c r="C801" s="58" t="s">
        <v>718</v>
      </c>
      <c r="D801" s="58" t="s">
        <v>719</v>
      </c>
      <c r="E801" s="58" t="s">
        <v>3529</v>
      </c>
      <c r="F801" s="58"/>
      <c r="G801" s="58" t="s">
        <v>707</v>
      </c>
    </row>
    <row r="802" spans="2:7" x14ac:dyDescent="0.2">
      <c r="B802" s="58" t="str">
        <f t="shared" si="18"/>
        <v>カスガマイシン粒剤カスミン粒剤</v>
      </c>
      <c r="C802" s="58" t="s">
        <v>720</v>
      </c>
      <c r="D802" s="58" t="s">
        <v>721</v>
      </c>
      <c r="E802" s="58" t="s">
        <v>3529</v>
      </c>
      <c r="F802" s="58"/>
      <c r="G802" s="58" t="s">
        <v>463</v>
      </c>
    </row>
    <row r="803" spans="2:7" x14ac:dyDescent="0.2">
      <c r="B803" s="58" t="str">
        <f t="shared" si="18"/>
        <v>カズサホスマイクロカプセル剤ラグビ―ＭＣ粒剤</v>
      </c>
      <c r="C803" s="58" t="s">
        <v>722</v>
      </c>
      <c r="D803" s="58" t="s">
        <v>4914</v>
      </c>
      <c r="E803" s="58" t="s">
        <v>3529</v>
      </c>
      <c r="F803" s="58"/>
      <c r="G803" s="58" t="s">
        <v>57</v>
      </c>
    </row>
    <row r="804" spans="2:7" x14ac:dyDescent="0.2">
      <c r="B804" s="58" t="str">
        <f t="shared" si="18"/>
        <v>カズサホスマイクロカプセル剤石原ラグビ―ＭＣ粒剤</v>
      </c>
      <c r="C804" s="58" t="s">
        <v>722</v>
      </c>
      <c r="D804" s="58" t="s">
        <v>4915</v>
      </c>
      <c r="E804" s="58" t="s">
        <v>3529</v>
      </c>
      <c r="F804" s="58"/>
      <c r="G804" s="58" t="s">
        <v>57</v>
      </c>
    </row>
    <row r="805" spans="2:7" x14ac:dyDescent="0.2">
      <c r="B805" s="58" t="str">
        <f t="shared" si="18"/>
        <v>カフェンストロ―ル・カルフェントラゾンエチル・フルセトスルフロン・ベンゾビシクロン粒剤フルイニングジャンボ</v>
      </c>
      <c r="C805" s="58" t="s">
        <v>4916</v>
      </c>
      <c r="D805" s="58" t="s">
        <v>725</v>
      </c>
      <c r="E805" s="58" t="s">
        <v>7128</v>
      </c>
      <c r="F805" s="58"/>
      <c r="G805" s="58" t="s">
        <v>724</v>
      </c>
    </row>
    <row r="806" spans="2:7" x14ac:dyDescent="0.2">
      <c r="B806" s="58" t="str">
        <f t="shared" si="18"/>
        <v>カフェンストロ―ル・カルフェントラゾンエチル・フルセトスルフロン・ベンゾビシクロン粒剤フルイニングスカイ５００グラム粒剤</v>
      </c>
      <c r="C806" s="58" t="s">
        <v>4916</v>
      </c>
      <c r="D806" s="58" t="s">
        <v>726</v>
      </c>
      <c r="E806" s="58" t="s">
        <v>7128</v>
      </c>
      <c r="F806" s="58"/>
      <c r="G806" s="58" t="s">
        <v>724</v>
      </c>
    </row>
    <row r="807" spans="2:7" x14ac:dyDescent="0.2">
      <c r="B807" s="58" t="str">
        <f t="shared" si="18"/>
        <v>カフェンストロ―ル・シクロスルファムロン・ダイムロン・ベンゾビシクロン粒剤サスケ－ラジカルジャンボ</v>
      </c>
      <c r="C807" s="58" t="s">
        <v>4917</v>
      </c>
      <c r="D807" s="58" t="s">
        <v>727</v>
      </c>
      <c r="E807" s="58" t="s">
        <v>3529</v>
      </c>
      <c r="F807" s="58"/>
      <c r="G807" s="58" t="s">
        <v>728</v>
      </c>
    </row>
    <row r="808" spans="2:7" x14ac:dyDescent="0.2">
      <c r="B808" s="58" t="str">
        <f t="shared" si="18"/>
        <v>カフェンストロ―ル・シクロスルファムロン・ダイムロン粒剤ネビロス－ラジカルジャンボ</v>
      </c>
      <c r="C808" s="58" t="s">
        <v>4918</v>
      </c>
      <c r="D808" s="58" t="s">
        <v>729</v>
      </c>
      <c r="E808" s="58" t="s">
        <v>3529</v>
      </c>
      <c r="F808" s="58"/>
      <c r="G808" s="58" t="s">
        <v>39</v>
      </c>
    </row>
    <row r="809" spans="2:7" x14ac:dyDescent="0.2">
      <c r="B809" s="58" t="str">
        <f t="shared" si="18"/>
        <v>カフェンストロ―ル・シハロホップブチル・ダイムロン・ベンスルフロンメチル水和剤ＤＡＳジョイスタ―Ｌフロアブル</v>
      </c>
      <c r="C809" s="58" t="s">
        <v>4919</v>
      </c>
      <c r="D809" s="61" t="s">
        <v>4920</v>
      </c>
      <c r="E809" s="58" t="s">
        <v>3529</v>
      </c>
      <c r="F809" s="58"/>
      <c r="G809" s="58" t="s">
        <v>724</v>
      </c>
    </row>
    <row r="810" spans="2:7" x14ac:dyDescent="0.2">
      <c r="B810" s="58" t="str">
        <f t="shared" si="18"/>
        <v>カフェンストロ―ル・ジメタメトリン・ダイムロン・ベンゾビシクロン粒剤キクトモ１キロ粒剤</v>
      </c>
      <c r="C810" s="58" t="s">
        <v>4921</v>
      </c>
      <c r="D810" s="58" t="s">
        <v>2559</v>
      </c>
      <c r="E810" s="58" t="s">
        <v>3529</v>
      </c>
      <c r="F810" s="58"/>
      <c r="G810" s="58" t="s">
        <v>57</v>
      </c>
    </row>
    <row r="811" spans="2:7" x14ac:dyDescent="0.2">
      <c r="B811" s="58" t="str">
        <f t="shared" si="18"/>
        <v>カフェンストロ―ル・ジメタメトリン・ダイムロン・ベンゾビシクロン粒剤ＳＤＳキクトモ１キロ粒剤</v>
      </c>
      <c r="C811" s="58" t="s">
        <v>4921</v>
      </c>
      <c r="D811" s="58" t="s">
        <v>2679</v>
      </c>
      <c r="E811" s="58" t="s">
        <v>3529</v>
      </c>
      <c r="F811" s="58"/>
      <c r="G811" s="60" t="s">
        <v>2631</v>
      </c>
    </row>
    <row r="812" spans="2:7" x14ac:dyDescent="0.2">
      <c r="B812" s="58" t="str">
        <f t="shared" si="18"/>
        <v>カフェンストロ―ル・ダイムロン・ハロスルフロンメチル・ベンゾビシクロン水和剤ＳＤＳオ―クスフロアブル</v>
      </c>
      <c r="C812" s="58" t="s">
        <v>4922</v>
      </c>
      <c r="D812" s="58" t="s">
        <v>4923</v>
      </c>
      <c r="E812" s="58" t="s">
        <v>7128</v>
      </c>
      <c r="F812" s="58"/>
      <c r="G812" s="58" t="s">
        <v>171</v>
      </c>
    </row>
    <row r="813" spans="2:7" x14ac:dyDescent="0.2">
      <c r="B813" s="58" t="str">
        <f t="shared" si="18"/>
        <v>カフェンストロ―ル・ダイムロン・ハロスルフロンメチル・ベンゾビシクロン水和剤オ―クスフロアブル</v>
      </c>
      <c r="C813" s="58" t="s">
        <v>4922</v>
      </c>
      <c r="D813" s="58" t="s">
        <v>4924</v>
      </c>
      <c r="E813" s="58" t="s">
        <v>7128</v>
      </c>
      <c r="F813" s="58"/>
      <c r="G813" s="58" t="s">
        <v>171</v>
      </c>
    </row>
    <row r="814" spans="2:7" x14ac:dyDescent="0.2">
      <c r="B814" s="58" t="str">
        <f t="shared" ref="B814:B843" si="19">C814&amp;D814</f>
        <v>カフェンストロ―ル・ダイムロン・ハロスルフロンメチル・ベンゾビシクロン粒剤ＳＤＳオ―クス１キロ粒剤</v>
      </c>
      <c r="C814" s="58" t="s">
        <v>4925</v>
      </c>
      <c r="D814" s="58" t="s">
        <v>4926</v>
      </c>
      <c r="E814" s="58" t="s">
        <v>7128</v>
      </c>
      <c r="F814" s="58"/>
      <c r="G814" s="58" t="s">
        <v>57</v>
      </c>
    </row>
    <row r="815" spans="2:7" x14ac:dyDescent="0.2">
      <c r="B815" s="58" t="str">
        <f t="shared" si="19"/>
        <v>カフェンストロ―ル・ダイムロン・ハロスルフロンメチル・ベンゾビシクロン粒剤ＳＤＳオ―クスジャンボ</v>
      </c>
      <c r="C815" s="58" t="s">
        <v>4925</v>
      </c>
      <c r="D815" s="58" t="s">
        <v>4927</v>
      </c>
      <c r="E815" s="58" t="s">
        <v>7128</v>
      </c>
      <c r="F815" s="58"/>
      <c r="G815" s="58" t="s">
        <v>137</v>
      </c>
    </row>
    <row r="816" spans="2:7" x14ac:dyDescent="0.2">
      <c r="B816" s="58" t="str">
        <f t="shared" si="19"/>
        <v>カフェンストロ―ル・ダイムロン・ピラゾキシフェン・ベンゾビシクロン粒剤トビキリジャンボ</v>
      </c>
      <c r="C816" s="58" t="s">
        <v>4928</v>
      </c>
      <c r="D816" s="58" t="s">
        <v>730</v>
      </c>
      <c r="E816" s="58" t="s">
        <v>3529</v>
      </c>
      <c r="F816" s="58"/>
      <c r="G816" s="58" t="s">
        <v>724</v>
      </c>
    </row>
    <row r="817" spans="2:7" x14ac:dyDescent="0.2">
      <c r="B817" s="58" t="str">
        <f t="shared" si="19"/>
        <v>カフェンストロ―ル・ダイムロン・ブロモブチド・ベンスルフロンメチル粒剤ラクダ―プロ１キロ粒剤７５</v>
      </c>
      <c r="C817" s="58" t="s">
        <v>4929</v>
      </c>
      <c r="D817" s="58" t="s">
        <v>4930</v>
      </c>
      <c r="E817" s="58" t="s">
        <v>7128</v>
      </c>
      <c r="F817" s="58"/>
      <c r="G817" s="58" t="s">
        <v>57</v>
      </c>
    </row>
    <row r="818" spans="2:7" x14ac:dyDescent="0.2">
      <c r="B818" s="58" t="str">
        <f t="shared" si="19"/>
        <v>カフェンストロ―ル・ダイムロン・ベンスルフロンメチル・ベンゾビシクロン水和剤ＭＩＣシロノックＨフロアブル</v>
      </c>
      <c r="C818" s="58" t="s">
        <v>4931</v>
      </c>
      <c r="D818" s="58" t="s">
        <v>732</v>
      </c>
      <c r="E818" s="58" t="s">
        <v>3529</v>
      </c>
      <c r="F818" s="58"/>
      <c r="G818" s="58" t="s">
        <v>731</v>
      </c>
    </row>
    <row r="819" spans="2:7" x14ac:dyDescent="0.2">
      <c r="B819" s="58" t="str">
        <f t="shared" si="19"/>
        <v>カフェンストロ―ル・ダイムロン・ベンスルフロンメチル・ベンゾビシクロン水和剤ＭＩＣシロノックＬフロアブル</v>
      </c>
      <c r="C819" s="58" t="s">
        <v>4931</v>
      </c>
      <c r="D819" s="58" t="s">
        <v>733</v>
      </c>
      <c r="E819" s="58" t="s">
        <v>3529</v>
      </c>
      <c r="F819" s="58"/>
      <c r="G819" s="58" t="s">
        <v>731</v>
      </c>
    </row>
    <row r="820" spans="2:7" x14ac:dyDescent="0.2">
      <c r="B820" s="58" t="str">
        <f t="shared" si="19"/>
        <v>カフェンストロ―ル・ダイムロン・ベンスルフロンメチル・ベンゾビシクロン水和剤ＳＤＳシロノックＬフロアブル</v>
      </c>
      <c r="C820" s="58" t="s">
        <v>4931</v>
      </c>
      <c r="D820" s="58" t="s">
        <v>734</v>
      </c>
      <c r="E820" s="58" t="s">
        <v>3529</v>
      </c>
      <c r="F820" s="58"/>
      <c r="G820" s="58" t="s">
        <v>731</v>
      </c>
    </row>
    <row r="821" spans="2:7" x14ac:dyDescent="0.2">
      <c r="B821" s="58" t="str">
        <f t="shared" si="19"/>
        <v>カフェンストロ―ル・ダイムロン・ベンスルフロンメチル・ベンゾビシクロン粒剤ＭＩＣシロノック１キロ粒剤５１</v>
      </c>
      <c r="C821" s="58" t="s">
        <v>4932</v>
      </c>
      <c r="D821" s="58" t="s">
        <v>735</v>
      </c>
      <c r="E821" s="58" t="s">
        <v>3529</v>
      </c>
      <c r="F821" s="58"/>
      <c r="G821" s="58" t="s">
        <v>57</v>
      </c>
    </row>
    <row r="822" spans="2:7" x14ac:dyDescent="0.2">
      <c r="B822" s="58" t="str">
        <f t="shared" si="19"/>
        <v>カフェンストロ―ル・ダイムロン・ベンスルフロンメチル・ベンゾビシクロン粒剤ＭＩＣシロノックＬジャンボ</v>
      </c>
      <c r="C822" s="58" t="s">
        <v>4932</v>
      </c>
      <c r="D822" s="58" t="s">
        <v>737</v>
      </c>
      <c r="E822" s="58" t="s">
        <v>3529</v>
      </c>
      <c r="F822" s="58"/>
      <c r="G822" s="58" t="s">
        <v>736</v>
      </c>
    </row>
    <row r="823" spans="2:7" x14ac:dyDescent="0.2">
      <c r="B823" s="58" t="str">
        <f t="shared" si="19"/>
        <v>カフェンストロ―ル・ダイムロン・ベンスルフロンメチル・ベンゾビシクロン粒剤ＳＤＳシロノック１キロ粒剤５１</v>
      </c>
      <c r="C823" s="58" t="s">
        <v>7326</v>
      </c>
      <c r="D823" s="58" t="s">
        <v>738</v>
      </c>
      <c r="E823" s="58" t="s">
        <v>3529</v>
      </c>
      <c r="F823" s="58"/>
      <c r="G823" s="58" t="s">
        <v>57</v>
      </c>
    </row>
    <row r="824" spans="2:7" x14ac:dyDescent="0.2">
      <c r="B824" s="58" t="str">
        <f t="shared" si="19"/>
        <v>カフェンストロ―ル・ダイムロン・ベンスルフロンメチル・ベンゾビシクロン粒剤ＳＤＳシロノックＬジャンボ</v>
      </c>
      <c r="C824" s="58" t="s">
        <v>4932</v>
      </c>
      <c r="D824" s="58" t="s">
        <v>739</v>
      </c>
      <c r="E824" s="58" t="s">
        <v>3529</v>
      </c>
      <c r="F824" s="58"/>
      <c r="G824" s="58" t="s">
        <v>736</v>
      </c>
    </row>
    <row r="825" spans="2:7" x14ac:dyDescent="0.2">
      <c r="B825" s="58" t="str">
        <f t="shared" si="19"/>
        <v>カフェンストロ―ル・ダイムロン・ベンスルフロンメチル水和剤ＭＩＣラクダ―Ｈフロアブル</v>
      </c>
      <c r="C825" s="58" t="s">
        <v>4933</v>
      </c>
      <c r="D825" s="58" t="s">
        <v>4934</v>
      </c>
      <c r="E825" s="58" t="s">
        <v>7128</v>
      </c>
      <c r="F825" s="58"/>
      <c r="G825" s="58" t="s">
        <v>731</v>
      </c>
    </row>
    <row r="826" spans="2:7" x14ac:dyDescent="0.2">
      <c r="B826" s="58" t="str">
        <f t="shared" si="19"/>
        <v>カフェンストロ―ル・ダイムロン・ベンスルフロンメチル水和剤クサトリエ―スＬフロアブル</v>
      </c>
      <c r="C826" s="58" t="s">
        <v>4933</v>
      </c>
      <c r="D826" s="58" t="s">
        <v>4935</v>
      </c>
      <c r="E826" s="58" t="s">
        <v>7128</v>
      </c>
      <c r="F826" s="58"/>
      <c r="G826" s="58" t="s">
        <v>731</v>
      </c>
    </row>
    <row r="827" spans="2:7" x14ac:dyDescent="0.2">
      <c r="B827" s="58" t="str">
        <f t="shared" si="19"/>
        <v>カフェンストロ―ル・ダイムロン・ベンスルフロンメチル粒剤ＭＩＣクサトリエ―スＨジャンボ</v>
      </c>
      <c r="C827" s="58" t="s">
        <v>4936</v>
      </c>
      <c r="D827" s="58" t="s">
        <v>4937</v>
      </c>
      <c r="E827" s="58" t="s">
        <v>3529</v>
      </c>
      <c r="F827" s="58"/>
      <c r="G827" s="58" t="s">
        <v>442</v>
      </c>
    </row>
    <row r="828" spans="2:7" x14ac:dyDescent="0.2">
      <c r="B828" s="58" t="str">
        <f t="shared" si="19"/>
        <v>カフェンストロ―ル・ダイムロン・ベンスルフロンメチル粒剤ＭＩＣクサトリエ―スＬジャンボ</v>
      </c>
      <c r="C828" s="58" t="s">
        <v>4936</v>
      </c>
      <c r="D828" s="58" t="s">
        <v>4938</v>
      </c>
      <c r="E828" s="58" t="s">
        <v>3529</v>
      </c>
      <c r="F828" s="58"/>
      <c r="G828" s="58" t="s">
        <v>442</v>
      </c>
    </row>
    <row r="829" spans="2:7" x14ac:dyDescent="0.2">
      <c r="B829" s="58" t="str">
        <f t="shared" si="19"/>
        <v>カフェンストロ―ル・ダイムロン・ベンスルフロンメチル粒剤クサトリエ―ス１キロ粒剤５１</v>
      </c>
      <c r="C829" s="58" t="s">
        <v>4936</v>
      </c>
      <c r="D829" s="58" t="s">
        <v>4939</v>
      </c>
      <c r="E829" s="58" t="s">
        <v>3529</v>
      </c>
      <c r="F829" s="58"/>
      <c r="G829" s="58" t="s">
        <v>57</v>
      </c>
    </row>
    <row r="830" spans="2:7" x14ac:dyDescent="0.2">
      <c r="B830" s="58" t="str">
        <f t="shared" si="19"/>
        <v>カフェンストロ―ル・ダイムロン・ベンスルフロンメチル粒剤クサトリエ―スＬジャンボ</v>
      </c>
      <c r="C830" s="58" t="s">
        <v>4936</v>
      </c>
      <c r="D830" s="58" t="s">
        <v>4940</v>
      </c>
      <c r="E830" s="58" t="s">
        <v>3529</v>
      </c>
      <c r="F830" s="58"/>
      <c r="G830" s="58" t="s">
        <v>442</v>
      </c>
    </row>
    <row r="831" spans="2:7" x14ac:dyDescent="0.2">
      <c r="B831" s="58" t="str">
        <f t="shared" si="19"/>
        <v>カフェンストロ―ル・ダイムロン・ベンスルフロンメチル粒剤クサトリエ―ス粒剤１７</v>
      </c>
      <c r="C831" s="58" t="s">
        <v>4936</v>
      </c>
      <c r="D831" s="58" t="s">
        <v>4941</v>
      </c>
      <c r="E831" s="58" t="s">
        <v>3529</v>
      </c>
      <c r="F831" s="58"/>
      <c r="G831" s="58" t="s">
        <v>44</v>
      </c>
    </row>
    <row r="832" spans="2:7" x14ac:dyDescent="0.2">
      <c r="B832" s="58" t="str">
        <f t="shared" si="19"/>
        <v>カフェンストロ―ル・ダイムロン・ベンスルフロンメチル粒剤永光ウィ―ドレス粒剤１７</v>
      </c>
      <c r="C832" s="58" t="s">
        <v>4936</v>
      </c>
      <c r="D832" s="58" t="s">
        <v>4942</v>
      </c>
      <c r="E832" s="58" t="s">
        <v>3529</v>
      </c>
      <c r="F832" s="58"/>
      <c r="G832" s="58" t="s">
        <v>44</v>
      </c>
    </row>
    <row r="833" spans="2:7" x14ac:dyDescent="0.2">
      <c r="B833" s="58" t="str">
        <f t="shared" si="19"/>
        <v>カフェンストロ―ル・ダイムロン・ベンスルフロンメチル粒剤永光クサトリエ―スＬジャンボ</v>
      </c>
      <c r="C833" s="58" t="s">
        <v>4936</v>
      </c>
      <c r="D833" s="58" t="s">
        <v>4943</v>
      </c>
      <c r="E833" s="58" t="s">
        <v>3529</v>
      </c>
      <c r="F833" s="58"/>
      <c r="G833" s="58" t="s">
        <v>442</v>
      </c>
    </row>
    <row r="834" spans="2:7" x14ac:dyDescent="0.2">
      <c r="B834" s="58" t="str">
        <f t="shared" si="19"/>
        <v>カフェンストロ―ル・ダイムロン・メタゾスルフロン水和剤ＳＤＳ月光フロアブル</v>
      </c>
      <c r="C834" s="58" t="s">
        <v>4944</v>
      </c>
      <c r="D834" s="58" t="s">
        <v>741</v>
      </c>
      <c r="E834" s="58" t="s">
        <v>3529</v>
      </c>
      <c r="F834" s="58"/>
      <c r="G834" s="58" t="s">
        <v>742</v>
      </c>
    </row>
    <row r="835" spans="2:7" x14ac:dyDescent="0.2">
      <c r="B835" s="58" t="str">
        <f t="shared" si="19"/>
        <v>カフェンストロ―ル・ダイムロン・メタゾスルフロン水和剤月光フロアブル</v>
      </c>
      <c r="C835" s="58" t="s">
        <v>4944</v>
      </c>
      <c r="D835" s="58" t="s">
        <v>743</v>
      </c>
      <c r="E835" s="58" t="s">
        <v>3529</v>
      </c>
      <c r="F835" s="58"/>
      <c r="G835" s="58" t="s">
        <v>742</v>
      </c>
    </row>
    <row r="836" spans="2:7" x14ac:dyDescent="0.2">
      <c r="B836" s="58" t="str">
        <f t="shared" si="19"/>
        <v>カフェンストロ―ル・ダイムロン・メタゾスルフロン粒剤ＳＤＳ月光１キロ粒剤</v>
      </c>
      <c r="C836" s="58" t="s">
        <v>4945</v>
      </c>
      <c r="D836" s="58" t="s">
        <v>744</v>
      </c>
      <c r="E836" s="58" t="s">
        <v>3529</v>
      </c>
      <c r="F836" s="58"/>
      <c r="G836" s="58" t="s">
        <v>57</v>
      </c>
    </row>
    <row r="837" spans="2:7" x14ac:dyDescent="0.2">
      <c r="B837" s="58" t="str">
        <f t="shared" si="19"/>
        <v>カフェンストロ―ル・ダイムロン・メタゾスルフロン粒剤月光１キロ粒剤</v>
      </c>
      <c r="C837" s="58" t="s">
        <v>4945</v>
      </c>
      <c r="D837" s="58" t="s">
        <v>745</v>
      </c>
      <c r="E837" s="58" t="s">
        <v>3529</v>
      </c>
      <c r="F837" s="58"/>
      <c r="G837" s="58" t="s">
        <v>57</v>
      </c>
    </row>
    <row r="838" spans="2:7" x14ac:dyDescent="0.2">
      <c r="B838" s="58" t="str">
        <f t="shared" si="19"/>
        <v>カフェンストロ―ル・ダイムロン・メタゾスルフロン粒剤月光ジャンボ</v>
      </c>
      <c r="C838" s="58" t="s">
        <v>4945</v>
      </c>
      <c r="D838" s="58" t="s">
        <v>2533</v>
      </c>
      <c r="E838" s="58" t="s">
        <v>3529</v>
      </c>
      <c r="F838" s="58"/>
      <c r="G838" s="58" t="s">
        <v>528</v>
      </c>
    </row>
    <row r="839" spans="2:7" x14ac:dyDescent="0.2">
      <c r="B839" s="58" t="str">
        <f t="shared" si="19"/>
        <v>カフェンストロ―ル・ダイムロン・メタゾスルフロン粒剤ＳＤＳ月光ジャンボ</v>
      </c>
      <c r="C839" s="58" t="s">
        <v>4945</v>
      </c>
      <c r="D839" s="58" t="s">
        <v>2680</v>
      </c>
      <c r="E839" s="58" t="s">
        <v>7128</v>
      </c>
      <c r="F839" s="58"/>
      <c r="G839" s="60" t="s">
        <v>2681</v>
      </c>
    </row>
    <row r="840" spans="2:7" x14ac:dyDescent="0.2">
      <c r="B840" s="58" t="str">
        <f t="shared" si="19"/>
        <v>カフェンストロ―ル・ハロスルフロンメチル水和剤サンシ―ルド水和剤</v>
      </c>
      <c r="C840" s="58" t="s">
        <v>4946</v>
      </c>
      <c r="D840" s="58" t="s">
        <v>4947</v>
      </c>
      <c r="E840" s="58" t="s">
        <v>3529</v>
      </c>
      <c r="F840" s="58"/>
      <c r="G840" s="58" t="s">
        <v>56</v>
      </c>
    </row>
    <row r="841" spans="2:7" x14ac:dyDescent="0.2">
      <c r="B841" s="58" t="str">
        <f t="shared" si="19"/>
        <v>カフェンストロ―ル・ピラゾレ―ト・ブロモブチド粒剤ナイスショットジャンボ</v>
      </c>
      <c r="C841" s="58" t="s">
        <v>4948</v>
      </c>
      <c r="D841" s="58" t="s">
        <v>746</v>
      </c>
      <c r="E841" s="58" t="s">
        <v>3529</v>
      </c>
      <c r="F841" s="58"/>
      <c r="G841" s="58" t="s">
        <v>724</v>
      </c>
    </row>
    <row r="842" spans="2:7" x14ac:dyDescent="0.2">
      <c r="B842" s="58" t="str">
        <f t="shared" si="19"/>
        <v>カフェンストロ―ル・ベンスルフロンメチル・ベンゾビシクロン剤ＳＤＳテラガ―ド２５０グラム</v>
      </c>
      <c r="C842" s="58" t="s">
        <v>4949</v>
      </c>
      <c r="D842" s="58" t="s">
        <v>4950</v>
      </c>
      <c r="E842" s="58" t="s">
        <v>3529</v>
      </c>
      <c r="F842" s="58"/>
      <c r="G842" s="58" t="s">
        <v>269</v>
      </c>
    </row>
    <row r="843" spans="2:7" x14ac:dyDescent="0.2">
      <c r="B843" s="58" t="str">
        <f t="shared" si="19"/>
        <v>カフェンストロ―ル・ベンスルフロンメチル・ベンゾビシクロン剤ＳＤＳテラガ―ドジャンボ</v>
      </c>
      <c r="C843" s="58" t="s">
        <v>4949</v>
      </c>
      <c r="D843" s="58" t="s">
        <v>4951</v>
      </c>
      <c r="E843" s="58" t="s">
        <v>3529</v>
      </c>
      <c r="F843" s="58"/>
      <c r="G843" s="58" t="s">
        <v>269</v>
      </c>
    </row>
    <row r="844" spans="2:7" x14ac:dyDescent="0.2">
      <c r="B844" s="58" t="str">
        <f t="shared" ref="B844:B870" si="20">C844&amp;D844</f>
        <v>カフェンストロ―ル・ベンスルフロンメチル・ベンゾビシクロン水和剤ＳＤＳテラガ―ドフロアブル</v>
      </c>
      <c r="C844" s="58" t="s">
        <v>4952</v>
      </c>
      <c r="D844" s="58" t="s">
        <v>4953</v>
      </c>
      <c r="E844" s="58" t="s">
        <v>7128</v>
      </c>
      <c r="F844" s="58"/>
      <c r="G844" s="58" t="s">
        <v>201</v>
      </c>
    </row>
    <row r="845" spans="2:7" x14ac:dyDescent="0.2">
      <c r="B845" s="58" t="str">
        <f t="shared" si="20"/>
        <v>カフェンストロ―ル・ベンスルフロンメチル・ベンゾビシクロン粒剤テラガ―ド１キロ粒剤７５</v>
      </c>
      <c r="C845" s="58" t="s">
        <v>4954</v>
      </c>
      <c r="D845" s="58" t="s">
        <v>4955</v>
      </c>
      <c r="E845" s="58" t="s">
        <v>3529</v>
      </c>
      <c r="F845" s="58"/>
      <c r="G845" s="58" t="s">
        <v>57</v>
      </c>
    </row>
    <row r="846" spans="2:7" x14ac:dyDescent="0.2">
      <c r="B846" s="58" t="str">
        <f t="shared" si="20"/>
        <v>カフェンストロ―ル・レナシル水和剤ウェ―ブル顆粒水和剤</v>
      </c>
      <c r="C846" s="58" t="s">
        <v>4956</v>
      </c>
      <c r="D846" s="58" t="s">
        <v>4957</v>
      </c>
      <c r="E846" s="58" t="s">
        <v>3529</v>
      </c>
      <c r="F846" s="58"/>
      <c r="G846" s="58" t="s">
        <v>138</v>
      </c>
    </row>
    <row r="847" spans="2:7" x14ac:dyDescent="0.2">
      <c r="B847" s="58" t="str">
        <f t="shared" si="20"/>
        <v>カフェンストロ―ル・レナシル水和剤理研ウェ―ブル顆粒水和剤</v>
      </c>
      <c r="C847" s="58" t="s">
        <v>4956</v>
      </c>
      <c r="D847" s="58" t="s">
        <v>4958</v>
      </c>
      <c r="E847" s="58" t="s">
        <v>3529</v>
      </c>
      <c r="F847" s="58"/>
      <c r="G847" s="58" t="s">
        <v>138</v>
      </c>
    </row>
    <row r="848" spans="2:7" x14ac:dyDescent="0.2">
      <c r="B848" s="58" t="str">
        <f t="shared" si="20"/>
        <v>カフェンストロ―ル水和剤ハイメドウ水和剤</v>
      </c>
      <c r="C848" s="58" t="s">
        <v>4959</v>
      </c>
      <c r="D848" s="58" t="s">
        <v>747</v>
      </c>
      <c r="E848" s="58" t="s">
        <v>7128</v>
      </c>
      <c r="F848" s="58"/>
      <c r="G848" s="58" t="s">
        <v>56</v>
      </c>
    </row>
    <row r="849" spans="2:7" x14ac:dyDescent="0.2">
      <c r="B849" s="58" t="str">
        <f t="shared" si="20"/>
        <v>カフェンストロ―ル水和剤ラポストフロアブル</v>
      </c>
      <c r="C849" s="58" t="s">
        <v>4959</v>
      </c>
      <c r="D849" s="58" t="s">
        <v>748</v>
      </c>
      <c r="E849" s="58" t="s">
        <v>7128</v>
      </c>
      <c r="F849" s="58"/>
      <c r="G849" s="58" t="s">
        <v>55</v>
      </c>
    </row>
    <row r="850" spans="2:7" x14ac:dyDescent="0.2">
      <c r="B850" s="58" t="str">
        <f t="shared" si="20"/>
        <v>カフェンストロ―ル水和剤日産ハイメドウフロアブル</v>
      </c>
      <c r="C850" s="58" t="s">
        <v>4959</v>
      </c>
      <c r="D850" s="58" t="s">
        <v>749</v>
      </c>
      <c r="E850" s="58" t="s">
        <v>7128</v>
      </c>
      <c r="F850" s="58"/>
      <c r="G850" s="58" t="s">
        <v>55</v>
      </c>
    </row>
    <row r="851" spans="2:7" x14ac:dyDescent="0.2">
      <c r="B851" s="58" t="str">
        <f t="shared" si="20"/>
        <v>カルタップ・イマゾスルフロン・カフェンストロ―ル・ダイムロン・ブロモブチド粒剤ショウリョクＳ粒剤</v>
      </c>
      <c r="C851" s="58" t="s">
        <v>4960</v>
      </c>
      <c r="D851" s="58" t="s">
        <v>4335</v>
      </c>
      <c r="E851" s="58" t="s">
        <v>7128</v>
      </c>
      <c r="F851" s="58" t="s">
        <v>134</v>
      </c>
      <c r="G851" s="58" t="s">
        <v>339</v>
      </c>
    </row>
    <row r="852" spans="2:7" x14ac:dyDescent="0.2">
      <c r="B852" s="58" t="str">
        <f t="shared" si="20"/>
        <v>カルタップ・クロチアニジン・バリダマイシン・フェリムゾン・フサライド粉剤ハスラ―粉剤ＤＬ</v>
      </c>
      <c r="C852" s="58" t="s">
        <v>751</v>
      </c>
      <c r="D852" s="58" t="s">
        <v>4961</v>
      </c>
      <c r="E852" s="58" t="s">
        <v>7128</v>
      </c>
      <c r="F852" s="58"/>
      <c r="G852" s="58" t="s">
        <v>40</v>
      </c>
    </row>
    <row r="853" spans="2:7" x14ac:dyDescent="0.2">
      <c r="B853" s="58" t="str">
        <f t="shared" si="20"/>
        <v>カルタップ・トリシクラゾ―ル粒剤パダンビ―ム粒剤</v>
      </c>
      <c r="C853" s="58" t="s">
        <v>4962</v>
      </c>
      <c r="D853" s="58" t="s">
        <v>4963</v>
      </c>
      <c r="E853" s="58" t="s">
        <v>7128</v>
      </c>
      <c r="F853" s="58"/>
      <c r="G853" s="58" t="s">
        <v>125</v>
      </c>
    </row>
    <row r="854" spans="2:7" x14ac:dyDescent="0.2">
      <c r="B854" s="58" t="str">
        <f t="shared" si="20"/>
        <v>カルタップ・ニテンピラム・バリダマイシン・フェリムゾン・フサライド粉剤ブラシンパダンバリダベスト粉剤ＤＬ</v>
      </c>
      <c r="C854" s="58" t="s">
        <v>754</v>
      </c>
      <c r="D854" s="58" t="s">
        <v>755</v>
      </c>
      <c r="E854" s="58" t="s">
        <v>7128</v>
      </c>
      <c r="F854" s="58"/>
      <c r="G854" s="58" t="s">
        <v>40</v>
      </c>
    </row>
    <row r="855" spans="2:7" x14ac:dyDescent="0.2">
      <c r="B855" s="58" t="str">
        <f t="shared" si="20"/>
        <v>カルタップ・ニテンピラム・バリダマイシン粉剤パダンバリダベスト粉剤ＤＬ</v>
      </c>
      <c r="C855" s="58" t="s">
        <v>756</v>
      </c>
      <c r="D855" s="58" t="s">
        <v>757</v>
      </c>
      <c r="E855" s="58" t="s">
        <v>3529</v>
      </c>
      <c r="F855" s="58"/>
      <c r="G855" s="58" t="s">
        <v>40</v>
      </c>
    </row>
    <row r="856" spans="2:7" x14ac:dyDescent="0.2">
      <c r="B856" s="58" t="str">
        <f t="shared" si="20"/>
        <v>カルタップ・ニテンピラム・フェリムゾン・フサライド粉剤ブラシンパダンベスト粉剤ＤＬ</v>
      </c>
      <c r="C856" s="58" t="s">
        <v>758</v>
      </c>
      <c r="D856" s="58" t="s">
        <v>759</v>
      </c>
      <c r="E856" s="58" t="s">
        <v>7128</v>
      </c>
      <c r="F856" s="58"/>
      <c r="G856" s="58" t="s">
        <v>40</v>
      </c>
    </row>
    <row r="857" spans="2:7" x14ac:dyDescent="0.2">
      <c r="B857" s="58" t="str">
        <f t="shared" si="20"/>
        <v>カルタップ・ニテンピラム粒剤パダンベスト粒剤</v>
      </c>
      <c r="C857" s="58" t="s">
        <v>760</v>
      </c>
      <c r="D857" s="58" t="s">
        <v>761</v>
      </c>
      <c r="E857" s="58" t="s">
        <v>3529</v>
      </c>
      <c r="F857" s="58" t="s">
        <v>134</v>
      </c>
      <c r="G857" s="58" t="s">
        <v>125</v>
      </c>
    </row>
    <row r="858" spans="2:7" x14ac:dyDescent="0.2">
      <c r="B858" s="58" t="str">
        <f t="shared" si="20"/>
        <v>カルタップ・ブプロフェジン粒剤ＳＴアプロ―ドパダン粒剤</v>
      </c>
      <c r="C858" s="58" t="s">
        <v>762</v>
      </c>
      <c r="D858" s="58" t="s">
        <v>4964</v>
      </c>
      <c r="E858" s="58" t="s">
        <v>7128</v>
      </c>
      <c r="F858" s="58" t="s">
        <v>134</v>
      </c>
      <c r="G858" s="58" t="s">
        <v>125</v>
      </c>
    </row>
    <row r="859" spans="2:7" x14ac:dyDescent="0.2">
      <c r="B859" s="58" t="str">
        <f t="shared" si="20"/>
        <v>カルタップ・ブプロフェジン粒剤日農アプロ―ドパダン粒剤</v>
      </c>
      <c r="C859" s="58" t="s">
        <v>762</v>
      </c>
      <c r="D859" s="58" t="s">
        <v>4965</v>
      </c>
      <c r="E859" s="58" t="s">
        <v>7128</v>
      </c>
      <c r="F859" s="58" t="s">
        <v>134</v>
      </c>
      <c r="G859" s="58" t="s">
        <v>125</v>
      </c>
    </row>
    <row r="860" spans="2:7" x14ac:dyDescent="0.2">
      <c r="B860" s="58" t="str">
        <f t="shared" si="20"/>
        <v>カルタップ・フラメトピル粒剤パダンリンバ―粒剤</v>
      </c>
      <c r="C860" s="58" t="s">
        <v>763</v>
      </c>
      <c r="D860" s="58" t="s">
        <v>4966</v>
      </c>
      <c r="E860" s="58" t="s">
        <v>7128</v>
      </c>
      <c r="F860" s="58" t="s">
        <v>134</v>
      </c>
      <c r="G860" s="58" t="s">
        <v>125</v>
      </c>
    </row>
    <row r="861" spans="2:7" x14ac:dyDescent="0.2">
      <c r="B861" s="58" t="str">
        <f t="shared" si="20"/>
        <v>カルタップ・プロベナゾ―ル水和剤側条パダンオリゼメ―ト顆粒水和剤</v>
      </c>
      <c r="C861" s="58" t="s">
        <v>4967</v>
      </c>
      <c r="D861" s="58" t="s">
        <v>4968</v>
      </c>
      <c r="E861" s="58" t="s">
        <v>7128</v>
      </c>
      <c r="F861" s="58" t="s">
        <v>134</v>
      </c>
      <c r="G861" s="58" t="s">
        <v>43</v>
      </c>
    </row>
    <row r="862" spans="2:7" x14ac:dyDescent="0.2">
      <c r="B862" s="58" t="str">
        <f t="shared" si="20"/>
        <v>カルタップ・プロベナゾ―ル粒剤ＳＴパダンオリゼメ―ト粒剤</v>
      </c>
      <c r="C862" s="58" t="s">
        <v>4969</v>
      </c>
      <c r="D862" s="58" t="s">
        <v>4970</v>
      </c>
      <c r="E862" s="58" t="s">
        <v>7128</v>
      </c>
      <c r="F862" s="58" t="s">
        <v>764</v>
      </c>
      <c r="G862" s="58" t="s">
        <v>125</v>
      </c>
    </row>
    <row r="863" spans="2:7" x14ac:dyDescent="0.2">
      <c r="B863" s="58" t="str">
        <f t="shared" si="20"/>
        <v>カルタップ水溶剤パダンＳＧ水溶剤</v>
      </c>
      <c r="C863" s="58" t="s">
        <v>765</v>
      </c>
      <c r="D863" s="58" t="s">
        <v>766</v>
      </c>
      <c r="E863" s="58" t="s">
        <v>7128</v>
      </c>
      <c r="F863" s="58" t="s">
        <v>134</v>
      </c>
      <c r="G863" s="58" t="s">
        <v>196</v>
      </c>
    </row>
    <row r="864" spans="2:7" x14ac:dyDescent="0.2">
      <c r="B864" s="58" t="str">
        <f t="shared" si="20"/>
        <v>カルタップ水溶剤パダン水溶剤</v>
      </c>
      <c r="C864" s="58" t="s">
        <v>765</v>
      </c>
      <c r="D864" s="58" t="s">
        <v>767</v>
      </c>
      <c r="E864" s="58" t="s">
        <v>7128</v>
      </c>
      <c r="F864" s="58" t="s">
        <v>134</v>
      </c>
      <c r="G864" s="58" t="s">
        <v>56</v>
      </c>
    </row>
    <row r="865" spans="2:7" x14ac:dyDescent="0.2">
      <c r="B865" s="58" t="str">
        <f t="shared" si="20"/>
        <v>カルタップ水溶剤協友パダンＳＧ水溶剤</v>
      </c>
      <c r="C865" s="58" t="s">
        <v>765</v>
      </c>
      <c r="D865" s="58" t="s">
        <v>768</v>
      </c>
      <c r="E865" s="58" t="s">
        <v>7128</v>
      </c>
      <c r="F865" s="58" t="s">
        <v>134</v>
      </c>
      <c r="G865" s="58" t="s">
        <v>196</v>
      </c>
    </row>
    <row r="866" spans="2:7" x14ac:dyDescent="0.2">
      <c r="B866" s="58" t="str">
        <f t="shared" si="20"/>
        <v>カルタップ粉剤パダン粉剤</v>
      </c>
      <c r="C866" s="58" t="s">
        <v>769</v>
      </c>
      <c r="D866" s="58" t="s">
        <v>770</v>
      </c>
      <c r="E866" s="58" t="s">
        <v>7128</v>
      </c>
      <c r="F866" s="58"/>
      <c r="G866" s="58" t="s">
        <v>40</v>
      </c>
    </row>
    <row r="867" spans="2:7" x14ac:dyDescent="0.2">
      <c r="B867" s="58" t="str">
        <f t="shared" si="20"/>
        <v>カルタップ粉剤パダン粉剤ＤＬ</v>
      </c>
      <c r="C867" s="58" t="s">
        <v>769</v>
      </c>
      <c r="D867" s="58" t="s">
        <v>771</v>
      </c>
      <c r="E867" s="58" t="s">
        <v>7128</v>
      </c>
      <c r="F867" s="58"/>
      <c r="G867" s="58" t="s">
        <v>40</v>
      </c>
    </row>
    <row r="868" spans="2:7" x14ac:dyDescent="0.2">
      <c r="B868" s="58" t="str">
        <f t="shared" si="20"/>
        <v>カルタップ粒剤パダン１キロ粒剤</v>
      </c>
      <c r="C868" s="58" t="s">
        <v>772</v>
      </c>
      <c r="D868" s="58" t="s">
        <v>4336</v>
      </c>
      <c r="E868" s="58" t="s">
        <v>7128</v>
      </c>
      <c r="F868" s="58" t="s">
        <v>134</v>
      </c>
      <c r="G868" s="58" t="s">
        <v>752</v>
      </c>
    </row>
    <row r="869" spans="2:7" x14ac:dyDescent="0.2">
      <c r="B869" s="58" t="str">
        <f t="shared" si="20"/>
        <v>カルタップ粒剤パダン粒剤４</v>
      </c>
      <c r="C869" s="58" t="s">
        <v>772</v>
      </c>
      <c r="D869" s="58" t="s">
        <v>4337</v>
      </c>
      <c r="E869" s="58" t="s">
        <v>7128</v>
      </c>
      <c r="F869" s="58" t="s">
        <v>134</v>
      </c>
      <c r="G869" s="58" t="s">
        <v>125</v>
      </c>
    </row>
    <row r="870" spans="2:7" x14ac:dyDescent="0.2">
      <c r="B870" s="58" t="str">
        <f t="shared" si="20"/>
        <v>カルタップ粒剤協友パダン粒剤４</v>
      </c>
      <c r="C870" s="58" t="s">
        <v>772</v>
      </c>
      <c r="D870" s="58" t="s">
        <v>773</v>
      </c>
      <c r="E870" s="58" t="s">
        <v>7128</v>
      </c>
      <c r="F870" s="58" t="s">
        <v>134</v>
      </c>
      <c r="G870" s="58" t="s">
        <v>125</v>
      </c>
    </row>
    <row r="871" spans="2:7" x14ac:dyDescent="0.2">
      <c r="B871" s="58" t="str">
        <f t="shared" ref="B871:B918" si="21">C871&amp;D871</f>
        <v>カルフェントラゾンエチル・フルセトスルフロン水和剤ハ―ドパンチＤＦ</v>
      </c>
      <c r="C871" s="58" t="s">
        <v>774</v>
      </c>
      <c r="D871" s="58" t="s">
        <v>4971</v>
      </c>
      <c r="E871" s="58" t="s">
        <v>3529</v>
      </c>
      <c r="F871" s="58"/>
      <c r="G871" s="58" t="s">
        <v>41</v>
      </c>
    </row>
    <row r="872" spans="2:7" x14ac:dyDescent="0.2">
      <c r="B872" s="58" t="str">
        <f t="shared" si="21"/>
        <v>カルフェントラゾンエチル・フルセトスルフロン粒剤フルチャ―ジ１キロ粒剤</v>
      </c>
      <c r="C872" s="58" t="s">
        <v>775</v>
      </c>
      <c r="D872" s="58" t="s">
        <v>4972</v>
      </c>
      <c r="E872" s="58" t="s">
        <v>7128</v>
      </c>
      <c r="F872" s="58"/>
      <c r="G872" s="58" t="s">
        <v>342</v>
      </c>
    </row>
    <row r="873" spans="2:7" x14ac:dyDescent="0.2">
      <c r="B873" s="58" t="str">
        <f t="shared" si="21"/>
        <v>カルフェントラゾンエチル・フルセトスルフロン粒剤フルチャ―ジジャンボ</v>
      </c>
      <c r="C873" s="58" t="s">
        <v>775</v>
      </c>
      <c r="D873" s="58" t="s">
        <v>4973</v>
      </c>
      <c r="E873" s="58" t="s">
        <v>7128</v>
      </c>
      <c r="F873" s="58"/>
      <c r="G873" s="58" t="s">
        <v>206</v>
      </c>
    </row>
    <row r="874" spans="2:7" x14ac:dyDescent="0.2">
      <c r="B874" s="58" t="str">
        <f t="shared" si="21"/>
        <v>カルフェントラゾンエチル・フルセトスルフロン粒剤フルチャ―ジスカイ５００グラム粒剤</v>
      </c>
      <c r="C874" s="58" t="s">
        <v>775</v>
      </c>
      <c r="D874" s="58" t="s">
        <v>4974</v>
      </c>
      <c r="E874" s="58" t="s">
        <v>7128</v>
      </c>
      <c r="F874" s="58"/>
      <c r="G874" s="58" t="s">
        <v>206</v>
      </c>
    </row>
    <row r="875" spans="2:7" x14ac:dyDescent="0.2">
      <c r="B875" s="58" t="str">
        <f t="shared" si="21"/>
        <v>カルフェントラゾンエチル・フルセトスルフロン粒剤ベストコンビスカイ５００グラム粒剤</v>
      </c>
      <c r="C875" s="58" t="s">
        <v>775</v>
      </c>
      <c r="D875" s="58" t="s">
        <v>776</v>
      </c>
      <c r="E875" s="58" t="s">
        <v>7128</v>
      </c>
      <c r="F875" s="58"/>
      <c r="G875" s="58" t="s">
        <v>206</v>
      </c>
    </row>
    <row r="876" spans="2:7" x14ac:dyDescent="0.2">
      <c r="B876" s="58" t="str">
        <f t="shared" si="21"/>
        <v>カルフェントラゾンエチル水和剤タスク３９ＤＦ</v>
      </c>
      <c r="C876" s="58" t="s">
        <v>2682</v>
      </c>
      <c r="D876" s="58" t="s">
        <v>2539</v>
      </c>
      <c r="E876" s="58" t="s">
        <v>7128</v>
      </c>
      <c r="F876" s="58"/>
      <c r="G876" s="58" t="s">
        <v>1391</v>
      </c>
    </row>
    <row r="877" spans="2:7" x14ac:dyDescent="0.2">
      <c r="B877" s="58" t="str">
        <f t="shared" si="21"/>
        <v>カルフェントラゾンエチル水和剤理研タスク３９ＤＦ</v>
      </c>
      <c r="C877" s="58" t="s">
        <v>2682</v>
      </c>
      <c r="D877" s="58" t="s">
        <v>2683</v>
      </c>
      <c r="E877" s="58" t="s">
        <v>7128</v>
      </c>
      <c r="F877" s="58"/>
      <c r="G877" s="60" t="s">
        <v>2684</v>
      </c>
    </row>
    <row r="878" spans="2:7" x14ac:dyDescent="0.2">
      <c r="B878" s="58" t="str">
        <f t="shared" si="21"/>
        <v>カルブチレ―ト・ＤＢＮ粒剤シタガリンＤ</v>
      </c>
      <c r="C878" s="58" t="s">
        <v>4975</v>
      </c>
      <c r="D878" s="58" t="s">
        <v>777</v>
      </c>
      <c r="E878" s="58" t="s">
        <v>7128</v>
      </c>
      <c r="F878" s="58"/>
      <c r="G878" s="58" t="s">
        <v>40</v>
      </c>
    </row>
    <row r="879" spans="2:7" x14ac:dyDescent="0.2">
      <c r="B879" s="58" t="str">
        <f t="shared" si="21"/>
        <v>カルブチレ―ト・ＭＤＢＡ粒剤ツインカム</v>
      </c>
      <c r="C879" s="58" t="s">
        <v>4976</v>
      </c>
      <c r="D879" s="58" t="s">
        <v>778</v>
      </c>
      <c r="E879" s="58" t="s">
        <v>7128</v>
      </c>
      <c r="F879" s="58"/>
      <c r="G879" s="58" t="s">
        <v>97</v>
      </c>
    </row>
    <row r="880" spans="2:7" x14ac:dyDescent="0.2">
      <c r="B880" s="58" t="str">
        <f t="shared" si="21"/>
        <v>カルブチレ―ト・シアナジン・ＤＢＮ粒剤ＧＦ草退治Ｚ粒剤</v>
      </c>
      <c r="C880" s="58" t="s">
        <v>4977</v>
      </c>
      <c r="D880" s="58" t="s">
        <v>779</v>
      </c>
      <c r="E880" s="58" t="s">
        <v>3529</v>
      </c>
      <c r="F880" s="58"/>
      <c r="G880" s="58" t="s">
        <v>97</v>
      </c>
    </row>
    <row r="881" spans="2:7" x14ac:dyDescent="0.2">
      <c r="B881" s="58" t="str">
        <f t="shared" si="21"/>
        <v>カルブチレ―ト・シアナジン・ＤＢＮ粒剤マスタリ―Ｚ粒剤</v>
      </c>
      <c r="C881" s="58" t="s">
        <v>4977</v>
      </c>
      <c r="D881" s="58" t="s">
        <v>4978</v>
      </c>
      <c r="E881" s="58" t="s">
        <v>3529</v>
      </c>
      <c r="F881" s="58"/>
      <c r="G881" s="58" t="s">
        <v>97</v>
      </c>
    </row>
    <row r="882" spans="2:7" x14ac:dyDescent="0.2">
      <c r="B882" s="58" t="str">
        <f t="shared" si="21"/>
        <v>カルブチレ―ト・テトラピオン粒剤シタガリンＴ</v>
      </c>
      <c r="C882" s="58" t="s">
        <v>4979</v>
      </c>
      <c r="D882" s="58" t="s">
        <v>780</v>
      </c>
      <c r="E882" s="58" t="s">
        <v>7128</v>
      </c>
      <c r="F882" s="58"/>
      <c r="G882" s="58" t="s">
        <v>57</v>
      </c>
    </row>
    <row r="883" spans="2:7" x14ac:dyDescent="0.2">
      <c r="B883" s="58" t="str">
        <f t="shared" si="21"/>
        <v>カルブチレ―ト・テトラピオン粒剤ロングワイド粒剤</v>
      </c>
      <c r="C883" s="58" t="s">
        <v>4979</v>
      </c>
      <c r="D883" s="58" t="s">
        <v>781</v>
      </c>
      <c r="E883" s="58" t="s">
        <v>7128</v>
      </c>
      <c r="F883" s="58"/>
      <c r="G883" s="58" t="s">
        <v>97</v>
      </c>
    </row>
    <row r="884" spans="2:7" x14ac:dyDescent="0.2">
      <c r="B884" s="58" t="str">
        <f t="shared" si="21"/>
        <v>カルブチレ―ト・ピラフルフェンエチル水和剤ピラメイトフロアブル</v>
      </c>
      <c r="C884" s="58" t="s">
        <v>4980</v>
      </c>
      <c r="D884" s="58" t="s">
        <v>782</v>
      </c>
      <c r="E884" s="58" t="s">
        <v>3529</v>
      </c>
      <c r="F884" s="58"/>
      <c r="G884" s="58" t="s">
        <v>55</v>
      </c>
    </row>
    <row r="885" spans="2:7" x14ac:dyDescent="0.2">
      <c r="B885" s="58" t="str">
        <f t="shared" si="21"/>
        <v>カルブチレ―ト・ブロマシル・ＭＣＰＰ粒剤まるぼうずΣ</v>
      </c>
      <c r="C885" s="58" t="s">
        <v>4981</v>
      </c>
      <c r="D885" s="58" t="s">
        <v>2557</v>
      </c>
      <c r="E885" s="58" t="s">
        <v>7128</v>
      </c>
      <c r="F885" s="58"/>
      <c r="G885" s="58" t="s">
        <v>97</v>
      </c>
    </row>
    <row r="886" spans="2:7" x14ac:dyDescent="0.2">
      <c r="B886" s="58" t="str">
        <f t="shared" si="21"/>
        <v>カルブチレ―ト・ブロマシル・ＭＣＰＰ粒剤ネコソギパワ―</v>
      </c>
      <c r="C886" s="58" t="s">
        <v>4981</v>
      </c>
      <c r="D886" s="58" t="s">
        <v>4982</v>
      </c>
      <c r="E886" s="58" t="s">
        <v>7128</v>
      </c>
      <c r="F886" s="58"/>
      <c r="G886" s="60" t="s">
        <v>2618</v>
      </c>
    </row>
    <row r="887" spans="2:7" x14ac:dyDescent="0.2">
      <c r="B887" s="58" t="str">
        <f t="shared" si="21"/>
        <v>カルブチレ―ト・メコプロップＰカリウム塩粒剤クサッコＭ粒剤</v>
      </c>
      <c r="C887" s="58" t="s">
        <v>4983</v>
      </c>
      <c r="D887" s="58" t="s">
        <v>783</v>
      </c>
      <c r="E887" s="58" t="s">
        <v>3529</v>
      </c>
      <c r="F887" s="58"/>
      <c r="G887" s="58" t="s">
        <v>97</v>
      </c>
    </row>
    <row r="888" spans="2:7" x14ac:dyDescent="0.2">
      <c r="B888" s="58" t="str">
        <f t="shared" si="21"/>
        <v>カルブチレ―ト水和剤バックアップフロアブル</v>
      </c>
      <c r="C888" s="58" t="s">
        <v>4984</v>
      </c>
      <c r="D888" s="58" t="s">
        <v>784</v>
      </c>
      <c r="E888" s="58" t="s">
        <v>7128</v>
      </c>
      <c r="F888" s="58"/>
      <c r="G888" s="58" t="s">
        <v>138</v>
      </c>
    </row>
    <row r="889" spans="2:7" x14ac:dyDescent="0.2">
      <c r="B889" s="58" t="str">
        <f t="shared" si="21"/>
        <v>カルブチレ―ト粒剤オ―ルキラ―粒剤</v>
      </c>
      <c r="C889" s="58" t="s">
        <v>4985</v>
      </c>
      <c r="D889" s="58" t="s">
        <v>4986</v>
      </c>
      <c r="E889" s="58" t="s">
        <v>7128</v>
      </c>
      <c r="F889" s="58"/>
      <c r="G889" s="58" t="s">
        <v>40</v>
      </c>
    </row>
    <row r="890" spans="2:7" x14ac:dyDescent="0.2">
      <c r="B890" s="58" t="str">
        <f t="shared" si="21"/>
        <v>カルブチレ―ト粒剤クサトルマン粒剤</v>
      </c>
      <c r="C890" s="58" t="s">
        <v>4985</v>
      </c>
      <c r="D890" s="58" t="s">
        <v>785</v>
      </c>
      <c r="E890" s="58" t="s">
        <v>7128</v>
      </c>
      <c r="F890" s="58"/>
      <c r="G890" s="58" t="s">
        <v>125</v>
      </c>
    </row>
    <row r="891" spans="2:7" x14ac:dyDescent="0.2">
      <c r="B891" s="58" t="str">
        <f t="shared" si="21"/>
        <v>カルブチレ―ト粒剤バックアップ粒剤</v>
      </c>
      <c r="C891" s="58" t="s">
        <v>4985</v>
      </c>
      <c r="D891" s="58" t="s">
        <v>786</v>
      </c>
      <c r="E891" s="58" t="s">
        <v>7128</v>
      </c>
      <c r="F891" s="58"/>
      <c r="G891" s="58" t="s">
        <v>125</v>
      </c>
    </row>
    <row r="892" spans="2:7" x14ac:dyDescent="0.2">
      <c r="B892" s="58" t="str">
        <f t="shared" si="21"/>
        <v>カルボスルファン・トリシクラゾ―ル粒剤日産ビ―ムガゼット粒剤５５</v>
      </c>
      <c r="C892" s="58" t="s">
        <v>4987</v>
      </c>
      <c r="D892" s="58" t="s">
        <v>4988</v>
      </c>
      <c r="E892" s="58" t="s">
        <v>7128</v>
      </c>
      <c r="F892" s="58" t="s">
        <v>134</v>
      </c>
      <c r="G892" s="58" t="s">
        <v>57</v>
      </c>
    </row>
    <row r="893" spans="2:7" x14ac:dyDescent="0.2">
      <c r="B893" s="58" t="str">
        <f t="shared" si="21"/>
        <v>カルボスルファン・フィプロニル粒剤日産ギャング粒剤</v>
      </c>
      <c r="C893" s="58" t="s">
        <v>787</v>
      </c>
      <c r="D893" s="58" t="s">
        <v>4338</v>
      </c>
      <c r="E893" s="58" t="s">
        <v>7128</v>
      </c>
      <c r="F893" s="58" t="s">
        <v>134</v>
      </c>
      <c r="G893" s="58" t="s">
        <v>206</v>
      </c>
    </row>
    <row r="894" spans="2:7" x14ac:dyDescent="0.2">
      <c r="B894" s="58" t="str">
        <f t="shared" si="21"/>
        <v>カルボスルファン粒剤ＦＭＣアドバンテ―ジＳ粒剤</v>
      </c>
      <c r="C894" s="58" t="s">
        <v>788</v>
      </c>
      <c r="D894" s="58" t="s">
        <v>4989</v>
      </c>
      <c r="E894" s="58" t="s">
        <v>7128</v>
      </c>
      <c r="F894" s="58" t="s">
        <v>134</v>
      </c>
      <c r="G894" s="58" t="s">
        <v>789</v>
      </c>
    </row>
    <row r="895" spans="2:7" x14ac:dyDescent="0.2">
      <c r="B895" s="58" t="str">
        <f t="shared" si="21"/>
        <v>カルボスルファン粒剤ＦＭＣガゼット粒剤</v>
      </c>
      <c r="C895" s="58" t="s">
        <v>788</v>
      </c>
      <c r="D895" s="58" t="s">
        <v>790</v>
      </c>
      <c r="E895" s="58" t="s">
        <v>7128</v>
      </c>
      <c r="F895" s="58" t="s">
        <v>2685</v>
      </c>
      <c r="G895" s="58" t="s">
        <v>57</v>
      </c>
    </row>
    <row r="896" spans="2:7" x14ac:dyDescent="0.2">
      <c r="B896" s="58" t="str">
        <f t="shared" si="21"/>
        <v>カルボスルファン粒剤ＩＳＫアドバンテ―ジＳ粒剤</v>
      </c>
      <c r="C896" s="58" t="s">
        <v>788</v>
      </c>
      <c r="D896" s="58" t="s">
        <v>4990</v>
      </c>
      <c r="E896" s="58" t="s">
        <v>7128</v>
      </c>
      <c r="F896" s="58" t="s">
        <v>134</v>
      </c>
      <c r="G896" s="58" t="s">
        <v>789</v>
      </c>
    </row>
    <row r="897" spans="2:7" x14ac:dyDescent="0.2">
      <c r="B897" s="58" t="str">
        <f t="shared" si="21"/>
        <v>カルボスルファン粒剤ガゼット粒剤</v>
      </c>
      <c r="C897" s="58" t="s">
        <v>788</v>
      </c>
      <c r="D897" s="58" t="s">
        <v>791</v>
      </c>
      <c r="E897" s="58" t="s">
        <v>7128</v>
      </c>
      <c r="F897" s="58" t="s">
        <v>134</v>
      </c>
      <c r="G897" s="58" t="s">
        <v>57</v>
      </c>
    </row>
    <row r="898" spans="2:7" x14ac:dyDescent="0.2">
      <c r="B898" s="58" t="str">
        <f t="shared" si="21"/>
        <v>カルボスルファン粒剤石原アドバンテ―ジＳ粒剤</v>
      </c>
      <c r="C898" s="58" t="s">
        <v>788</v>
      </c>
      <c r="D898" s="58" t="s">
        <v>4991</v>
      </c>
      <c r="E898" s="58" t="s">
        <v>7128</v>
      </c>
      <c r="F898" s="58" t="s">
        <v>134</v>
      </c>
      <c r="G898" s="58" t="s">
        <v>789</v>
      </c>
    </row>
    <row r="899" spans="2:7" x14ac:dyDescent="0.2">
      <c r="B899" s="58" t="str">
        <f t="shared" si="21"/>
        <v>カルボスルファン粒剤石原ガゼット粒剤</v>
      </c>
      <c r="C899" s="58" t="s">
        <v>788</v>
      </c>
      <c r="D899" s="58" t="s">
        <v>4339</v>
      </c>
      <c r="E899" s="58" t="s">
        <v>7128</v>
      </c>
      <c r="F899" s="58" t="s">
        <v>134</v>
      </c>
      <c r="G899" s="58" t="s">
        <v>57</v>
      </c>
    </row>
    <row r="900" spans="2:7" x14ac:dyDescent="0.2">
      <c r="B900" s="58" t="str">
        <f t="shared" si="21"/>
        <v>キイカブリダニ剤キイトップ</v>
      </c>
      <c r="C900" s="58" t="s">
        <v>2560</v>
      </c>
      <c r="D900" s="58" t="s">
        <v>2561</v>
      </c>
      <c r="E900" s="58" t="s">
        <v>3529</v>
      </c>
      <c r="F900" s="58"/>
      <c r="G900" s="58" t="s">
        <v>1427</v>
      </c>
    </row>
    <row r="901" spans="2:7" x14ac:dyDescent="0.2">
      <c r="B901" s="58" t="str">
        <f t="shared" si="21"/>
        <v>キザロホップエチル水和剤タルガフロアブル</v>
      </c>
      <c r="C901" s="58" t="s">
        <v>792</v>
      </c>
      <c r="D901" s="58" t="s">
        <v>793</v>
      </c>
      <c r="E901" s="58" t="s">
        <v>7128</v>
      </c>
      <c r="F901" s="58"/>
      <c r="G901" s="58" t="s">
        <v>137</v>
      </c>
    </row>
    <row r="902" spans="2:7" x14ac:dyDescent="0.2">
      <c r="B902" s="58" t="str">
        <f t="shared" si="21"/>
        <v>キザロホップエチル水和剤ポルトフロアブル</v>
      </c>
      <c r="C902" s="58" t="s">
        <v>792</v>
      </c>
      <c r="D902" s="58" t="s">
        <v>794</v>
      </c>
      <c r="E902" s="58" t="s">
        <v>7128</v>
      </c>
      <c r="F902" s="58"/>
      <c r="G902" s="58" t="s">
        <v>442</v>
      </c>
    </row>
    <row r="903" spans="2:7" x14ac:dyDescent="0.2">
      <c r="B903" s="58" t="str">
        <f t="shared" si="21"/>
        <v>キノキサリン系・ＭＥＰ水和剤ジョンカラ―プロ</v>
      </c>
      <c r="C903" s="58" t="s">
        <v>795</v>
      </c>
      <c r="D903" s="58" t="s">
        <v>4992</v>
      </c>
      <c r="E903" s="58" t="s">
        <v>7128</v>
      </c>
      <c r="F903" s="58"/>
      <c r="G903" s="58" t="s">
        <v>156</v>
      </c>
    </row>
    <row r="904" spans="2:7" x14ac:dyDescent="0.2">
      <c r="B904" s="58" t="str">
        <f t="shared" si="21"/>
        <v>キノキサリン系水和剤兼商モレスタン水和剤</v>
      </c>
      <c r="C904" s="58" t="s">
        <v>796</v>
      </c>
      <c r="D904" s="58" t="s">
        <v>797</v>
      </c>
      <c r="E904" s="58" t="s">
        <v>7128</v>
      </c>
      <c r="F904" s="58"/>
      <c r="G904" s="58" t="s">
        <v>156</v>
      </c>
    </row>
    <row r="905" spans="2:7" x14ac:dyDescent="0.2">
      <c r="B905" s="58" t="str">
        <f t="shared" si="21"/>
        <v>キャプタン・ベノミル水和剤キャプレ―ト水和剤</v>
      </c>
      <c r="C905" s="58" t="s">
        <v>798</v>
      </c>
      <c r="D905" s="58" t="s">
        <v>4993</v>
      </c>
      <c r="E905" s="58" t="s">
        <v>7128</v>
      </c>
      <c r="F905" s="58"/>
      <c r="G905" s="58" t="s">
        <v>46</v>
      </c>
    </row>
    <row r="906" spans="2:7" x14ac:dyDescent="0.2">
      <c r="B906" s="58" t="str">
        <f t="shared" si="21"/>
        <v>キャプタン・ホセチル水和剤アリエッティＣ水和剤</v>
      </c>
      <c r="C906" s="58" t="s">
        <v>799</v>
      </c>
      <c r="D906" s="58" t="s">
        <v>800</v>
      </c>
      <c r="E906" s="58" t="s">
        <v>7128</v>
      </c>
      <c r="F906" s="58"/>
      <c r="G906" s="58" t="s">
        <v>55</v>
      </c>
    </row>
    <row r="907" spans="2:7" x14ac:dyDescent="0.2">
      <c r="B907" s="58" t="str">
        <f t="shared" si="21"/>
        <v>キャプタン・有機銅水和剤オキシラン水和剤</v>
      </c>
      <c r="C907" s="58" t="s">
        <v>801</v>
      </c>
      <c r="D907" s="58" t="s">
        <v>802</v>
      </c>
      <c r="E907" s="58" t="s">
        <v>7128</v>
      </c>
      <c r="F907" s="58"/>
      <c r="G907" s="58" t="s">
        <v>41</v>
      </c>
    </row>
    <row r="908" spans="2:7" x14ac:dyDescent="0.2">
      <c r="B908" s="58" t="str">
        <f t="shared" si="21"/>
        <v>キャプタン・有機銅水和剤グリンオキシラン水和剤</v>
      </c>
      <c r="C908" s="58" t="s">
        <v>801</v>
      </c>
      <c r="D908" s="58" t="s">
        <v>803</v>
      </c>
      <c r="E908" s="58" t="s">
        <v>7128</v>
      </c>
      <c r="F908" s="58"/>
      <c r="G908" s="58" t="s">
        <v>41</v>
      </c>
    </row>
    <row r="909" spans="2:7" x14ac:dyDescent="0.2">
      <c r="B909" s="58" t="str">
        <f t="shared" si="21"/>
        <v>キャプタン水和剤オ―ソサイド水和剤８０</v>
      </c>
      <c r="C909" s="58" t="s">
        <v>804</v>
      </c>
      <c r="D909" s="58" t="s">
        <v>4994</v>
      </c>
      <c r="E909" s="58" t="s">
        <v>7128</v>
      </c>
      <c r="F909" s="58"/>
      <c r="G909" s="58" t="s">
        <v>49</v>
      </c>
    </row>
    <row r="910" spans="2:7" x14ac:dyDescent="0.2">
      <c r="B910" s="58" t="str">
        <f t="shared" si="21"/>
        <v>キャプタン水和剤サンケイオ―ソサイド水和剤８０</v>
      </c>
      <c r="C910" s="58" t="s">
        <v>804</v>
      </c>
      <c r="D910" s="58" t="s">
        <v>4995</v>
      </c>
      <c r="E910" s="58" t="s">
        <v>7128</v>
      </c>
      <c r="F910" s="58"/>
      <c r="G910" s="58" t="s">
        <v>49</v>
      </c>
    </row>
    <row r="911" spans="2:7" x14ac:dyDescent="0.2">
      <c r="B911" s="58" t="str">
        <f t="shared" si="21"/>
        <v>キャプタン水和剤ホクコ―オ―ソサイド水和剤８０</v>
      </c>
      <c r="C911" s="58" t="s">
        <v>804</v>
      </c>
      <c r="D911" s="58" t="s">
        <v>4996</v>
      </c>
      <c r="E911" s="58" t="s">
        <v>7128</v>
      </c>
      <c r="F911" s="58"/>
      <c r="G911" s="58" t="s">
        <v>49</v>
      </c>
    </row>
    <row r="912" spans="2:7" x14ac:dyDescent="0.2">
      <c r="B912" s="58" t="str">
        <f t="shared" si="21"/>
        <v>キュウルア液剤サンケイキュウルア</v>
      </c>
      <c r="C912" s="58" t="s">
        <v>805</v>
      </c>
      <c r="D912" s="58" t="s">
        <v>806</v>
      </c>
      <c r="E912" s="58" t="s">
        <v>3529</v>
      </c>
      <c r="F912" s="58"/>
      <c r="G912" s="58" t="s">
        <v>173</v>
      </c>
    </row>
    <row r="913" spans="2:7" x14ac:dyDescent="0.2">
      <c r="B913" s="58" t="str">
        <f t="shared" si="21"/>
        <v>ギ酸カルシウム水溶剤エコル―キ―</v>
      </c>
      <c r="C913" s="58" t="s">
        <v>807</v>
      </c>
      <c r="D913" s="58" t="s">
        <v>4997</v>
      </c>
      <c r="E913" s="58" t="s">
        <v>3529</v>
      </c>
      <c r="F913" s="58"/>
      <c r="G913" s="58" t="s">
        <v>672</v>
      </c>
    </row>
    <row r="914" spans="2:7" x14ac:dyDescent="0.2">
      <c r="B914" s="58" t="str">
        <f t="shared" si="21"/>
        <v>ククメリスカブリダニ剤ククメリス</v>
      </c>
      <c r="C914" s="58" t="s">
        <v>808</v>
      </c>
      <c r="D914" s="58" t="s">
        <v>809</v>
      </c>
      <c r="E914" s="58" t="s">
        <v>3529</v>
      </c>
      <c r="F914" s="58"/>
      <c r="G914" s="58" t="s">
        <v>810</v>
      </c>
    </row>
    <row r="915" spans="2:7" x14ac:dyDescent="0.2">
      <c r="B915" s="58" t="str">
        <f t="shared" si="21"/>
        <v>ククメリスカブリダニ剤メリトップ</v>
      </c>
      <c r="C915" s="58" t="s">
        <v>808</v>
      </c>
      <c r="D915" s="58" t="s">
        <v>811</v>
      </c>
      <c r="E915" s="58" t="s">
        <v>3529</v>
      </c>
      <c r="F915" s="58"/>
      <c r="G915" s="58" t="s">
        <v>812</v>
      </c>
    </row>
    <row r="916" spans="2:7" x14ac:dyDescent="0.2">
      <c r="B916" s="58" t="str">
        <f t="shared" si="21"/>
        <v>クマリン系水溶剤水溶性ラテミン錠</v>
      </c>
      <c r="C916" s="58" t="s">
        <v>813</v>
      </c>
      <c r="D916" s="58" t="s">
        <v>814</v>
      </c>
      <c r="E916" s="58" t="s">
        <v>3529</v>
      </c>
      <c r="F916" s="58"/>
      <c r="G916" s="58" t="s">
        <v>40</v>
      </c>
    </row>
    <row r="917" spans="2:7" x14ac:dyDescent="0.2">
      <c r="B917" s="58" t="str">
        <f t="shared" si="21"/>
        <v>クマリン系粉末チュ―モア「コンク」</v>
      </c>
      <c r="C917" s="58" t="s">
        <v>815</v>
      </c>
      <c r="D917" s="58" t="s">
        <v>4998</v>
      </c>
      <c r="E917" s="58" t="s">
        <v>3529</v>
      </c>
      <c r="F917" s="58"/>
      <c r="G917" s="58" t="s">
        <v>44</v>
      </c>
    </row>
    <row r="918" spans="2:7" x14ac:dyDescent="0.2">
      <c r="B918" s="58" t="str">
        <f t="shared" si="21"/>
        <v>クマリン系粉末メリ―ネコクマリン</v>
      </c>
      <c r="C918" s="58" t="s">
        <v>815</v>
      </c>
      <c r="D918" s="58" t="s">
        <v>4999</v>
      </c>
      <c r="E918" s="58" t="s">
        <v>3529</v>
      </c>
      <c r="F918" s="58"/>
      <c r="G918" s="58" t="s">
        <v>44</v>
      </c>
    </row>
    <row r="919" spans="2:7" x14ac:dyDescent="0.2">
      <c r="B919" s="58" t="str">
        <f t="shared" ref="B919:B964" si="22">C919&amp;D919</f>
        <v>クマリン系粉末ラテミンコンク</v>
      </c>
      <c r="C919" s="58" t="s">
        <v>815</v>
      </c>
      <c r="D919" s="58" t="s">
        <v>816</v>
      </c>
      <c r="E919" s="58" t="s">
        <v>3529</v>
      </c>
      <c r="F919" s="58"/>
      <c r="G919" s="58" t="s">
        <v>119</v>
      </c>
    </row>
    <row r="920" spans="2:7" x14ac:dyDescent="0.2">
      <c r="B920" s="58" t="str">
        <f t="shared" si="22"/>
        <v>クマリン系粉末強力ロ―ダン</v>
      </c>
      <c r="C920" s="58" t="s">
        <v>815</v>
      </c>
      <c r="D920" s="58" t="s">
        <v>5000</v>
      </c>
      <c r="E920" s="58" t="s">
        <v>3529</v>
      </c>
      <c r="F920" s="58"/>
      <c r="G920" s="58" t="s">
        <v>119</v>
      </c>
    </row>
    <row r="921" spans="2:7" x14ac:dyDescent="0.2">
      <c r="B921" s="58" t="str">
        <f t="shared" si="22"/>
        <v>クマリン系粉末粉末ラテミン</v>
      </c>
      <c r="C921" s="58" t="s">
        <v>815</v>
      </c>
      <c r="D921" s="58" t="s">
        <v>817</v>
      </c>
      <c r="E921" s="58" t="s">
        <v>3529</v>
      </c>
      <c r="F921" s="58"/>
      <c r="G921" s="58" t="s">
        <v>44</v>
      </c>
    </row>
    <row r="922" spans="2:7" x14ac:dyDescent="0.2">
      <c r="B922" s="58" t="str">
        <f t="shared" si="22"/>
        <v>クマリン系粒剤サンケイクマリン</v>
      </c>
      <c r="C922" s="58" t="s">
        <v>818</v>
      </c>
      <c r="D922" s="58" t="s">
        <v>819</v>
      </c>
      <c r="E922" s="58" t="s">
        <v>3529</v>
      </c>
      <c r="F922" s="58"/>
      <c r="G922" s="58" t="s">
        <v>54</v>
      </c>
    </row>
    <row r="923" spans="2:7" x14ac:dyDescent="0.2">
      <c r="B923" s="58" t="str">
        <f t="shared" si="22"/>
        <v>クマリン系粒剤メリ―ネコ３号</v>
      </c>
      <c r="C923" s="58" t="s">
        <v>818</v>
      </c>
      <c r="D923" s="58" t="s">
        <v>5001</v>
      </c>
      <c r="E923" s="58" t="s">
        <v>3529</v>
      </c>
      <c r="F923" s="58"/>
      <c r="G923" s="58" t="s">
        <v>54</v>
      </c>
    </row>
    <row r="924" spans="2:7" x14ac:dyDescent="0.2">
      <c r="B924" s="58" t="str">
        <f t="shared" si="22"/>
        <v>クマリン系粒剤ヤソ―ル</v>
      </c>
      <c r="C924" s="58" t="s">
        <v>818</v>
      </c>
      <c r="D924" s="58" t="s">
        <v>5002</v>
      </c>
      <c r="E924" s="58" t="s">
        <v>3529</v>
      </c>
      <c r="F924" s="58"/>
      <c r="G924" s="58" t="s">
        <v>54</v>
      </c>
    </row>
    <row r="925" spans="2:7" x14ac:dyDescent="0.2">
      <c r="B925" s="58" t="str">
        <f t="shared" si="22"/>
        <v>クマリン系粒剤固形ラテミン</v>
      </c>
      <c r="C925" s="58" t="s">
        <v>818</v>
      </c>
      <c r="D925" s="58" t="s">
        <v>820</v>
      </c>
      <c r="E925" s="58" t="s">
        <v>3529</v>
      </c>
      <c r="F925" s="58"/>
      <c r="G925" s="58" t="s">
        <v>821</v>
      </c>
    </row>
    <row r="926" spans="2:7" x14ac:dyDescent="0.2">
      <c r="B926" s="58" t="str">
        <f t="shared" si="22"/>
        <v>クミルロン・テニルクロ―ル・ベンゾフェナップ粒剤ハビコラン粒剤</v>
      </c>
      <c r="C926" s="58" t="s">
        <v>5003</v>
      </c>
      <c r="D926" s="58" t="s">
        <v>822</v>
      </c>
      <c r="E926" s="58" t="s">
        <v>3529</v>
      </c>
      <c r="F926" s="58"/>
      <c r="G926" s="58" t="s">
        <v>171</v>
      </c>
    </row>
    <row r="927" spans="2:7" x14ac:dyDescent="0.2">
      <c r="B927" s="58" t="str">
        <f t="shared" si="22"/>
        <v>クミルロン・テニルクロ―ル剤トクヤマ　マットタブジャンボ</v>
      </c>
      <c r="C927" s="58" t="s">
        <v>5004</v>
      </c>
      <c r="D927" s="58" t="s">
        <v>823</v>
      </c>
      <c r="E927" s="58" t="s">
        <v>3529</v>
      </c>
      <c r="F927" s="58"/>
      <c r="G927" s="58" t="s">
        <v>42</v>
      </c>
    </row>
    <row r="928" spans="2:7" x14ac:dyDescent="0.2">
      <c r="B928" s="58" t="str">
        <f t="shared" si="22"/>
        <v>クミルロン・テニルクロ―ル剤マットタブジャンボ</v>
      </c>
      <c r="C928" s="58" t="s">
        <v>5004</v>
      </c>
      <c r="D928" s="58" t="s">
        <v>824</v>
      </c>
      <c r="E928" s="58" t="s">
        <v>3529</v>
      </c>
      <c r="F928" s="58"/>
      <c r="G928" s="58" t="s">
        <v>42</v>
      </c>
    </row>
    <row r="929" spans="2:7" x14ac:dyDescent="0.2">
      <c r="B929" s="58" t="str">
        <f t="shared" si="22"/>
        <v>クミルロン・テニルクロ―ル剤日農マットタブジャンボ</v>
      </c>
      <c r="C929" s="58" t="s">
        <v>5004</v>
      </c>
      <c r="D929" s="58" t="s">
        <v>825</v>
      </c>
      <c r="E929" s="58" t="s">
        <v>3529</v>
      </c>
      <c r="F929" s="58"/>
      <c r="G929" s="58" t="s">
        <v>42</v>
      </c>
    </row>
    <row r="930" spans="2:7" x14ac:dyDescent="0.2">
      <c r="B930" s="58" t="str">
        <f t="shared" si="22"/>
        <v>クミルロン・ピラクロニル水和剤ピラクロショットフロアブル</v>
      </c>
      <c r="C930" s="58" t="s">
        <v>826</v>
      </c>
      <c r="D930" s="58" t="s">
        <v>827</v>
      </c>
      <c r="E930" s="58" t="s">
        <v>3529</v>
      </c>
      <c r="F930" s="58"/>
      <c r="G930" s="58" t="s">
        <v>41</v>
      </c>
    </row>
    <row r="931" spans="2:7" x14ac:dyDescent="0.2">
      <c r="B931" s="58" t="str">
        <f t="shared" si="22"/>
        <v>クミルロン・ピラクロニル粒剤ピラクロショット１キロ粒剤</v>
      </c>
      <c r="C931" s="58" t="s">
        <v>828</v>
      </c>
      <c r="D931" s="58" t="s">
        <v>829</v>
      </c>
      <c r="E931" s="58" t="s">
        <v>3529</v>
      </c>
      <c r="F931" s="58"/>
      <c r="G931" s="58" t="s">
        <v>269</v>
      </c>
    </row>
    <row r="932" spans="2:7" x14ac:dyDescent="0.2">
      <c r="B932" s="58" t="str">
        <f t="shared" si="22"/>
        <v>クミルロン・ペントキサゾン剤科研草笛ジャンボ</v>
      </c>
      <c r="C932" s="58" t="s">
        <v>830</v>
      </c>
      <c r="D932" s="58" t="s">
        <v>831</v>
      </c>
      <c r="E932" s="58" t="s">
        <v>3529</v>
      </c>
      <c r="F932" s="58"/>
      <c r="G932" s="58" t="s">
        <v>39</v>
      </c>
    </row>
    <row r="933" spans="2:7" x14ac:dyDescent="0.2">
      <c r="B933" s="58" t="str">
        <f t="shared" si="22"/>
        <v>クミルロン・ペントキサゾン剤協友草笛ジャンボ</v>
      </c>
      <c r="C933" s="58" t="s">
        <v>830</v>
      </c>
      <c r="D933" s="58" t="s">
        <v>832</v>
      </c>
      <c r="E933" s="58" t="s">
        <v>3529</v>
      </c>
      <c r="F933" s="58"/>
      <c r="G933" s="58" t="s">
        <v>39</v>
      </c>
    </row>
    <row r="934" spans="2:7" x14ac:dyDescent="0.2">
      <c r="B934" s="58" t="str">
        <f t="shared" si="22"/>
        <v>クミルロン・ペントキサゾン剤草笛ジャンボ</v>
      </c>
      <c r="C934" s="58" t="s">
        <v>830</v>
      </c>
      <c r="D934" s="58" t="s">
        <v>833</v>
      </c>
      <c r="E934" s="58" t="s">
        <v>3529</v>
      </c>
      <c r="F934" s="58"/>
      <c r="G934" s="58" t="s">
        <v>39</v>
      </c>
    </row>
    <row r="935" spans="2:7" x14ac:dyDescent="0.2">
      <c r="B935" s="58" t="str">
        <f t="shared" si="22"/>
        <v>クミルロン・ペントキサゾン水和剤協友草笛フロアブル</v>
      </c>
      <c r="C935" s="58" t="s">
        <v>834</v>
      </c>
      <c r="D935" s="58" t="s">
        <v>836</v>
      </c>
      <c r="E935" s="58" t="s">
        <v>3529</v>
      </c>
      <c r="F935" s="58"/>
      <c r="G935" s="58" t="s">
        <v>835</v>
      </c>
    </row>
    <row r="936" spans="2:7" x14ac:dyDescent="0.2">
      <c r="B936" s="58" t="str">
        <f t="shared" si="22"/>
        <v>クミルロン・ペントキサゾン水和剤草笛フロアブル</v>
      </c>
      <c r="C936" s="58" t="s">
        <v>834</v>
      </c>
      <c r="D936" s="58" t="s">
        <v>837</v>
      </c>
      <c r="E936" s="58" t="s">
        <v>3529</v>
      </c>
      <c r="F936" s="58"/>
      <c r="G936" s="58" t="s">
        <v>835</v>
      </c>
    </row>
    <row r="937" spans="2:7" x14ac:dyDescent="0.2">
      <c r="B937" s="58" t="str">
        <f t="shared" si="22"/>
        <v>クミルロン・ペントキサゾン水和剤日産草笛フロアブル</v>
      </c>
      <c r="C937" s="58" t="s">
        <v>834</v>
      </c>
      <c r="D937" s="58" t="s">
        <v>838</v>
      </c>
      <c r="E937" s="58" t="s">
        <v>3529</v>
      </c>
      <c r="F937" s="58"/>
      <c r="G937" s="58" t="s">
        <v>835</v>
      </c>
    </row>
    <row r="938" spans="2:7" x14ac:dyDescent="0.2">
      <c r="B938" s="58" t="str">
        <f t="shared" si="22"/>
        <v>クミルロン水和剤マックワンフロアブル</v>
      </c>
      <c r="C938" s="58" t="s">
        <v>839</v>
      </c>
      <c r="D938" s="58" t="s">
        <v>840</v>
      </c>
      <c r="E938" s="58" t="s">
        <v>3529</v>
      </c>
      <c r="F938" s="58"/>
      <c r="G938" s="58" t="s">
        <v>138</v>
      </c>
    </row>
    <row r="939" spans="2:7" x14ac:dyDescent="0.2">
      <c r="B939" s="58" t="str">
        <f t="shared" si="22"/>
        <v>クミルロン粒剤マルベニガミ―ラ粒剤</v>
      </c>
      <c r="C939" s="58" t="s">
        <v>841</v>
      </c>
      <c r="D939" s="58" t="s">
        <v>5005</v>
      </c>
      <c r="E939" s="58" t="s">
        <v>3529</v>
      </c>
      <c r="F939" s="58"/>
      <c r="G939" s="58" t="s">
        <v>240</v>
      </c>
    </row>
    <row r="940" spans="2:7" x14ac:dyDescent="0.2">
      <c r="B940" s="58" t="str">
        <f t="shared" si="22"/>
        <v>グリホサ―トアンモニウム塩液剤ラウンドアップハイロ―ド</v>
      </c>
      <c r="C940" s="58" t="s">
        <v>5006</v>
      </c>
      <c r="D940" s="58" t="s">
        <v>5007</v>
      </c>
      <c r="E940" s="58" t="s">
        <v>7128</v>
      </c>
      <c r="F940" s="58"/>
      <c r="G940" s="58" t="s">
        <v>126</v>
      </c>
    </row>
    <row r="941" spans="2:7" x14ac:dyDescent="0.2">
      <c r="B941" s="58" t="str">
        <f t="shared" si="22"/>
        <v>グリホサ―トアンモニウム塩水溶剤ラウンドアップドライ</v>
      </c>
      <c r="C941" s="58" t="s">
        <v>5008</v>
      </c>
      <c r="D941" s="58" t="s">
        <v>843</v>
      </c>
      <c r="E941" s="58" t="s">
        <v>3529</v>
      </c>
      <c r="F941" s="58"/>
      <c r="G941" s="58" t="s">
        <v>844</v>
      </c>
    </row>
    <row r="942" spans="2:7" x14ac:dyDescent="0.2">
      <c r="B942" s="58" t="str">
        <f t="shared" si="22"/>
        <v>グリホサ―トイソプロピルアミン塩・２，４－ＰＡイソプロピルアミン塩液剤クサトリシャワ―</v>
      </c>
      <c r="C942" s="58" t="s">
        <v>5009</v>
      </c>
      <c r="D942" s="58" t="s">
        <v>5010</v>
      </c>
      <c r="E942" s="58" t="s">
        <v>7128</v>
      </c>
      <c r="F942" s="58"/>
      <c r="G942" s="58" t="s">
        <v>845</v>
      </c>
    </row>
    <row r="943" spans="2:7" x14ac:dyDescent="0.2">
      <c r="B943" s="58" t="str">
        <f t="shared" si="22"/>
        <v>グリホサ―トイソプロピルアミン塩・２，４－ＰＡイソプロピルアミン塩液剤クサトロ―</v>
      </c>
      <c r="C943" s="58" t="s">
        <v>5009</v>
      </c>
      <c r="D943" s="58" t="s">
        <v>5011</v>
      </c>
      <c r="E943" s="58" t="s">
        <v>7128</v>
      </c>
      <c r="F943" s="58"/>
      <c r="G943" s="58" t="s">
        <v>171</v>
      </c>
    </row>
    <row r="944" spans="2:7" x14ac:dyDescent="0.2">
      <c r="B944" s="58" t="str">
        <f t="shared" si="22"/>
        <v>グリホサ―トイソプロピルアミン塩・２，４－ＰＡイソプロピルアミン塩液剤ビマスタ―Ｊ</v>
      </c>
      <c r="C944" s="58" t="s">
        <v>5009</v>
      </c>
      <c r="D944" s="58" t="s">
        <v>5012</v>
      </c>
      <c r="E944" s="58" t="s">
        <v>7128</v>
      </c>
      <c r="F944" s="58"/>
      <c r="G944" s="58" t="s">
        <v>171</v>
      </c>
    </row>
    <row r="945" spans="2:7" x14ac:dyDescent="0.2">
      <c r="B945" s="58" t="str">
        <f t="shared" si="22"/>
        <v>グリホサ―トイソプロピルアミン塩・２，４－ＰＡイソプロピルアミン塩液剤ビマスタ―シャワ―</v>
      </c>
      <c r="C945" s="58" t="s">
        <v>5009</v>
      </c>
      <c r="D945" s="58" t="s">
        <v>5013</v>
      </c>
      <c r="E945" s="58" t="s">
        <v>7128</v>
      </c>
      <c r="F945" s="58"/>
      <c r="G945" s="58" t="s">
        <v>845</v>
      </c>
    </row>
    <row r="946" spans="2:7" x14ac:dyDescent="0.2">
      <c r="B946" s="58" t="str">
        <f t="shared" si="22"/>
        <v>グリホサ―トイソプロピルアミン塩・２，４－ＰＡイソプロピルアミン塩液剤石原ビマスタ―Ｊ</v>
      </c>
      <c r="C946" s="58" t="s">
        <v>5009</v>
      </c>
      <c r="D946" s="58" t="s">
        <v>5014</v>
      </c>
      <c r="E946" s="58" t="s">
        <v>7128</v>
      </c>
      <c r="F946" s="58"/>
      <c r="G946" s="58" t="s">
        <v>171</v>
      </c>
    </row>
    <row r="947" spans="2:7" x14ac:dyDescent="0.2">
      <c r="B947" s="58" t="str">
        <f t="shared" si="22"/>
        <v>グリホサ―トイソプロピルアミン塩・ＭＣＰＡイソプロピルアミン塩液剤カラソ―ゼ</v>
      </c>
      <c r="C947" s="58" t="s">
        <v>5015</v>
      </c>
      <c r="D947" s="58" t="s">
        <v>5016</v>
      </c>
      <c r="E947" s="58" t="s">
        <v>7128</v>
      </c>
      <c r="F947" s="58"/>
      <c r="G947" s="58" t="s">
        <v>211</v>
      </c>
    </row>
    <row r="948" spans="2:7" x14ac:dyDescent="0.2">
      <c r="B948" s="58" t="str">
        <f t="shared" si="22"/>
        <v>グリホサ―トイソプロピルアミン塩・ＭＣＰＡイソプロピルアミン塩液剤サブゾ―ン</v>
      </c>
      <c r="C948" s="58" t="s">
        <v>5015</v>
      </c>
      <c r="D948" s="61" t="s">
        <v>5017</v>
      </c>
      <c r="E948" s="58" t="s">
        <v>7128</v>
      </c>
      <c r="F948" s="58"/>
      <c r="G948" s="58" t="s">
        <v>753</v>
      </c>
    </row>
    <row r="949" spans="2:7" x14ac:dyDescent="0.2">
      <c r="B949" s="58" t="str">
        <f t="shared" si="22"/>
        <v>グリホサ―トイソプロピルアミン塩・ＭＣＰＡイソプロピルアミン塩液剤ダブルインパクト</v>
      </c>
      <c r="C949" s="58" t="s">
        <v>5015</v>
      </c>
      <c r="D949" s="58" t="s">
        <v>846</v>
      </c>
      <c r="E949" s="58" t="s">
        <v>7128</v>
      </c>
      <c r="F949" s="58"/>
      <c r="G949" s="58" t="s">
        <v>561</v>
      </c>
    </row>
    <row r="950" spans="2:7" x14ac:dyDescent="0.2">
      <c r="B950" s="58" t="str">
        <f t="shared" si="22"/>
        <v>グリホサ―トイソプロピルアミン塩・ＭＣＰＡイソプロピルアミン塩液剤ラピッド液剤</v>
      </c>
      <c r="C950" s="58" t="s">
        <v>5015</v>
      </c>
      <c r="D950" s="58" t="s">
        <v>847</v>
      </c>
      <c r="E950" s="58" t="s">
        <v>7128</v>
      </c>
      <c r="F950" s="58"/>
      <c r="G950" s="58" t="s">
        <v>561</v>
      </c>
    </row>
    <row r="951" spans="2:7" x14ac:dyDescent="0.2">
      <c r="B951" s="58" t="str">
        <f t="shared" si="22"/>
        <v>グリホサ―トイソプロピルアミン塩・ＭＣＰＡイソプロピルアミン塩液剤草退治シャワ―ワイド</v>
      </c>
      <c r="C951" s="58" t="s">
        <v>5015</v>
      </c>
      <c r="D951" s="58" t="s">
        <v>5018</v>
      </c>
      <c r="E951" s="58" t="s">
        <v>7128</v>
      </c>
      <c r="F951" s="58"/>
      <c r="G951" s="58" t="s">
        <v>153</v>
      </c>
    </row>
    <row r="952" spans="2:7" x14ac:dyDescent="0.2">
      <c r="B952" s="58" t="str">
        <f t="shared" si="22"/>
        <v>グリホサ―トイソプロピルアミン塩・ＭＣＰＡイソプロピルアミン塩液剤日産サブゾ―ン</v>
      </c>
      <c r="C952" s="58" t="s">
        <v>5015</v>
      </c>
      <c r="D952" s="58" t="s">
        <v>5019</v>
      </c>
      <c r="E952" s="58" t="s">
        <v>7128</v>
      </c>
      <c r="F952" s="58"/>
      <c r="G952" s="58" t="s">
        <v>753</v>
      </c>
    </row>
    <row r="953" spans="2:7" x14ac:dyDescent="0.2">
      <c r="B953" s="58" t="str">
        <f t="shared" si="22"/>
        <v>グリホサ―トイソプロピルアミン塩・ＭＣＰＢ水和剤クサピカフロアブル</v>
      </c>
      <c r="C953" s="58" t="s">
        <v>5020</v>
      </c>
      <c r="D953" s="58" t="s">
        <v>848</v>
      </c>
      <c r="E953" s="58" t="s">
        <v>7128</v>
      </c>
      <c r="F953" s="58"/>
      <c r="G953" s="58" t="s">
        <v>125</v>
      </c>
    </row>
    <row r="954" spans="2:7" x14ac:dyDescent="0.2">
      <c r="B954" s="58" t="str">
        <f t="shared" si="22"/>
        <v>グリホサ―トイソプロピルアミン塩・ピラフルフェンエチル水和剤クサキングエ―スフロアブル</v>
      </c>
      <c r="C954" s="58" t="s">
        <v>5021</v>
      </c>
      <c r="D954" s="58" t="s">
        <v>5022</v>
      </c>
      <c r="E954" s="58" t="s">
        <v>7128</v>
      </c>
      <c r="F954" s="58"/>
      <c r="G954" s="58" t="s">
        <v>43</v>
      </c>
    </row>
    <row r="955" spans="2:7" x14ac:dyDescent="0.2">
      <c r="B955" s="58" t="str">
        <f t="shared" si="22"/>
        <v>グリホサ―トイソプロピルアミン塩・ピラフルフェンエチル水和剤サンダ―ボルト００７</v>
      </c>
      <c r="C955" s="58" t="s">
        <v>5021</v>
      </c>
      <c r="D955" s="58" t="s">
        <v>5023</v>
      </c>
      <c r="E955" s="58" t="s">
        <v>7128</v>
      </c>
      <c r="F955" s="58"/>
      <c r="G955" s="58" t="s">
        <v>43</v>
      </c>
    </row>
    <row r="956" spans="2:7" x14ac:dyDescent="0.2">
      <c r="B956" s="58" t="str">
        <f t="shared" si="22"/>
        <v>グリホサ―トイソプロピルアミン塩・ピラフルフェンエチル水和剤ネコソギクイックプロＦＬ</v>
      </c>
      <c r="C956" s="58" t="s">
        <v>5021</v>
      </c>
      <c r="D956" s="58" t="s">
        <v>849</v>
      </c>
      <c r="E956" s="58" t="s">
        <v>7128</v>
      </c>
      <c r="F956" s="58"/>
      <c r="G956" s="58" t="s">
        <v>43</v>
      </c>
    </row>
    <row r="957" spans="2:7" x14ac:dyDescent="0.2">
      <c r="B957" s="58" t="str">
        <f t="shared" si="22"/>
        <v>グリホサ―トイソプロピルアミン塩・ピラフルフェンエチル水和剤ネコソギクイックプロシャワ―</v>
      </c>
      <c r="C957" s="58" t="s">
        <v>5021</v>
      </c>
      <c r="D957" s="58" t="s">
        <v>5024</v>
      </c>
      <c r="E957" s="58" t="s">
        <v>7128</v>
      </c>
      <c r="F957" s="58"/>
      <c r="G957" s="58" t="s">
        <v>339</v>
      </c>
    </row>
    <row r="958" spans="2:7" x14ac:dyDescent="0.2">
      <c r="B958" s="58" t="str">
        <f t="shared" si="22"/>
        <v>グリホサ―トイソプロピルアミン塩・ピラフルフェンエチル水和剤ネコソギクイックプロシャワ―</v>
      </c>
      <c r="C958" s="58" t="s">
        <v>5021</v>
      </c>
      <c r="D958" s="58" t="s">
        <v>5024</v>
      </c>
      <c r="E958" s="58" t="s">
        <v>7128</v>
      </c>
      <c r="F958" s="58"/>
      <c r="G958" s="58" t="s">
        <v>339</v>
      </c>
    </row>
    <row r="959" spans="2:7" x14ac:dyDescent="0.2">
      <c r="B959" s="58" t="str">
        <f t="shared" si="22"/>
        <v>グリホサ―トイソプロピルアミン塩・フルミオキサジン粉粒剤グラスジャック微粒剤</v>
      </c>
      <c r="C959" s="58" t="s">
        <v>5025</v>
      </c>
      <c r="D959" s="58" t="s">
        <v>850</v>
      </c>
      <c r="E959" s="58" t="s">
        <v>7128</v>
      </c>
      <c r="F959" s="58"/>
      <c r="G959" s="58" t="s">
        <v>57</v>
      </c>
    </row>
    <row r="960" spans="2:7" x14ac:dyDescent="0.2">
      <c r="B960" s="58" t="str">
        <f t="shared" si="22"/>
        <v>グリホサ―トイソプロピルアミン塩・フルミオキサジン粉粒剤ネコソギＷクイック</v>
      </c>
      <c r="C960" s="58" t="s">
        <v>5025</v>
      </c>
      <c r="D960" s="58" t="s">
        <v>851</v>
      </c>
      <c r="E960" s="58" t="s">
        <v>7128</v>
      </c>
      <c r="F960" s="58"/>
      <c r="G960" s="58" t="s">
        <v>57</v>
      </c>
    </row>
    <row r="961" spans="2:7" x14ac:dyDescent="0.2">
      <c r="B961" s="58" t="str">
        <f t="shared" si="22"/>
        <v>グリホサ―トイソプロピルアミン塩・ブロマシル・メコプロップＰカリウム塩液剤ア―スカマイラズ</v>
      </c>
      <c r="C961" s="58" t="s">
        <v>5026</v>
      </c>
      <c r="D961" s="58" t="s">
        <v>5027</v>
      </c>
      <c r="E961" s="58" t="s">
        <v>7128</v>
      </c>
      <c r="F961" s="58"/>
      <c r="G961" s="58" t="s">
        <v>97</v>
      </c>
    </row>
    <row r="962" spans="2:7" x14ac:dyDescent="0.2">
      <c r="B962" s="58" t="str">
        <f t="shared" si="22"/>
        <v>グリホサ―トイソプロピルアミン塩・ブロマシル・メコプロップＰカリウム塩液剤カマイラズ</v>
      </c>
      <c r="C962" s="58" t="s">
        <v>5026</v>
      </c>
      <c r="D962" s="58" t="s">
        <v>852</v>
      </c>
      <c r="E962" s="58" t="s">
        <v>7128</v>
      </c>
      <c r="F962" s="58"/>
      <c r="G962" s="58" t="s">
        <v>97</v>
      </c>
    </row>
    <row r="963" spans="2:7" x14ac:dyDescent="0.2">
      <c r="B963" s="58" t="str">
        <f t="shared" si="22"/>
        <v>グリホサ―トイソプロピルアミン塩・ブロマシル液剤パワ―ボンバ―</v>
      </c>
      <c r="C963" s="58" t="s">
        <v>5028</v>
      </c>
      <c r="D963" s="58" t="s">
        <v>5029</v>
      </c>
      <c r="E963" s="58" t="s">
        <v>3529</v>
      </c>
      <c r="F963" s="58"/>
      <c r="G963" s="58" t="s">
        <v>40</v>
      </c>
    </row>
    <row r="964" spans="2:7" x14ac:dyDescent="0.2">
      <c r="B964" s="58" t="str">
        <f t="shared" si="22"/>
        <v>グリホサ―トイソプロピルアミン塩・ブロマシル液剤草退治シャワ―ロング</v>
      </c>
      <c r="C964" s="58" t="s">
        <v>5028</v>
      </c>
      <c r="D964" s="58" t="s">
        <v>5030</v>
      </c>
      <c r="E964" s="58" t="s">
        <v>3529</v>
      </c>
      <c r="F964" s="58"/>
      <c r="G964" s="58" t="s">
        <v>40</v>
      </c>
    </row>
    <row r="965" spans="2:7" x14ac:dyDescent="0.2">
      <c r="B965" s="58" t="str">
        <f t="shared" ref="B965:B1017" si="23">C965&amp;D965</f>
        <v>グリホサ―トイソプロピルアミン塩液剤エイトアップ液剤</v>
      </c>
      <c r="C965" s="58" t="s">
        <v>5031</v>
      </c>
      <c r="D965" s="58" t="s">
        <v>853</v>
      </c>
      <c r="E965" s="58" t="s">
        <v>7128</v>
      </c>
      <c r="F965" s="58"/>
      <c r="G965" s="58" t="s">
        <v>126</v>
      </c>
    </row>
    <row r="966" spans="2:7" x14ac:dyDescent="0.2">
      <c r="B966" s="58" t="str">
        <f t="shared" si="23"/>
        <v>グリホサ―トイソプロピルアミン塩液剤カルナクス</v>
      </c>
      <c r="C966" s="58" t="s">
        <v>5031</v>
      </c>
      <c r="D966" s="58" t="s">
        <v>854</v>
      </c>
      <c r="E966" s="58" t="s">
        <v>7128</v>
      </c>
      <c r="F966" s="58"/>
      <c r="G966" s="58" t="s">
        <v>126</v>
      </c>
    </row>
    <row r="967" spans="2:7" x14ac:dyDescent="0.2">
      <c r="B967" s="58" t="str">
        <f t="shared" si="23"/>
        <v>グリホサ―トイソプロピルアミン塩液剤クサクリア</v>
      </c>
      <c r="C967" s="58" t="s">
        <v>5031</v>
      </c>
      <c r="D967" s="58" t="s">
        <v>855</v>
      </c>
      <c r="E967" s="58" t="s">
        <v>7128</v>
      </c>
      <c r="F967" s="58"/>
      <c r="G967" s="58" t="s">
        <v>126</v>
      </c>
    </row>
    <row r="968" spans="2:7" x14ac:dyDescent="0.2">
      <c r="B968" s="58" t="str">
        <f t="shared" si="23"/>
        <v>グリホサ―トイソプロピルアミン塩液剤クサクリ―ン液剤</v>
      </c>
      <c r="C968" s="58" t="s">
        <v>5031</v>
      </c>
      <c r="D968" s="58" t="s">
        <v>5032</v>
      </c>
      <c r="E968" s="58" t="s">
        <v>7128</v>
      </c>
      <c r="F968" s="58"/>
      <c r="G968" s="58" t="s">
        <v>126</v>
      </c>
    </row>
    <row r="969" spans="2:7" x14ac:dyDescent="0.2">
      <c r="B969" s="58" t="str">
        <f t="shared" si="23"/>
        <v>グリホサ―トイソプロピルアミン塩液剤クサストッパ―</v>
      </c>
      <c r="C969" s="58" t="s">
        <v>5031</v>
      </c>
      <c r="D969" s="58" t="s">
        <v>5033</v>
      </c>
      <c r="E969" s="58" t="s">
        <v>7128</v>
      </c>
      <c r="F969" s="58"/>
      <c r="G969" s="58" t="s">
        <v>44</v>
      </c>
    </row>
    <row r="970" spans="2:7" x14ac:dyDescent="0.2">
      <c r="B970" s="58" t="str">
        <f t="shared" si="23"/>
        <v>グリホサ―トイソプロピルアミン塩液剤クサトリ―ナ</v>
      </c>
      <c r="C970" s="58" t="s">
        <v>5031</v>
      </c>
      <c r="D970" s="58" t="s">
        <v>5034</v>
      </c>
      <c r="E970" s="58" t="s">
        <v>7128</v>
      </c>
      <c r="F970" s="58"/>
      <c r="G970" s="58" t="s">
        <v>856</v>
      </c>
    </row>
    <row r="971" spans="2:7" x14ac:dyDescent="0.2">
      <c r="B971" s="58" t="str">
        <f t="shared" si="23"/>
        <v>グリホサ―トイソプロピルアミン塩液剤クサトロ―ゼ</v>
      </c>
      <c r="C971" s="58" t="s">
        <v>5031</v>
      </c>
      <c r="D971" s="58" t="s">
        <v>5035</v>
      </c>
      <c r="E971" s="58" t="s">
        <v>7128</v>
      </c>
      <c r="F971" s="58"/>
      <c r="G971" s="58" t="s">
        <v>126</v>
      </c>
    </row>
    <row r="972" spans="2:7" x14ac:dyDescent="0.2">
      <c r="B972" s="58" t="str">
        <f t="shared" si="23"/>
        <v>グリホサ―トイソプロピルアミン塩液剤クサトロ―ゼ除草スプレ―</v>
      </c>
      <c r="C972" s="58" t="s">
        <v>5031</v>
      </c>
      <c r="D972" s="58" t="s">
        <v>5036</v>
      </c>
      <c r="E972" s="58" t="s">
        <v>7128</v>
      </c>
      <c r="F972" s="58"/>
      <c r="G972" s="58" t="s">
        <v>44</v>
      </c>
    </row>
    <row r="973" spans="2:7" x14ac:dyDescent="0.2">
      <c r="B973" s="58" t="str">
        <f t="shared" si="23"/>
        <v>グリホサ―トイソプロピルアミン塩液剤クサブロ―</v>
      </c>
      <c r="C973" s="58" t="s">
        <v>5031</v>
      </c>
      <c r="D973" s="58" t="s">
        <v>5037</v>
      </c>
      <c r="E973" s="58" t="s">
        <v>7128</v>
      </c>
      <c r="F973" s="58"/>
      <c r="G973" s="58" t="s">
        <v>126</v>
      </c>
    </row>
    <row r="974" spans="2:7" x14ac:dyDescent="0.2">
      <c r="B974" s="58" t="str">
        <f t="shared" si="23"/>
        <v>グリホサ―トイソプロピルアミン塩液剤クサブロ―シャワ―</v>
      </c>
      <c r="C974" s="58" t="s">
        <v>5031</v>
      </c>
      <c r="D974" s="58" t="s">
        <v>5038</v>
      </c>
      <c r="E974" s="58" t="s">
        <v>7128</v>
      </c>
      <c r="F974" s="58"/>
      <c r="G974" s="58" t="s">
        <v>44</v>
      </c>
    </row>
    <row r="975" spans="2:7" x14ac:dyDescent="0.2">
      <c r="B975" s="58" t="str">
        <f t="shared" si="23"/>
        <v>グリホサ―トイソプロピルアミン塩液剤グリホエキス液剤</v>
      </c>
      <c r="C975" s="58" t="s">
        <v>5031</v>
      </c>
      <c r="D975" s="58" t="s">
        <v>857</v>
      </c>
      <c r="E975" s="58" t="s">
        <v>7128</v>
      </c>
      <c r="F975" s="58"/>
      <c r="G975" s="58" t="s">
        <v>126</v>
      </c>
    </row>
    <row r="976" spans="2:7" x14ac:dyDescent="0.2">
      <c r="B976" s="58" t="str">
        <f t="shared" si="23"/>
        <v>グリホサ―トイソプロピルアミン塩液剤グリホエキス液剤０．４</v>
      </c>
      <c r="C976" s="58" t="s">
        <v>5031</v>
      </c>
      <c r="D976" s="58" t="s">
        <v>858</v>
      </c>
      <c r="E976" s="58" t="s">
        <v>7128</v>
      </c>
      <c r="F976" s="58"/>
      <c r="G976" s="58" t="s">
        <v>297</v>
      </c>
    </row>
    <row r="977" spans="2:7" x14ac:dyDescent="0.2">
      <c r="B977" s="58" t="str">
        <f t="shared" si="23"/>
        <v>グリホサ―トイソプロピルアミン塩液剤グリホキング</v>
      </c>
      <c r="C977" s="58" t="s">
        <v>5031</v>
      </c>
      <c r="D977" s="58" t="s">
        <v>859</v>
      </c>
      <c r="E977" s="58" t="s">
        <v>7128</v>
      </c>
      <c r="F977" s="58"/>
      <c r="G977" s="58" t="s">
        <v>126</v>
      </c>
    </row>
    <row r="978" spans="2:7" x14ac:dyDescent="0.2">
      <c r="B978" s="58" t="str">
        <f t="shared" si="23"/>
        <v>グリホサ―トイソプロピルアミン塩液剤グリホキングシャワ―</v>
      </c>
      <c r="C978" s="58" t="s">
        <v>5031</v>
      </c>
      <c r="D978" s="58" t="s">
        <v>5039</v>
      </c>
      <c r="E978" s="58" t="s">
        <v>7128</v>
      </c>
      <c r="F978" s="58"/>
      <c r="G978" s="58" t="s">
        <v>44</v>
      </c>
    </row>
    <row r="979" spans="2:7" x14ac:dyDescent="0.2">
      <c r="B979" s="58" t="str">
        <f t="shared" si="23"/>
        <v>グリホサ―トイソプロピルアミン塩液剤コンパカレ―ル液剤</v>
      </c>
      <c r="C979" s="58" t="s">
        <v>5031</v>
      </c>
      <c r="D979" s="58" t="s">
        <v>5040</v>
      </c>
      <c r="E979" s="58" t="s">
        <v>7128</v>
      </c>
      <c r="F979" s="58"/>
      <c r="G979" s="58" t="s">
        <v>126</v>
      </c>
    </row>
    <row r="980" spans="2:7" x14ac:dyDescent="0.2">
      <c r="B980" s="58" t="str">
        <f t="shared" si="23"/>
        <v>グリホサ―トイソプロピルアミン塩液剤サンキョウクサトリキング</v>
      </c>
      <c r="C980" s="58" t="s">
        <v>5031</v>
      </c>
      <c r="D980" s="61" t="s">
        <v>860</v>
      </c>
      <c r="E980" s="58" t="s">
        <v>7128</v>
      </c>
      <c r="F980" s="58"/>
      <c r="G980" s="58" t="s">
        <v>861</v>
      </c>
    </row>
    <row r="981" spans="2:7" x14ac:dyDescent="0.2">
      <c r="B981" s="58" t="str">
        <f t="shared" si="23"/>
        <v>グリホサ―トイソプロピルアミン塩液剤サンフ―ロンＡＬ除草エ―ス</v>
      </c>
      <c r="C981" s="58" t="s">
        <v>5031</v>
      </c>
      <c r="D981" s="58" t="s">
        <v>5041</v>
      </c>
      <c r="E981" s="58" t="s">
        <v>7128</v>
      </c>
      <c r="F981" s="58"/>
      <c r="G981" s="58" t="s">
        <v>44</v>
      </c>
    </row>
    <row r="982" spans="2:7" x14ac:dyDescent="0.2">
      <c r="B982" s="58" t="str">
        <f t="shared" si="23"/>
        <v>グリホサ―トイソプロピルアミン塩液剤サンフ―ロン液剤</v>
      </c>
      <c r="C982" s="58" t="s">
        <v>5031</v>
      </c>
      <c r="D982" s="58" t="s">
        <v>5042</v>
      </c>
      <c r="E982" s="58" t="s">
        <v>7128</v>
      </c>
      <c r="F982" s="58"/>
      <c r="G982" s="58" t="s">
        <v>126</v>
      </c>
    </row>
    <row r="983" spans="2:7" x14ac:dyDescent="0.2">
      <c r="B983" s="58" t="str">
        <f t="shared" si="23"/>
        <v>グリホサ―トイソプロピルアミン塩液剤シンノングリスタ―</v>
      </c>
      <c r="C983" s="58" t="s">
        <v>5031</v>
      </c>
      <c r="D983" s="61" t="s">
        <v>5043</v>
      </c>
      <c r="E983" s="58" t="s">
        <v>7128</v>
      </c>
      <c r="F983" s="58"/>
      <c r="G983" s="58" t="s">
        <v>126</v>
      </c>
    </row>
    <row r="984" spans="2:7" x14ac:dyDescent="0.2">
      <c r="B984" s="58" t="str">
        <f t="shared" si="23"/>
        <v>グリホサ―トイソプロピルアミン塩液剤シンノングリスタ―</v>
      </c>
      <c r="C984" s="58" t="s">
        <v>5031</v>
      </c>
      <c r="D984" s="58" t="s">
        <v>5043</v>
      </c>
      <c r="E984" s="58" t="s">
        <v>7128</v>
      </c>
      <c r="F984" s="58"/>
      <c r="G984" s="58" t="s">
        <v>126</v>
      </c>
    </row>
    <row r="985" spans="2:7" x14ac:dyDescent="0.2">
      <c r="B985" s="58" t="str">
        <f t="shared" si="23"/>
        <v>グリホサ―トイソプロピルアミン塩液剤タ―ンアウト液剤</v>
      </c>
      <c r="C985" s="58" t="s">
        <v>5031</v>
      </c>
      <c r="D985" s="58" t="s">
        <v>5044</v>
      </c>
      <c r="E985" s="58" t="s">
        <v>7128</v>
      </c>
      <c r="F985" s="58"/>
      <c r="G985" s="58" t="s">
        <v>126</v>
      </c>
    </row>
    <row r="986" spans="2:7" x14ac:dyDescent="0.2">
      <c r="B986" s="58" t="str">
        <f t="shared" si="23"/>
        <v>グリホサ―トイソプロピルアミン塩液剤ネコソギガ―デンシャワ―</v>
      </c>
      <c r="C986" s="58" t="s">
        <v>5031</v>
      </c>
      <c r="D986" s="58" t="s">
        <v>5045</v>
      </c>
      <c r="E986" s="58" t="s">
        <v>7128</v>
      </c>
      <c r="F986" s="58"/>
      <c r="G986" s="58" t="s">
        <v>44</v>
      </c>
    </row>
    <row r="987" spans="2:7" x14ac:dyDescent="0.2">
      <c r="B987" s="58" t="str">
        <f t="shared" si="23"/>
        <v>グリホサ―トイソプロピルアミン塩液剤ネコソギプロ液剤</v>
      </c>
      <c r="C987" s="58" t="s">
        <v>5031</v>
      </c>
      <c r="D987" s="58" t="s">
        <v>862</v>
      </c>
      <c r="E987" s="58" t="s">
        <v>7128</v>
      </c>
      <c r="F987" s="58"/>
      <c r="G987" s="58" t="s">
        <v>126</v>
      </c>
    </row>
    <row r="988" spans="2:7" x14ac:dyDescent="0.2">
      <c r="B988" s="58" t="str">
        <f t="shared" si="23"/>
        <v>グリホサ―トイソプロピルアミン塩液剤ハ―ブ・ニ―ト１．０</v>
      </c>
      <c r="C988" s="58" t="s">
        <v>5031</v>
      </c>
      <c r="D988" s="58" t="s">
        <v>5046</v>
      </c>
      <c r="E988" s="58" t="s">
        <v>7128</v>
      </c>
      <c r="F988" s="58"/>
      <c r="G988" s="58" t="s">
        <v>44</v>
      </c>
    </row>
    <row r="989" spans="2:7" x14ac:dyDescent="0.2">
      <c r="B989" s="58" t="str">
        <f t="shared" si="23"/>
        <v>グリホサ―トイソプロピルアミン塩液剤ハ―ブ・ニ―ト液剤</v>
      </c>
      <c r="C989" s="58" t="s">
        <v>5031</v>
      </c>
      <c r="D989" s="58" t="s">
        <v>5047</v>
      </c>
      <c r="E989" s="58" t="s">
        <v>7128</v>
      </c>
      <c r="F989" s="58"/>
      <c r="G989" s="58" t="s">
        <v>126</v>
      </c>
    </row>
    <row r="990" spans="2:7" x14ac:dyDescent="0.2">
      <c r="B990" s="58" t="str">
        <f t="shared" si="23"/>
        <v>グリホサ―トイソプロピルアミン塩液剤ハイ－フウノンそのまま除草</v>
      </c>
      <c r="C990" s="58" t="s">
        <v>5031</v>
      </c>
      <c r="D990" s="58" t="s">
        <v>863</v>
      </c>
      <c r="E990" s="58" t="s">
        <v>7128</v>
      </c>
      <c r="F990" s="58"/>
      <c r="G990" s="58" t="s">
        <v>44</v>
      </c>
    </row>
    <row r="991" spans="2:7" x14ac:dyDescent="0.2">
      <c r="B991" s="58" t="str">
        <f t="shared" si="23"/>
        <v>グリホサ―トイソプロピルアミン塩液剤ハイ－フウノン液剤</v>
      </c>
      <c r="C991" s="58" t="s">
        <v>5031</v>
      </c>
      <c r="D991" s="58" t="s">
        <v>864</v>
      </c>
      <c r="E991" s="58" t="s">
        <v>7128</v>
      </c>
      <c r="F991" s="58"/>
      <c r="G991" s="58" t="s">
        <v>126</v>
      </c>
    </row>
    <row r="992" spans="2:7" x14ac:dyDescent="0.2">
      <c r="B992" s="58" t="str">
        <f t="shared" si="23"/>
        <v>グリホサ―トイソプロピルアミン塩液剤フリ―パス</v>
      </c>
      <c r="C992" s="58" t="s">
        <v>5031</v>
      </c>
      <c r="D992" s="58" t="s">
        <v>5048</v>
      </c>
      <c r="E992" s="58" t="s">
        <v>7128</v>
      </c>
      <c r="F992" s="58"/>
      <c r="G992" s="58" t="s">
        <v>126</v>
      </c>
    </row>
    <row r="993" spans="2:7" x14ac:dyDescent="0.2">
      <c r="B993" s="58" t="str">
        <f t="shared" si="23"/>
        <v>グリホサ―トイソプロピルアミン塩液剤フリ―パス除草スプレ―</v>
      </c>
      <c r="C993" s="58" t="s">
        <v>5031</v>
      </c>
      <c r="D993" s="58" t="s">
        <v>5049</v>
      </c>
      <c r="E993" s="58" t="s">
        <v>7128</v>
      </c>
      <c r="F993" s="58"/>
      <c r="G993" s="58" t="s">
        <v>44</v>
      </c>
    </row>
    <row r="994" spans="2:7" x14ac:dyDescent="0.2">
      <c r="B994" s="58" t="str">
        <f t="shared" si="23"/>
        <v>グリホサ―トイソプロピルアミン塩液剤ホクコ―ポラリス液剤</v>
      </c>
      <c r="C994" s="58" t="s">
        <v>5031</v>
      </c>
      <c r="D994" s="61" t="s">
        <v>5050</v>
      </c>
      <c r="E994" s="58" t="s">
        <v>7128</v>
      </c>
      <c r="F994" s="58"/>
      <c r="G994" s="58" t="s">
        <v>865</v>
      </c>
    </row>
    <row r="995" spans="2:7" x14ac:dyDescent="0.2">
      <c r="B995" s="58" t="str">
        <f t="shared" si="23"/>
        <v>グリホサ―トイソプロピルアミン塩液剤ホクサンクサトリキング</v>
      </c>
      <c r="C995" s="58" t="s">
        <v>5031</v>
      </c>
      <c r="D995" s="61" t="s">
        <v>866</v>
      </c>
      <c r="E995" s="58" t="s">
        <v>7128</v>
      </c>
      <c r="F995" s="58"/>
      <c r="G995" s="58" t="s">
        <v>861</v>
      </c>
    </row>
    <row r="996" spans="2:7" x14ac:dyDescent="0.2">
      <c r="B996" s="58" t="str">
        <f t="shared" si="23"/>
        <v>グリホサ―トイソプロピルアミン塩液剤ホクサンクサトリキング</v>
      </c>
      <c r="C996" s="58" t="s">
        <v>5031</v>
      </c>
      <c r="D996" s="58" t="s">
        <v>866</v>
      </c>
      <c r="E996" s="58" t="s">
        <v>7128</v>
      </c>
      <c r="F996" s="58"/>
      <c r="G996" s="58" t="s">
        <v>126</v>
      </c>
    </row>
    <row r="997" spans="2:7" x14ac:dyDescent="0.2">
      <c r="B997" s="58" t="str">
        <f t="shared" si="23"/>
        <v>グリホサ―トイソプロピルアミン塩液剤マイタ―液剤</v>
      </c>
      <c r="C997" s="58" t="s">
        <v>5031</v>
      </c>
      <c r="D997" s="58" t="s">
        <v>5051</v>
      </c>
      <c r="E997" s="58" t="s">
        <v>7128</v>
      </c>
      <c r="F997" s="58"/>
      <c r="G997" s="58" t="s">
        <v>126</v>
      </c>
    </row>
    <row r="998" spans="2:7" x14ac:dyDescent="0.2">
      <c r="B998" s="58" t="str">
        <f t="shared" si="23"/>
        <v>グリホサ―トイソプロピルアミン塩液剤マルガリ―ダ</v>
      </c>
      <c r="C998" s="58" t="s">
        <v>5031</v>
      </c>
      <c r="D998" s="58" t="s">
        <v>5052</v>
      </c>
      <c r="E998" s="58" t="s">
        <v>7128</v>
      </c>
      <c r="F998" s="58"/>
      <c r="G998" s="58" t="s">
        <v>126</v>
      </c>
    </row>
    <row r="999" spans="2:7" x14ac:dyDescent="0.2">
      <c r="B999" s="58" t="str">
        <f t="shared" si="23"/>
        <v>グリホサ―トイソプロピルアミン塩液剤ラウンドアップ</v>
      </c>
      <c r="C999" s="58" t="s">
        <v>5031</v>
      </c>
      <c r="D999" s="58" t="s">
        <v>867</v>
      </c>
      <c r="E999" s="58" t="s">
        <v>7128</v>
      </c>
      <c r="F999" s="58"/>
      <c r="G999" s="58" t="s">
        <v>126</v>
      </c>
    </row>
    <row r="1000" spans="2:7" x14ac:dyDescent="0.2">
      <c r="B1000" s="58" t="str">
        <f t="shared" si="23"/>
        <v>グリホサ―トイソプロピルアミン塩液剤ラムロ―ド</v>
      </c>
      <c r="C1000" s="58" t="s">
        <v>5031</v>
      </c>
      <c r="D1000" s="58" t="s">
        <v>5053</v>
      </c>
      <c r="E1000" s="58" t="s">
        <v>7128</v>
      </c>
      <c r="F1000" s="58"/>
      <c r="G1000" s="58" t="s">
        <v>868</v>
      </c>
    </row>
    <row r="1001" spans="2:7" x14ac:dyDescent="0.2">
      <c r="B1001" s="58" t="str">
        <f t="shared" si="23"/>
        <v>グリホサ―トイソプロピルアミン塩液剤園芸用サンフ―ロン液剤</v>
      </c>
      <c r="C1001" s="58" t="s">
        <v>5031</v>
      </c>
      <c r="D1001" s="58" t="s">
        <v>5054</v>
      </c>
      <c r="E1001" s="58" t="s">
        <v>7128</v>
      </c>
      <c r="F1001" s="58"/>
      <c r="G1001" s="58" t="s">
        <v>297</v>
      </c>
    </row>
    <row r="1002" spans="2:7" x14ac:dyDescent="0.2">
      <c r="B1002" s="58" t="str">
        <f t="shared" si="23"/>
        <v>グリホサ―トイソプロピルアミン塩液剤草ノコラ―ズ</v>
      </c>
      <c r="C1002" s="58" t="s">
        <v>5031</v>
      </c>
      <c r="D1002" s="58" t="s">
        <v>5055</v>
      </c>
      <c r="E1002" s="58" t="s">
        <v>7128</v>
      </c>
      <c r="F1002" s="58"/>
      <c r="G1002" s="58" t="s">
        <v>126</v>
      </c>
    </row>
    <row r="1003" spans="2:7" x14ac:dyDescent="0.2">
      <c r="B1003" s="58" t="str">
        <f t="shared" si="23"/>
        <v>グリホサ―トイソプロピルアミン塩液剤草枯らしＭＩＣ</v>
      </c>
      <c r="C1003" s="58" t="s">
        <v>5031</v>
      </c>
      <c r="D1003" s="58" t="s">
        <v>869</v>
      </c>
      <c r="E1003" s="58" t="s">
        <v>7128</v>
      </c>
      <c r="F1003" s="58"/>
      <c r="G1003" s="58" t="s">
        <v>126</v>
      </c>
    </row>
    <row r="1004" spans="2:7" x14ac:dyDescent="0.2">
      <c r="B1004" s="58" t="str">
        <f t="shared" si="23"/>
        <v>グリホサ―トイソプロピルアミン塩液剤草退治シャワ―</v>
      </c>
      <c r="C1004" s="58" t="s">
        <v>5031</v>
      </c>
      <c r="D1004" s="58" t="s">
        <v>5056</v>
      </c>
      <c r="E1004" s="58" t="s">
        <v>7128</v>
      </c>
      <c r="F1004" s="58"/>
      <c r="G1004" s="58" t="s">
        <v>44</v>
      </c>
    </row>
    <row r="1005" spans="2:7" x14ac:dyDescent="0.2">
      <c r="B1005" s="58" t="str">
        <f t="shared" si="23"/>
        <v>グリホサ―トイソプロピルアミン塩液剤クサトロ―ゼ除草スプレ―Ｌ</v>
      </c>
      <c r="C1005" s="58" t="s">
        <v>5031</v>
      </c>
      <c r="D1005" s="58" t="s">
        <v>5057</v>
      </c>
      <c r="E1005" s="58" t="s">
        <v>7128</v>
      </c>
      <c r="F1005" s="58"/>
      <c r="G1005" s="58" t="s">
        <v>119</v>
      </c>
    </row>
    <row r="1006" spans="2:7" x14ac:dyDescent="0.2">
      <c r="B1006" s="58" t="str">
        <f t="shared" si="23"/>
        <v>グリホサ―トイソプロピルアミン塩液剤クサ枯レッタシャワ―</v>
      </c>
      <c r="C1006" s="58" t="s">
        <v>5031</v>
      </c>
      <c r="D1006" s="58" t="s">
        <v>5058</v>
      </c>
      <c r="E1006" s="58" t="s">
        <v>7128</v>
      </c>
      <c r="F1006" s="58"/>
      <c r="G1006" s="60" t="s">
        <v>2665</v>
      </c>
    </row>
    <row r="1007" spans="2:7" x14ac:dyDescent="0.2">
      <c r="B1007" s="58" t="str">
        <f t="shared" si="23"/>
        <v>グリホサ―トカリウム塩・ＭＤＢＡカリウム塩液剤ダブルクラッチ液剤</v>
      </c>
      <c r="C1007" s="58" t="s">
        <v>5059</v>
      </c>
      <c r="D1007" s="58" t="s">
        <v>870</v>
      </c>
      <c r="E1007" s="58" t="s">
        <v>7128</v>
      </c>
      <c r="F1007" s="58"/>
      <c r="G1007" s="58" t="s">
        <v>156</v>
      </c>
    </row>
    <row r="1008" spans="2:7" x14ac:dyDescent="0.2">
      <c r="B1008" s="58" t="str">
        <f t="shared" si="23"/>
        <v>グリホサ―トカリウム塩・ＭＤＢＡカリウム塩液剤除草王シャワ―Ｓ</v>
      </c>
      <c r="C1008" s="58" t="s">
        <v>5059</v>
      </c>
      <c r="D1008" s="58" t="s">
        <v>5060</v>
      </c>
      <c r="E1008" s="58" t="s">
        <v>7128</v>
      </c>
      <c r="F1008" s="58"/>
      <c r="G1008" s="58" t="s">
        <v>44</v>
      </c>
    </row>
    <row r="1009" spans="2:7" x14ac:dyDescent="0.2">
      <c r="B1009" s="58" t="str">
        <f t="shared" si="23"/>
        <v>グリホサ―トカリウム塩液剤ザッソ―ジエ―ス</v>
      </c>
      <c r="C1009" s="58" t="s">
        <v>5061</v>
      </c>
      <c r="D1009" s="58" t="s">
        <v>5062</v>
      </c>
      <c r="E1009" s="58" t="s">
        <v>7128</v>
      </c>
      <c r="F1009" s="58"/>
      <c r="G1009" s="58" t="s">
        <v>625</v>
      </c>
    </row>
    <row r="1010" spans="2:7" x14ac:dyDescent="0.2">
      <c r="B1010" s="58" t="str">
        <f t="shared" si="23"/>
        <v>グリホサ―トカリウム塩液剤タッチダウンｉＱ</v>
      </c>
      <c r="C1010" s="58" t="s">
        <v>5061</v>
      </c>
      <c r="D1010" s="58" t="s">
        <v>871</v>
      </c>
      <c r="E1010" s="58" t="s">
        <v>7128</v>
      </c>
      <c r="F1010" s="58"/>
      <c r="G1010" s="58" t="s">
        <v>872</v>
      </c>
    </row>
    <row r="1011" spans="2:7" x14ac:dyDescent="0.2">
      <c r="B1011" s="58" t="str">
        <f t="shared" si="23"/>
        <v>グリホサ―トカリウム塩液剤ラウンドアップマックスロ―ド</v>
      </c>
      <c r="C1011" s="58" t="s">
        <v>5061</v>
      </c>
      <c r="D1011" s="58" t="s">
        <v>5063</v>
      </c>
      <c r="E1011" s="58" t="s">
        <v>7128</v>
      </c>
      <c r="F1011" s="58"/>
      <c r="G1011" s="58" t="s">
        <v>874</v>
      </c>
    </row>
    <row r="1012" spans="2:7" x14ac:dyDescent="0.2">
      <c r="B1012" s="58" t="str">
        <f t="shared" si="23"/>
        <v>グリホサ―トカリウム塩液剤ラウンドアップマックスロ―ドＡＬ</v>
      </c>
      <c r="C1012" s="58" t="s">
        <v>5061</v>
      </c>
      <c r="D1012" s="58" t="s">
        <v>5064</v>
      </c>
      <c r="E1012" s="58" t="s">
        <v>7128</v>
      </c>
      <c r="F1012" s="58"/>
      <c r="G1012" s="58" t="s">
        <v>875</v>
      </c>
    </row>
    <row r="1013" spans="2:7" x14ac:dyDescent="0.2">
      <c r="B1013" s="58" t="str">
        <f t="shared" si="23"/>
        <v>グリホサ―トカリウム塩液剤東日本大震災により津波被害を受けた農地専用ラウンドアップマックスロ―ド</v>
      </c>
      <c r="C1013" s="58" t="s">
        <v>5061</v>
      </c>
      <c r="D1013" s="58" t="s">
        <v>5065</v>
      </c>
      <c r="E1013" s="58" t="s">
        <v>7128</v>
      </c>
      <c r="F1013" s="58"/>
      <c r="G1013" s="58" t="s">
        <v>874</v>
      </c>
    </row>
    <row r="1014" spans="2:7" x14ac:dyDescent="0.2">
      <c r="B1014" s="58" t="str">
        <f t="shared" si="23"/>
        <v>グリホサ―トナトリウム塩・テトラピオン液剤フレピオン液剤</v>
      </c>
      <c r="C1014" s="58" t="s">
        <v>5066</v>
      </c>
      <c r="D1014" s="58" t="s">
        <v>876</v>
      </c>
      <c r="E1014" s="58" t="s">
        <v>7128</v>
      </c>
      <c r="F1014" s="58"/>
      <c r="G1014" s="58" t="s">
        <v>680</v>
      </c>
    </row>
    <row r="1015" spans="2:7" x14ac:dyDescent="0.2">
      <c r="B1015" s="58" t="str">
        <f t="shared" si="23"/>
        <v>グルホシネ―ト・フラザスルフロン水和剤ツバサ顆粒水和剤</v>
      </c>
      <c r="C1015" s="58" t="s">
        <v>5067</v>
      </c>
      <c r="D1015" s="58" t="s">
        <v>877</v>
      </c>
      <c r="E1015" s="58" t="s">
        <v>7128</v>
      </c>
      <c r="F1015" s="58"/>
      <c r="G1015" s="58" t="s">
        <v>41</v>
      </c>
    </row>
    <row r="1016" spans="2:7" x14ac:dyDescent="0.2">
      <c r="B1016" s="58" t="str">
        <f t="shared" si="23"/>
        <v>グルホシネ―ト・フルミオキサジン水和剤グランドボ―イＷＤＧ</v>
      </c>
      <c r="C1016" s="58" t="s">
        <v>5068</v>
      </c>
      <c r="D1016" s="58" t="s">
        <v>5069</v>
      </c>
      <c r="E1016" s="58" t="s">
        <v>7128</v>
      </c>
      <c r="F1016" s="58"/>
      <c r="G1016" s="58" t="s">
        <v>269</v>
      </c>
    </row>
    <row r="1017" spans="2:7" x14ac:dyDescent="0.2">
      <c r="B1017" s="58" t="str">
        <f t="shared" si="23"/>
        <v>グルホシネ―ト・メトリブジン・ＤＣＭＵ粉粒剤クサノンＱ微粒剤</v>
      </c>
      <c r="C1017" s="58" t="s">
        <v>5070</v>
      </c>
      <c r="D1017" s="58" t="s">
        <v>3313</v>
      </c>
      <c r="E1017" s="58" t="s">
        <v>7128</v>
      </c>
      <c r="F1017" s="58"/>
      <c r="G1017" s="58" t="s">
        <v>297</v>
      </c>
    </row>
    <row r="1018" spans="2:7" x14ac:dyDescent="0.2">
      <c r="B1018" s="58" t="str">
        <f t="shared" ref="B1018:B1063" si="24">C1018&amp;D1018</f>
        <v>グルホシネ―トＰナトリウム塩液剤クサキ―ルＺＥＲＯシャワ―</v>
      </c>
      <c r="C1018" s="58" t="s">
        <v>5071</v>
      </c>
      <c r="D1018" s="58" t="s">
        <v>5072</v>
      </c>
      <c r="E1018" s="58" t="s">
        <v>7128</v>
      </c>
      <c r="F1018" s="58"/>
      <c r="G1018" s="58" t="s">
        <v>87</v>
      </c>
    </row>
    <row r="1019" spans="2:7" x14ac:dyDescent="0.2">
      <c r="B1019" s="58" t="str">
        <f t="shared" si="24"/>
        <v>グルホシネ―トＰナトリウム塩液剤ザクサ液剤</v>
      </c>
      <c r="C1019" s="58" t="s">
        <v>5071</v>
      </c>
      <c r="D1019" s="58" t="s">
        <v>878</v>
      </c>
      <c r="E1019" s="58" t="s">
        <v>7128</v>
      </c>
      <c r="F1019" s="58"/>
      <c r="G1019" s="58" t="s">
        <v>679</v>
      </c>
    </row>
    <row r="1020" spans="2:7" x14ac:dyDescent="0.2">
      <c r="B1020" s="58" t="str">
        <f t="shared" si="24"/>
        <v>グルホシネ―トＰナトリウム塩液剤ジャガ液剤</v>
      </c>
      <c r="C1020" s="58" t="s">
        <v>5071</v>
      </c>
      <c r="D1020" s="58" t="s">
        <v>879</v>
      </c>
      <c r="E1020" s="58" t="s">
        <v>7128</v>
      </c>
      <c r="F1020" s="58"/>
      <c r="G1020" s="58" t="s">
        <v>679</v>
      </c>
    </row>
    <row r="1021" spans="2:7" x14ac:dyDescent="0.2">
      <c r="B1021" s="58" t="str">
        <f t="shared" si="24"/>
        <v>グルホシネ―トＰナトリウム塩液剤ホクコ―ザクサ液剤</v>
      </c>
      <c r="C1021" s="58" t="s">
        <v>5071</v>
      </c>
      <c r="D1021" s="58" t="s">
        <v>5073</v>
      </c>
      <c r="E1021" s="58" t="s">
        <v>7128</v>
      </c>
      <c r="F1021" s="58"/>
      <c r="G1021" s="58" t="s">
        <v>679</v>
      </c>
    </row>
    <row r="1022" spans="2:7" x14ac:dyDescent="0.2">
      <c r="B1022" s="58" t="str">
        <f t="shared" si="24"/>
        <v>グルホシネ―トＰナトリウム塩液剤ホクコ―ジャガ液剤</v>
      </c>
      <c r="C1022" s="58" t="s">
        <v>5071</v>
      </c>
      <c r="D1022" s="58" t="s">
        <v>5074</v>
      </c>
      <c r="E1022" s="58" t="s">
        <v>7128</v>
      </c>
      <c r="F1022" s="58"/>
      <c r="G1022" s="58" t="s">
        <v>679</v>
      </c>
    </row>
    <row r="1023" spans="2:7" x14ac:dyDescent="0.2">
      <c r="B1023" s="58" t="str">
        <f t="shared" si="24"/>
        <v>グルホシネ―トＰナトリウム塩液剤クロスリ―ド液剤</v>
      </c>
      <c r="C1023" s="58" t="s">
        <v>5071</v>
      </c>
      <c r="D1023" s="58" t="s">
        <v>5075</v>
      </c>
      <c r="E1023" s="58" t="s">
        <v>7159</v>
      </c>
      <c r="F1023" s="58"/>
      <c r="G1023" s="60" t="s">
        <v>2686</v>
      </c>
    </row>
    <row r="1024" spans="2:7" x14ac:dyDescent="0.2">
      <c r="B1024" s="58" t="str">
        <f t="shared" si="24"/>
        <v>グルホシネ―ト液剤バスタ液剤</v>
      </c>
      <c r="C1024" s="58" t="s">
        <v>5076</v>
      </c>
      <c r="D1024" s="58" t="s">
        <v>880</v>
      </c>
      <c r="E1024" s="58" t="s">
        <v>7128</v>
      </c>
      <c r="F1024" s="58"/>
      <c r="G1024" s="58" t="s">
        <v>611</v>
      </c>
    </row>
    <row r="1025" spans="2:7" x14ac:dyDescent="0.2">
      <c r="B1025" s="58" t="str">
        <f t="shared" si="24"/>
        <v>クレソキシムメチル水和剤クミアイストロビ―ドライフロアブル</v>
      </c>
      <c r="C1025" s="58" t="s">
        <v>882</v>
      </c>
      <c r="D1025" s="58" t="s">
        <v>5077</v>
      </c>
      <c r="E1025" s="58" t="s">
        <v>3529</v>
      </c>
      <c r="F1025" s="58"/>
      <c r="G1025" s="58" t="s">
        <v>56</v>
      </c>
    </row>
    <row r="1026" spans="2:7" x14ac:dyDescent="0.2">
      <c r="B1026" s="58" t="str">
        <f t="shared" si="24"/>
        <v>クレソキシムメチル水和剤ストロビ―ドライフロアブル</v>
      </c>
      <c r="C1026" s="58" t="s">
        <v>882</v>
      </c>
      <c r="D1026" s="58" t="s">
        <v>5078</v>
      </c>
      <c r="E1026" s="58" t="s">
        <v>3529</v>
      </c>
      <c r="F1026" s="58"/>
      <c r="G1026" s="58" t="s">
        <v>56</v>
      </c>
    </row>
    <row r="1027" spans="2:7" x14ac:dyDescent="0.2">
      <c r="B1027" s="58" t="str">
        <f t="shared" si="24"/>
        <v>クレソキシムメチル水和剤ストロビ―フロアブル</v>
      </c>
      <c r="C1027" s="58" t="s">
        <v>882</v>
      </c>
      <c r="D1027" s="58" t="s">
        <v>5079</v>
      </c>
      <c r="E1027" s="58" t="s">
        <v>3529</v>
      </c>
      <c r="F1027" s="58"/>
      <c r="G1027" s="58" t="s">
        <v>883</v>
      </c>
    </row>
    <row r="1028" spans="2:7" x14ac:dyDescent="0.2">
      <c r="B1028" s="58" t="str">
        <f t="shared" si="24"/>
        <v>クレソキシムメチル水和剤タ―フトップＤＦ</v>
      </c>
      <c r="C1028" s="58" t="s">
        <v>882</v>
      </c>
      <c r="D1028" s="58" t="s">
        <v>5080</v>
      </c>
      <c r="E1028" s="58" t="s">
        <v>3529</v>
      </c>
      <c r="F1028" s="58"/>
      <c r="G1028" s="58" t="s">
        <v>55</v>
      </c>
    </row>
    <row r="1029" spans="2:7" x14ac:dyDescent="0.2">
      <c r="B1029" s="58" t="str">
        <f t="shared" si="24"/>
        <v>クレソキシムメチル水和剤日産ストロビ―ドライフロアブル</v>
      </c>
      <c r="C1029" s="58" t="s">
        <v>882</v>
      </c>
      <c r="D1029" s="58" t="s">
        <v>5081</v>
      </c>
      <c r="E1029" s="58" t="s">
        <v>3529</v>
      </c>
      <c r="F1029" s="58"/>
      <c r="G1029" s="58" t="s">
        <v>56</v>
      </c>
    </row>
    <row r="1030" spans="2:7" x14ac:dyDescent="0.2">
      <c r="B1030" s="58" t="str">
        <f t="shared" si="24"/>
        <v>クレソキシムメチル水和剤日産ストロビ―フロアブル</v>
      </c>
      <c r="C1030" s="58" t="s">
        <v>882</v>
      </c>
      <c r="D1030" s="58" t="s">
        <v>5082</v>
      </c>
      <c r="E1030" s="58" t="s">
        <v>3529</v>
      </c>
      <c r="F1030" s="58"/>
      <c r="G1030" s="58" t="s">
        <v>883</v>
      </c>
    </row>
    <row r="1031" spans="2:7" x14ac:dyDescent="0.2">
      <c r="B1031" s="58" t="str">
        <f t="shared" si="24"/>
        <v>クレソキシムメチル水和剤日曹ストロビ―ドライフロアブル</v>
      </c>
      <c r="C1031" s="58" t="s">
        <v>882</v>
      </c>
      <c r="D1031" s="58" t="s">
        <v>5083</v>
      </c>
      <c r="E1031" s="58" t="s">
        <v>3529</v>
      </c>
      <c r="F1031" s="58"/>
      <c r="G1031" s="58" t="s">
        <v>56</v>
      </c>
    </row>
    <row r="1032" spans="2:7" x14ac:dyDescent="0.2">
      <c r="B1032" s="58" t="str">
        <f t="shared" si="24"/>
        <v>クレソキシムメチル水和剤日曹ストロビ―フロアブル</v>
      </c>
      <c r="C1032" s="58" t="s">
        <v>882</v>
      </c>
      <c r="D1032" s="58" t="s">
        <v>5084</v>
      </c>
      <c r="E1032" s="58" t="s">
        <v>3529</v>
      </c>
      <c r="F1032" s="58"/>
      <c r="G1032" s="58" t="s">
        <v>883</v>
      </c>
    </row>
    <row r="1033" spans="2:7" x14ac:dyDescent="0.2">
      <c r="B1033" s="58" t="str">
        <f t="shared" si="24"/>
        <v>クレトジム乳剤セレクト乳剤</v>
      </c>
      <c r="C1033" s="58" t="s">
        <v>884</v>
      </c>
      <c r="D1033" s="58" t="s">
        <v>885</v>
      </c>
      <c r="E1033" s="58" t="s">
        <v>3529</v>
      </c>
      <c r="F1033" s="58"/>
      <c r="G1033" s="58" t="s">
        <v>272</v>
      </c>
    </row>
    <row r="1034" spans="2:7" x14ac:dyDescent="0.2">
      <c r="B1034" s="58" t="str">
        <f t="shared" si="24"/>
        <v>クロチアニジン・イソチアニル水和剤スタウトダントツ顆粒水和剤</v>
      </c>
      <c r="C1034" s="58" t="s">
        <v>886</v>
      </c>
      <c r="D1034" s="58" t="s">
        <v>887</v>
      </c>
      <c r="E1034" s="58" t="s">
        <v>3529</v>
      </c>
      <c r="F1034" s="58"/>
      <c r="G1034" s="58" t="s">
        <v>41</v>
      </c>
    </row>
    <row r="1035" spans="2:7" x14ac:dyDescent="0.2">
      <c r="B1035" s="58" t="str">
        <f t="shared" si="24"/>
        <v>クロチアニジン・イソチアニル水和剤ツインタ―ボ顆粒水和剤</v>
      </c>
      <c r="C1035" s="58" t="s">
        <v>886</v>
      </c>
      <c r="D1035" s="58" t="s">
        <v>5085</v>
      </c>
      <c r="E1035" s="58" t="s">
        <v>3529</v>
      </c>
      <c r="F1035" s="58"/>
      <c r="G1035" s="58" t="s">
        <v>41</v>
      </c>
    </row>
    <row r="1036" spans="2:7" x14ac:dyDescent="0.2">
      <c r="B1036" s="58" t="str">
        <f t="shared" si="24"/>
        <v>クロチアニジン・イソチアニル粒剤スタウトダントツ箱粒剤</v>
      </c>
      <c r="C1036" s="58" t="s">
        <v>888</v>
      </c>
      <c r="D1036" s="58" t="s">
        <v>889</v>
      </c>
      <c r="E1036" s="58" t="s">
        <v>7128</v>
      </c>
      <c r="F1036" s="58"/>
      <c r="G1036" s="58" t="s">
        <v>40</v>
      </c>
    </row>
    <row r="1037" spans="2:7" x14ac:dyDescent="0.2">
      <c r="B1037" s="58" t="str">
        <f t="shared" si="24"/>
        <v>クロチアニジン・イソチアニル粒剤スタウトダントツ箱粒剤０８</v>
      </c>
      <c r="C1037" s="58" t="s">
        <v>888</v>
      </c>
      <c r="D1037" s="58" t="s">
        <v>890</v>
      </c>
      <c r="E1037" s="58" t="s">
        <v>7128</v>
      </c>
      <c r="F1037" s="58"/>
      <c r="G1037" s="58" t="s">
        <v>40</v>
      </c>
    </row>
    <row r="1038" spans="2:7" x14ac:dyDescent="0.2">
      <c r="B1038" s="58" t="str">
        <f t="shared" si="24"/>
        <v>クロチアニジン・イソチアニル粒剤ツインタ―ボ箱粒剤０８</v>
      </c>
      <c r="C1038" s="58" t="s">
        <v>888</v>
      </c>
      <c r="D1038" s="58" t="s">
        <v>5086</v>
      </c>
      <c r="E1038" s="58" t="s">
        <v>7128</v>
      </c>
      <c r="F1038" s="58"/>
      <c r="G1038" s="58" t="s">
        <v>40</v>
      </c>
    </row>
    <row r="1039" spans="2:7" x14ac:dyDescent="0.2">
      <c r="B1039" s="58" t="str">
        <f t="shared" si="24"/>
        <v>クロチアニジン・オリサストロビン粒剤ＢＡＳＦ嵐ダントツ箱粒剤</v>
      </c>
      <c r="C1039" s="58" t="s">
        <v>891</v>
      </c>
      <c r="D1039" s="58" t="s">
        <v>892</v>
      </c>
      <c r="E1039" s="58" t="s">
        <v>3529</v>
      </c>
      <c r="F1039" s="58"/>
      <c r="G1039" s="58" t="s">
        <v>442</v>
      </c>
    </row>
    <row r="1040" spans="2:7" x14ac:dyDescent="0.2">
      <c r="B1040" s="58" t="str">
        <f t="shared" si="24"/>
        <v>クロチアニジン・オリサストロビン粒剤嵐ダントツ箱粒剤</v>
      </c>
      <c r="C1040" s="58" t="s">
        <v>891</v>
      </c>
      <c r="D1040" s="58" t="s">
        <v>893</v>
      </c>
      <c r="E1040" s="58" t="s">
        <v>3529</v>
      </c>
      <c r="F1040" s="58"/>
      <c r="G1040" s="58" t="s">
        <v>442</v>
      </c>
    </row>
    <row r="1041" spans="2:7" x14ac:dyDescent="0.2">
      <c r="B1041" s="58" t="str">
        <f t="shared" si="24"/>
        <v>クロチアニジン・カルプロパミド粒剤ウィンダントツ箱粒剤</v>
      </c>
      <c r="C1041" s="58" t="s">
        <v>894</v>
      </c>
      <c r="D1041" s="61" t="s">
        <v>895</v>
      </c>
      <c r="E1041" s="58" t="s">
        <v>3529</v>
      </c>
      <c r="F1041" s="58"/>
      <c r="G1041" s="58" t="s">
        <v>125</v>
      </c>
    </row>
    <row r="1042" spans="2:7" x14ac:dyDescent="0.2">
      <c r="B1042" s="58" t="str">
        <f t="shared" si="24"/>
        <v>クロチアニジン・クロラントラニリプロ―ル・イソチアニル・フラメトピル粒剤サイクルヒット箱粒剤</v>
      </c>
      <c r="C1042" s="58" t="s">
        <v>5087</v>
      </c>
      <c r="D1042" s="58" t="s">
        <v>896</v>
      </c>
      <c r="E1042" s="58" t="s">
        <v>3529</v>
      </c>
      <c r="F1042" s="58"/>
      <c r="G1042" s="58" t="s">
        <v>40</v>
      </c>
    </row>
    <row r="1043" spans="2:7" x14ac:dyDescent="0.2">
      <c r="B1043" s="58" t="str">
        <f t="shared" si="24"/>
        <v>クロチアニジン・クロラントラニリプロ―ル・イソチアニル・フラメトピル粒剤フルタ―ボ箱粒剤</v>
      </c>
      <c r="C1043" s="58" t="s">
        <v>5087</v>
      </c>
      <c r="D1043" s="58" t="s">
        <v>5088</v>
      </c>
      <c r="E1043" s="58" t="s">
        <v>3529</v>
      </c>
      <c r="F1043" s="58"/>
      <c r="G1043" s="58" t="s">
        <v>40</v>
      </c>
    </row>
    <row r="1044" spans="2:7" x14ac:dyDescent="0.2">
      <c r="B1044" s="58" t="str">
        <f t="shared" si="24"/>
        <v>クロチアニジン・クロラントラニリプロ―ル・イソチアニル粒剤ツインタ―ボフェルテラ箱粒剤</v>
      </c>
      <c r="C1044" s="58" t="s">
        <v>5089</v>
      </c>
      <c r="D1044" s="58" t="s">
        <v>5090</v>
      </c>
      <c r="E1044" s="58" t="s">
        <v>3529</v>
      </c>
      <c r="F1044" s="58"/>
      <c r="G1044" s="58" t="s">
        <v>40</v>
      </c>
    </row>
    <row r="1045" spans="2:7" x14ac:dyDescent="0.2">
      <c r="B1045" s="58" t="str">
        <f t="shared" si="24"/>
        <v>クロチアニジン・ジクロシメット・フェリムゾン水和剤ブラストップダントツフロアブル</v>
      </c>
      <c r="C1045" s="58" t="s">
        <v>897</v>
      </c>
      <c r="D1045" s="58" t="s">
        <v>898</v>
      </c>
      <c r="E1045" s="58" t="s">
        <v>3529</v>
      </c>
      <c r="F1045" s="58"/>
      <c r="G1045" s="58" t="s">
        <v>899</v>
      </c>
    </row>
    <row r="1046" spans="2:7" x14ac:dyDescent="0.2">
      <c r="B1046" s="58" t="str">
        <f t="shared" si="24"/>
        <v>クロチアニジン・ジクロシメット粒剤デラウスダントツＬ箱粒剤</v>
      </c>
      <c r="C1046" s="58" t="s">
        <v>900</v>
      </c>
      <c r="D1046" s="58" t="s">
        <v>901</v>
      </c>
      <c r="E1046" s="58" t="s">
        <v>3529</v>
      </c>
      <c r="F1046" s="58"/>
      <c r="G1046" s="58" t="s">
        <v>400</v>
      </c>
    </row>
    <row r="1047" spans="2:7" x14ac:dyDescent="0.2">
      <c r="B1047" s="58" t="str">
        <f t="shared" si="24"/>
        <v>クロチアニジン・スピネトラム・イソチアニル・フラメトピル粒剤箱いり娘粒剤</v>
      </c>
      <c r="C1047" s="58" t="s">
        <v>902</v>
      </c>
      <c r="D1047" s="58" t="s">
        <v>903</v>
      </c>
      <c r="E1047" s="58" t="s">
        <v>7128</v>
      </c>
      <c r="F1047" s="58"/>
      <c r="G1047" s="58" t="s">
        <v>40</v>
      </c>
    </row>
    <row r="1048" spans="2:7" x14ac:dyDescent="0.2">
      <c r="B1048" s="58" t="str">
        <f t="shared" si="24"/>
        <v>クロチアニジン・スピネトラム粒剤ワンリ―ドＳＰ箱粒剤</v>
      </c>
      <c r="C1048" s="58" t="s">
        <v>904</v>
      </c>
      <c r="D1048" s="58" t="s">
        <v>5091</v>
      </c>
      <c r="E1048" s="58" t="s">
        <v>7128</v>
      </c>
      <c r="F1048" s="58"/>
      <c r="G1048" s="58" t="s">
        <v>97</v>
      </c>
    </row>
    <row r="1049" spans="2:7" x14ac:dyDescent="0.2">
      <c r="B1049" s="58" t="str">
        <f t="shared" si="24"/>
        <v>クロチアニジン・テブフロキン・バリダマイシン粉剤トライメイジン粉剤ＤＬ</v>
      </c>
      <c r="C1049" s="58" t="s">
        <v>905</v>
      </c>
      <c r="D1049" s="58" t="s">
        <v>2544</v>
      </c>
      <c r="E1049" s="58" t="s">
        <v>7128</v>
      </c>
      <c r="F1049" s="58"/>
      <c r="G1049" s="58" t="s">
        <v>87</v>
      </c>
    </row>
    <row r="1050" spans="2:7" x14ac:dyDescent="0.2">
      <c r="B1050" s="58" t="str">
        <f t="shared" si="24"/>
        <v>クロチアニジン・トリシクラゾ―ル・バリダマイシン・フェリムゾン水和剤ノンブラスバリダダントツフロアブル</v>
      </c>
      <c r="C1050" s="58" t="s">
        <v>5092</v>
      </c>
      <c r="D1050" s="58" t="s">
        <v>906</v>
      </c>
      <c r="E1050" s="58" t="s">
        <v>7128</v>
      </c>
      <c r="F1050" s="58"/>
      <c r="G1050" s="58" t="s">
        <v>899</v>
      </c>
    </row>
    <row r="1051" spans="2:7" x14ac:dyDescent="0.2">
      <c r="B1051" s="58" t="str">
        <f t="shared" si="24"/>
        <v>クロチアニジン・トリシクラゾ―ル・フェリムゾン水和剤ノンブラスダントツフロアブル</v>
      </c>
      <c r="C1051" s="58" t="s">
        <v>5093</v>
      </c>
      <c r="D1051" s="58" t="s">
        <v>907</v>
      </c>
      <c r="E1051" s="58" t="s">
        <v>7128</v>
      </c>
      <c r="F1051" s="58"/>
      <c r="G1051" s="58" t="s">
        <v>899</v>
      </c>
    </row>
    <row r="1052" spans="2:7" x14ac:dyDescent="0.2">
      <c r="B1052" s="58" t="str">
        <f t="shared" si="24"/>
        <v>クロチアニジン・トリシクラゾ―ル粉剤ビ―ムダントツＨ粉剤ＤＬ</v>
      </c>
      <c r="C1052" s="58" t="s">
        <v>5094</v>
      </c>
      <c r="D1052" s="58" t="s">
        <v>5095</v>
      </c>
      <c r="E1052" s="58" t="s">
        <v>7128</v>
      </c>
      <c r="F1052" s="58"/>
      <c r="G1052" s="58" t="s">
        <v>119</v>
      </c>
    </row>
    <row r="1053" spans="2:7" x14ac:dyDescent="0.2">
      <c r="B1053" s="58" t="str">
        <f t="shared" si="24"/>
        <v>クロチアニジン・フェリムゾン・フサライド水和剤ブラシンダントツフロアブル</v>
      </c>
      <c r="C1053" s="58" t="s">
        <v>908</v>
      </c>
      <c r="D1053" s="58" t="s">
        <v>909</v>
      </c>
      <c r="E1053" s="58" t="s">
        <v>7128</v>
      </c>
      <c r="F1053" s="58"/>
      <c r="G1053" s="58" t="s">
        <v>899</v>
      </c>
    </row>
    <row r="1054" spans="2:7" x14ac:dyDescent="0.2">
      <c r="B1054" s="58" t="str">
        <f t="shared" si="24"/>
        <v>クロチアニジン・フェリムゾン・フサライド粉剤ブラシンダントツＨ粉剤ＤＬ</v>
      </c>
      <c r="C1054" s="58" t="s">
        <v>910</v>
      </c>
      <c r="D1054" s="58" t="s">
        <v>911</v>
      </c>
      <c r="E1054" s="58" t="s">
        <v>7128</v>
      </c>
      <c r="F1054" s="58"/>
      <c r="G1054" s="58" t="s">
        <v>119</v>
      </c>
    </row>
    <row r="1055" spans="2:7" x14ac:dyDescent="0.2">
      <c r="B1055" s="58" t="str">
        <f t="shared" si="24"/>
        <v>クロチアニジン・フェリムゾン・フサライド粉剤ブラシンダントツ粉剤ＤＬ</v>
      </c>
      <c r="C1055" s="58" t="s">
        <v>910</v>
      </c>
      <c r="D1055" s="58" t="s">
        <v>912</v>
      </c>
      <c r="E1055" s="58" t="s">
        <v>7128</v>
      </c>
      <c r="F1055" s="58"/>
      <c r="G1055" s="58" t="s">
        <v>87</v>
      </c>
    </row>
    <row r="1056" spans="2:7" x14ac:dyDescent="0.2">
      <c r="B1056" s="58" t="str">
        <f t="shared" si="24"/>
        <v>クロチアニジン・フェンプロパトリン・メパニピリムエアゾルベニカＸファインエアゾ―ル</v>
      </c>
      <c r="C1056" s="58" t="s">
        <v>913</v>
      </c>
      <c r="D1056" s="58" t="s">
        <v>5096</v>
      </c>
      <c r="E1056" s="58" t="s">
        <v>3529</v>
      </c>
      <c r="F1056" s="58"/>
      <c r="G1056" s="58" t="s">
        <v>914</v>
      </c>
    </row>
    <row r="1057" spans="2:7" x14ac:dyDescent="0.2">
      <c r="B1057" s="58" t="str">
        <f t="shared" si="24"/>
        <v>クロチアニジン・フェンプロパトリン・メパニピリム水和剤ベニカＸファインスプレ―</v>
      </c>
      <c r="C1057" s="58" t="s">
        <v>915</v>
      </c>
      <c r="D1057" s="58" t="s">
        <v>5097</v>
      </c>
      <c r="E1057" s="58" t="s">
        <v>7128</v>
      </c>
      <c r="F1057" s="58"/>
      <c r="G1057" s="58" t="s">
        <v>475</v>
      </c>
    </row>
    <row r="1058" spans="2:7" x14ac:dyDescent="0.2">
      <c r="B1058" s="58" t="str">
        <f t="shared" si="24"/>
        <v>クロチアニジン・フェンプロパトリンエアゾルベニカケムシエアゾ―ル</v>
      </c>
      <c r="C1058" s="58" t="s">
        <v>916</v>
      </c>
      <c r="D1058" s="58" t="s">
        <v>5098</v>
      </c>
      <c r="E1058" s="58" t="s">
        <v>3529</v>
      </c>
      <c r="F1058" s="58"/>
      <c r="G1058" s="58" t="s">
        <v>914</v>
      </c>
    </row>
    <row r="1059" spans="2:7" x14ac:dyDescent="0.2">
      <c r="B1059" s="58" t="str">
        <f t="shared" si="24"/>
        <v>クロチアニジン・フェンプロパトリン液剤ベニカＪスプレ―</v>
      </c>
      <c r="C1059" s="58" t="s">
        <v>917</v>
      </c>
      <c r="D1059" s="58" t="s">
        <v>5099</v>
      </c>
      <c r="E1059" s="58" t="s">
        <v>7128</v>
      </c>
      <c r="F1059" s="58"/>
      <c r="G1059" s="58" t="s">
        <v>475</v>
      </c>
    </row>
    <row r="1060" spans="2:7" x14ac:dyDescent="0.2">
      <c r="B1060" s="58" t="str">
        <f t="shared" si="24"/>
        <v>クロチアニジン・フサライド水和剤ラブサイドダントツフロアブル</v>
      </c>
      <c r="C1060" s="58" t="s">
        <v>918</v>
      </c>
      <c r="D1060" s="58" t="s">
        <v>919</v>
      </c>
      <c r="E1060" s="58" t="s">
        <v>3529</v>
      </c>
      <c r="F1060" s="58"/>
      <c r="G1060" s="58" t="s">
        <v>899</v>
      </c>
    </row>
    <row r="1061" spans="2:7" x14ac:dyDescent="0.2">
      <c r="B1061" s="58" t="str">
        <f t="shared" si="24"/>
        <v>クロチアニジン・プロベナゾ―ル粒剤ダントツオリゼメ―ト１０箱粒剤</v>
      </c>
      <c r="C1061" s="58" t="s">
        <v>5100</v>
      </c>
      <c r="D1061" s="58" t="s">
        <v>5101</v>
      </c>
      <c r="E1061" s="58" t="s">
        <v>7128</v>
      </c>
      <c r="F1061" s="58"/>
      <c r="G1061" s="58" t="s">
        <v>97</v>
      </c>
    </row>
    <row r="1062" spans="2:7" x14ac:dyDescent="0.2">
      <c r="B1062" s="58" t="str">
        <f t="shared" si="24"/>
        <v>クロチアニジン・プロベナゾ―ル粒剤明治ダントツオリゼメ―ト１０箱粒剤</v>
      </c>
      <c r="C1062" s="58" t="s">
        <v>5100</v>
      </c>
      <c r="D1062" s="58" t="s">
        <v>5102</v>
      </c>
      <c r="E1062" s="58" t="s">
        <v>7128</v>
      </c>
      <c r="F1062" s="58"/>
      <c r="G1062" s="58" t="s">
        <v>97</v>
      </c>
    </row>
    <row r="1063" spans="2:7" x14ac:dyDescent="0.2">
      <c r="B1063" s="58" t="str">
        <f t="shared" si="24"/>
        <v>クロチアニジン・ベンスルタップ・バリダマイシン・フェリムゾン・フサライド粉剤ハスラ―Ｓ粉剤ＤＬ</v>
      </c>
      <c r="C1063" s="58" t="s">
        <v>920</v>
      </c>
      <c r="D1063" s="58" t="s">
        <v>5103</v>
      </c>
      <c r="E1063" s="58" t="s">
        <v>7128</v>
      </c>
      <c r="F1063" s="58"/>
      <c r="G1063" s="58" t="s">
        <v>119</v>
      </c>
    </row>
    <row r="1064" spans="2:7" x14ac:dyDescent="0.2">
      <c r="B1064" s="58" t="str">
        <f t="shared" ref="B1064:B1111" si="25">C1064&amp;D1064</f>
        <v>クロチアニジンマイクロカプセル剤モリエ―トマイクロカプセル</v>
      </c>
      <c r="C1064" s="58" t="s">
        <v>921</v>
      </c>
      <c r="D1064" s="58" t="s">
        <v>5104</v>
      </c>
      <c r="E1064" s="58" t="s">
        <v>3529</v>
      </c>
      <c r="F1064" s="58"/>
      <c r="G1064" s="58" t="s">
        <v>528</v>
      </c>
    </row>
    <row r="1065" spans="2:7" x14ac:dyDescent="0.2">
      <c r="B1065" s="58" t="str">
        <f t="shared" si="25"/>
        <v>クロチアニジンマイクロカプセル剤ヤシマモリエ―トマイクロカプセル</v>
      </c>
      <c r="C1065" s="58" t="s">
        <v>921</v>
      </c>
      <c r="D1065" s="58" t="s">
        <v>5105</v>
      </c>
      <c r="E1065" s="58" t="s">
        <v>3529</v>
      </c>
      <c r="F1065" s="58"/>
      <c r="G1065" s="58" t="s">
        <v>528</v>
      </c>
    </row>
    <row r="1066" spans="2:7" x14ac:dyDescent="0.2">
      <c r="B1066" s="58" t="str">
        <f t="shared" si="25"/>
        <v>クロチアニジン液剤ガ―デンアシストＶスプレ―</v>
      </c>
      <c r="C1066" s="58" t="s">
        <v>922</v>
      </c>
      <c r="D1066" s="58" t="s">
        <v>5106</v>
      </c>
      <c r="E1066" s="58" t="s">
        <v>3529</v>
      </c>
      <c r="F1066" s="58"/>
      <c r="G1066" s="58" t="s">
        <v>475</v>
      </c>
    </row>
    <row r="1067" spans="2:7" x14ac:dyDescent="0.2">
      <c r="B1067" s="58" t="str">
        <f t="shared" si="25"/>
        <v>クロチアニジン液剤ベニカベジフルスプレ―</v>
      </c>
      <c r="C1067" s="58" t="s">
        <v>922</v>
      </c>
      <c r="D1067" s="58" t="s">
        <v>5107</v>
      </c>
      <c r="E1067" s="58" t="s">
        <v>3529</v>
      </c>
      <c r="F1067" s="58"/>
      <c r="G1067" s="58" t="s">
        <v>475</v>
      </c>
    </row>
    <row r="1068" spans="2:7" x14ac:dyDescent="0.2">
      <c r="B1068" s="58" t="str">
        <f t="shared" si="25"/>
        <v>クロチアニジン液剤ベニカマツケア</v>
      </c>
      <c r="C1068" s="58" t="s">
        <v>922</v>
      </c>
      <c r="D1068" s="58" t="s">
        <v>923</v>
      </c>
      <c r="E1068" s="58" t="s">
        <v>3529</v>
      </c>
      <c r="F1068" s="58"/>
      <c r="G1068" s="58" t="s">
        <v>40</v>
      </c>
    </row>
    <row r="1069" spans="2:7" x14ac:dyDescent="0.2">
      <c r="B1069" s="58" t="str">
        <f t="shared" si="25"/>
        <v>クロチアニジン液剤ベニカ液剤</v>
      </c>
      <c r="C1069" s="58" t="s">
        <v>922</v>
      </c>
      <c r="D1069" s="58" t="s">
        <v>924</v>
      </c>
      <c r="E1069" s="58" t="s">
        <v>3529</v>
      </c>
      <c r="F1069" s="58"/>
      <c r="G1069" s="58" t="s">
        <v>40</v>
      </c>
    </row>
    <row r="1070" spans="2:7" x14ac:dyDescent="0.2">
      <c r="B1070" s="58" t="str">
        <f t="shared" si="25"/>
        <v>クロチアニジン水溶剤ダントツ水溶剤</v>
      </c>
      <c r="C1070" s="58" t="s">
        <v>925</v>
      </c>
      <c r="D1070" s="58" t="s">
        <v>926</v>
      </c>
      <c r="E1070" s="58" t="s">
        <v>3529</v>
      </c>
      <c r="F1070" s="58"/>
      <c r="G1070" s="58" t="s">
        <v>750</v>
      </c>
    </row>
    <row r="1071" spans="2:7" x14ac:dyDescent="0.2">
      <c r="B1071" s="58" t="str">
        <f t="shared" si="25"/>
        <v>クロチアニジン水溶剤ベニカ水溶剤</v>
      </c>
      <c r="C1071" s="58" t="s">
        <v>925</v>
      </c>
      <c r="D1071" s="58" t="s">
        <v>927</v>
      </c>
      <c r="E1071" s="58" t="s">
        <v>3529</v>
      </c>
      <c r="F1071" s="58"/>
      <c r="G1071" s="58" t="s">
        <v>750</v>
      </c>
    </row>
    <row r="1072" spans="2:7" x14ac:dyDescent="0.2">
      <c r="B1072" s="58" t="str">
        <f t="shared" si="25"/>
        <v>クロチアニジン水溶剤協友ダントツ水溶剤</v>
      </c>
      <c r="C1072" s="58" t="s">
        <v>925</v>
      </c>
      <c r="D1072" s="58" t="s">
        <v>928</v>
      </c>
      <c r="E1072" s="58" t="s">
        <v>3529</v>
      </c>
      <c r="F1072" s="58"/>
      <c r="G1072" s="58" t="s">
        <v>750</v>
      </c>
    </row>
    <row r="1073" spans="2:7" x14ac:dyDescent="0.2">
      <c r="B1073" s="58" t="str">
        <f t="shared" si="25"/>
        <v>クロチアニジン水和剤ダントツＥＸフロアブル</v>
      </c>
      <c r="C1073" s="58" t="s">
        <v>929</v>
      </c>
      <c r="D1073" s="58" t="s">
        <v>930</v>
      </c>
      <c r="E1073" s="58" t="s">
        <v>7128</v>
      </c>
      <c r="F1073" s="58"/>
      <c r="G1073" s="58" t="s">
        <v>41</v>
      </c>
    </row>
    <row r="1074" spans="2:7" x14ac:dyDescent="0.2">
      <c r="B1074" s="58" t="str">
        <f t="shared" si="25"/>
        <v>クロチアニジン水和剤ダントツフロアブル</v>
      </c>
      <c r="C1074" s="58" t="s">
        <v>929</v>
      </c>
      <c r="D1074" s="58" t="s">
        <v>931</v>
      </c>
      <c r="E1074" s="58" t="s">
        <v>7128</v>
      </c>
      <c r="F1074" s="58"/>
      <c r="G1074" s="58" t="s">
        <v>41</v>
      </c>
    </row>
    <row r="1075" spans="2:7" x14ac:dyDescent="0.2">
      <c r="B1075" s="58" t="str">
        <f t="shared" si="25"/>
        <v>クロチアニジン水和剤フルスウィング</v>
      </c>
      <c r="C1075" s="58" t="s">
        <v>929</v>
      </c>
      <c r="D1075" s="58" t="s">
        <v>932</v>
      </c>
      <c r="E1075" s="58" t="s">
        <v>7128</v>
      </c>
      <c r="F1075" s="58"/>
      <c r="G1075" s="58" t="s">
        <v>56</v>
      </c>
    </row>
    <row r="1076" spans="2:7" x14ac:dyDescent="0.2">
      <c r="B1076" s="58" t="str">
        <f t="shared" si="25"/>
        <v>クロチアニジン水和剤モリエ―トＳＣ</v>
      </c>
      <c r="C1076" s="58" t="s">
        <v>929</v>
      </c>
      <c r="D1076" s="58" t="s">
        <v>5108</v>
      </c>
      <c r="E1076" s="58" t="s">
        <v>7128</v>
      </c>
      <c r="F1076" s="58"/>
      <c r="G1076" s="58" t="s">
        <v>43</v>
      </c>
    </row>
    <row r="1077" spans="2:7" x14ac:dyDescent="0.2">
      <c r="B1077" s="58" t="str">
        <f t="shared" si="25"/>
        <v>クロチアニジン水和剤協友ダントツフロアブル</v>
      </c>
      <c r="C1077" s="58" t="s">
        <v>929</v>
      </c>
      <c r="D1077" s="58" t="s">
        <v>933</v>
      </c>
      <c r="E1077" s="58" t="s">
        <v>7128</v>
      </c>
      <c r="F1077" s="58"/>
      <c r="G1077" s="58" t="s">
        <v>41</v>
      </c>
    </row>
    <row r="1078" spans="2:7" x14ac:dyDescent="0.2">
      <c r="B1078" s="58" t="str">
        <f t="shared" si="25"/>
        <v>クロチアニジン水和剤住友化学ダントツＥＸフロアブル</v>
      </c>
      <c r="C1078" s="58" t="s">
        <v>929</v>
      </c>
      <c r="D1078" s="58" t="s">
        <v>934</v>
      </c>
      <c r="E1078" s="58" t="s">
        <v>7128</v>
      </c>
      <c r="F1078" s="58"/>
      <c r="G1078" s="58" t="s">
        <v>41</v>
      </c>
    </row>
    <row r="1079" spans="2:7" x14ac:dyDescent="0.2">
      <c r="B1079" s="58" t="str">
        <f t="shared" si="25"/>
        <v>クロチアニジン粉剤ダントツＨ粉剤ＤＬ</v>
      </c>
      <c r="C1079" s="58" t="s">
        <v>935</v>
      </c>
      <c r="D1079" s="58" t="s">
        <v>936</v>
      </c>
      <c r="E1079" s="58" t="s">
        <v>7128</v>
      </c>
      <c r="F1079" s="58"/>
      <c r="G1079" s="58" t="s">
        <v>119</v>
      </c>
    </row>
    <row r="1080" spans="2:7" x14ac:dyDescent="0.2">
      <c r="B1080" s="58" t="str">
        <f t="shared" si="25"/>
        <v>クロチアニジン粉剤ダントツ粉剤ＤＬ</v>
      </c>
      <c r="C1080" s="58" t="s">
        <v>935</v>
      </c>
      <c r="D1080" s="58" t="s">
        <v>937</v>
      </c>
      <c r="E1080" s="58" t="s">
        <v>7128</v>
      </c>
      <c r="F1080" s="58"/>
      <c r="G1080" s="58" t="s">
        <v>87</v>
      </c>
    </row>
    <row r="1081" spans="2:7" x14ac:dyDescent="0.2">
      <c r="B1081" s="58" t="str">
        <f t="shared" si="25"/>
        <v>クロチアニジン粉剤協友ダントツＨ粉剤ＤＬ</v>
      </c>
      <c r="C1081" s="58" t="s">
        <v>935</v>
      </c>
      <c r="D1081" s="58" t="s">
        <v>938</v>
      </c>
      <c r="E1081" s="58" t="s">
        <v>7128</v>
      </c>
      <c r="F1081" s="58"/>
      <c r="G1081" s="58" t="s">
        <v>119</v>
      </c>
    </row>
    <row r="1082" spans="2:7" x14ac:dyDescent="0.2">
      <c r="B1082" s="58" t="str">
        <f t="shared" si="25"/>
        <v>クロチアニジン粉剤協友ダントツ粉剤ＤＬ</v>
      </c>
      <c r="C1082" s="58" t="s">
        <v>935</v>
      </c>
      <c r="D1082" s="58" t="s">
        <v>939</v>
      </c>
      <c r="E1082" s="58" t="s">
        <v>7128</v>
      </c>
      <c r="F1082" s="58"/>
      <c r="G1082" s="58" t="s">
        <v>87</v>
      </c>
    </row>
    <row r="1083" spans="2:7" x14ac:dyDescent="0.2">
      <c r="B1083" s="58" t="str">
        <f t="shared" si="25"/>
        <v>クロチアニジン粒剤クミアイワンリ―ド箱粒剤０８</v>
      </c>
      <c r="C1083" s="58" t="s">
        <v>940</v>
      </c>
      <c r="D1083" s="58" t="s">
        <v>5109</v>
      </c>
      <c r="E1083" s="58" t="s">
        <v>3529</v>
      </c>
      <c r="F1083" s="58"/>
      <c r="G1083" s="58" t="s">
        <v>400</v>
      </c>
    </row>
    <row r="1084" spans="2:7" x14ac:dyDescent="0.2">
      <c r="B1084" s="58" t="str">
        <f t="shared" si="25"/>
        <v>クロチアニジン粒剤ダントツ箱粒剤</v>
      </c>
      <c r="C1084" s="58" t="s">
        <v>940</v>
      </c>
      <c r="D1084" s="58" t="s">
        <v>941</v>
      </c>
      <c r="E1084" s="58" t="s">
        <v>3529</v>
      </c>
      <c r="F1084" s="58"/>
      <c r="G1084" s="58" t="s">
        <v>97</v>
      </c>
    </row>
    <row r="1085" spans="2:7" x14ac:dyDescent="0.2">
      <c r="B1085" s="58" t="str">
        <f t="shared" si="25"/>
        <v>クロチアニジン粒剤ダントツ粒剤</v>
      </c>
      <c r="C1085" s="58" t="s">
        <v>940</v>
      </c>
      <c r="D1085" s="58" t="s">
        <v>942</v>
      </c>
      <c r="E1085" s="58" t="s">
        <v>3529</v>
      </c>
      <c r="F1085" s="58"/>
      <c r="G1085" s="58" t="s">
        <v>119</v>
      </c>
    </row>
    <row r="1086" spans="2:7" x14ac:dyDescent="0.2">
      <c r="B1086" s="58" t="str">
        <f t="shared" si="25"/>
        <v>クロチアニジン粒剤ベニカ粒剤</v>
      </c>
      <c r="C1086" s="58" t="s">
        <v>940</v>
      </c>
      <c r="D1086" s="58" t="s">
        <v>943</v>
      </c>
      <c r="E1086" s="58" t="s">
        <v>3529</v>
      </c>
      <c r="F1086" s="58"/>
      <c r="G1086" s="58" t="s">
        <v>119</v>
      </c>
    </row>
    <row r="1087" spans="2:7" x14ac:dyDescent="0.2">
      <c r="B1087" s="58" t="str">
        <f t="shared" si="25"/>
        <v>クロチアニジン粒剤ワンリ―ド箱粒剤０８</v>
      </c>
      <c r="C1087" s="58" t="s">
        <v>940</v>
      </c>
      <c r="D1087" s="58" t="s">
        <v>5110</v>
      </c>
      <c r="E1087" s="58" t="s">
        <v>3529</v>
      </c>
      <c r="F1087" s="58"/>
      <c r="G1087" s="58" t="s">
        <v>400</v>
      </c>
    </row>
    <row r="1088" spans="2:7" x14ac:dyDescent="0.2">
      <c r="B1088" s="58" t="str">
        <f t="shared" si="25"/>
        <v>クロチアニジン粒剤協友ダントツ箱粒剤</v>
      </c>
      <c r="C1088" s="58" t="s">
        <v>940</v>
      </c>
      <c r="D1088" s="58" t="s">
        <v>944</v>
      </c>
      <c r="E1088" s="58" t="s">
        <v>3529</v>
      </c>
      <c r="F1088" s="58"/>
      <c r="G1088" s="58" t="s">
        <v>97</v>
      </c>
    </row>
    <row r="1089" spans="2:7" x14ac:dyDescent="0.2">
      <c r="B1089" s="58" t="str">
        <f t="shared" si="25"/>
        <v>クロチアニジン粒剤協友ダントツ粒剤</v>
      </c>
      <c r="C1089" s="58" t="s">
        <v>940</v>
      </c>
      <c r="D1089" s="58" t="s">
        <v>945</v>
      </c>
      <c r="E1089" s="58" t="s">
        <v>3529</v>
      </c>
      <c r="F1089" s="58"/>
      <c r="G1089" s="58" t="s">
        <v>119</v>
      </c>
    </row>
    <row r="1090" spans="2:7" x14ac:dyDescent="0.2">
      <c r="B1090" s="58" t="str">
        <f t="shared" si="25"/>
        <v>クロフェンテジン水和剤カ―ラフロアブル</v>
      </c>
      <c r="C1090" s="58" t="s">
        <v>946</v>
      </c>
      <c r="D1090" s="58" t="s">
        <v>5111</v>
      </c>
      <c r="E1090" s="58" t="s">
        <v>7128</v>
      </c>
      <c r="F1090" s="58"/>
      <c r="G1090" s="58" t="s">
        <v>55</v>
      </c>
    </row>
    <row r="1091" spans="2:7" x14ac:dyDescent="0.2">
      <c r="B1091" s="58" t="str">
        <f t="shared" si="25"/>
        <v>クロマフェノジド水和剤マトリックフロアブル</v>
      </c>
      <c r="C1091" s="58" t="s">
        <v>947</v>
      </c>
      <c r="D1091" s="58" t="s">
        <v>948</v>
      </c>
      <c r="E1091" s="58" t="s">
        <v>3529</v>
      </c>
      <c r="F1091" s="58"/>
      <c r="G1091" s="58" t="s">
        <v>171</v>
      </c>
    </row>
    <row r="1092" spans="2:7" x14ac:dyDescent="0.2">
      <c r="B1092" s="58" t="str">
        <f t="shared" si="25"/>
        <v>クロメプロップ・フェントラザミド・ベンスルフロンメチル水和剤ロングキックＬフロアブル</v>
      </c>
      <c r="C1092" s="58" t="s">
        <v>949</v>
      </c>
      <c r="D1092" s="58" t="s">
        <v>950</v>
      </c>
      <c r="E1092" s="58" t="s">
        <v>3529</v>
      </c>
      <c r="F1092" s="58"/>
      <c r="G1092" s="58" t="s">
        <v>700</v>
      </c>
    </row>
    <row r="1093" spans="2:7" x14ac:dyDescent="0.2">
      <c r="B1093" s="58" t="str">
        <f t="shared" si="25"/>
        <v>クロメプロップ・フェントラザミド・ベンスルフロンメチル水和剤ロングキックフロアブル</v>
      </c>
      <c r="C1093" s="58" t="s">
        <v>949</v>
      </c>
      <c r="D1093" s="58" t="s">
        <v>951</v>
      </c>
      <c r="E1093" s="58" t="s">
        <v>3529</v>
      </c>
      <c r="F1093" s="58"/>
      <c r="G1093" s="58" t="s">
        <v>700</v>
      </c>
    </row>
    <row r="1094" spans="2:7" x14ac:dyDescent="0.2">
      <c r="B1094" s="58" t="str">
        <f t="shared" si="25"/>
        <v>クロメプロップ・フェントラザミド・ベンスルフロンメチル粒剤ホクコ―ロングキック１キロ粒剤７５</v>
      </c>
      <c r="C1094" s="58" t="s">
        <v>952</v>
      </c>
      <c r="D1094" s="58" t="s">
        <v>5112</v>
      </c>
      <c r="E1094" s="58" t="s">
        <v>3529</v>
      </c>
      <c r="F1094" s="58"/>
      <c r="G1094" s="58" t="s">
        <v>121</v>
      </c>
    </row>
    <row r="1095" spans="2:7" x14ac:dyDescent="0.2">
      <c r="B1095" s="58" t="str">
        <f t="shared" si="25"/>
        <v>クロメプロップ・フェントラザミド・ベンスルフロンメチル粒剤ロングキックジャンボ</v>
      </c>
      <c r="C1095" s="58" t="s">
        <v>952</v>
      </c>
      <c r="D1095" s="58" t="s">
        <v>953</v>
      </c>
      <c r="E1095" s="58" t="s">
        <v>3529</v>
      </c>
      <c r="F1095" s="58"/>
      <c r="G1095" s="58" t="s">
        <v>700</v>
      </c>
    </row>
    <row r="1096" spans="2:7" x14ac:dyDescent="0.2">
      <c r="B1096" s="58" t="str">
        <f t="shared" si="25"/>
        <v>クロラントラニリプロ―ル・アミスルブロム水和剤ヘッド顆粒水和剤</v>
      </c>
      <c r="C1096" s="58" t="s">
        <v>5113</v>
      </c>
      <c r="D1096" s="58" t="s">
        <v>2562</v>
      </c>
      <c r="E1096" s="58" t="s">
        <v>3529</v>
      </c>
      <c r="F1096" s="58"/>
      <c r="G1096" s="58" t="s">
        <v>156</v>
      </c>
    </row>
    <row r="1097" spans="2:7" x14ac:dyDescent="0.2">
      <c r="B1097" s="58" t="str">
        <f t="shared" si="25"/>
        <v>クロラントラニリプロ―ル・イソプロチオラン粒剤フジワンフェルテラ粒剤</v>
      </c>
      <c r="C1097" s="58" t="s">
        <v>5114</v>
      </c>
      <c r="D1097" s="58" t="s">
        <v>954</v>
      </c>
      <c r="E1097" s="58" t="s">
        <v>3529</v>
      </c>
      <c r="F1097" s="58"/>
      <c r="G1097" s="58" t="s">
        <v>269</v>
      </c>
    </row>
    <row r="1098" spans="2:7" x14ac:dyDescent="0.2">
      <c r="B1098" s="58" t="str">
        <f t="shared" si="25"/>
        <v>クロラントラニリプロ―ル・ジノテフラン・プロベナゾ―ル粒剤ビルダ―フェルテラスタ―クル箱粒剤</v>
      </c>
      <c r="C1098" s="58" t="s">
        <v>5115</v>
      </c>
      <c r="D1098" s="58" t="s">
        <v>5116</v>
      </c>
      <c r="E1098" s="58" t="s">
        <v>3529</v>
      </c>
      <c r="F1098" s="58"/>
      <c r="G1098" s="58" t="s">
        <v>453</v>
      </c>
    </row>
    <row r="1099" spans="2:7" x14ac:dyDescent="0.2">
      <c r="B1099" s="58" t="str">
        <f t="shared" si="25"/>
        <v>クロラントラニリプロ―ル・ジノテフラン水和剤キックオフ顆粒水和剤</v>
      </c>
      <c r="C1099" s="58" t="s">
        <v>5117</v>
      </c>
      <c r="D1099" s="58" t="s">
        <v>955</v>
      </c>
      <c r="E1099" s="58" t="s">
        <v>3529</v>
      </c>
      <c r="F1099" s="58"/>
      <c r="G1099" s="58" t="s">
        <v>125</v>
      </c>
    </row>
    <row r="1100" spans="2:7" x14ac:dyDescent="0.2">
      <c r="B1100" s="58" t="str">
        <f t="shared" si="25"/>
        <v>クロラントラニリプロ―ル・ジノテフラン粒剤フェルテラスタ―クル箱粒剤ＣＵ</v>
      </c>
      <c r="C1100" s="58" t="s">
        <v>5118</v>
      </c>
      <c r="D1100" s="58" t="s">
        <v>5119</v>
      </c>
      <c r="E1100" s="58" t="s">
        <v>3529</v>
      </c>
      <c r="F1100" s="58"/>
      <c r="G1100" s="58" t="s">
        <v>453</v>
      </c>
    </row>
    <row r="1101" spans="2:7" x14ac:dyDescent="0.2">
      <c r="B1101" s="58" t="str">
        <f t="shared" si="25"/>
        <v>クロラントラニリプロ―ル・チアジニル粒剤アプライフェルテラ粒剤</v>
      </c>
      <c r="C1101" s="58" t="s">
        <v>5120</v>
      </c>
      <c r="D1101" s="58" t="s">
        <v>956</v>
      </c>
      <c r="E1101" s="58" t="s">
        <v>3529</v>
      </c>
      <c r="F1101" s="58"/>
      <c r="G1101" s="58" t="s">
        <v>453</v>
      </c>
    </row>
    <row r="1102" spans="2:7" x14ac:dyDescent="0.2">
      <c r="B1102" s="58" t="str">
        <f t="shared" si="25"/>
        <v>クロラントラニリプロ―ル・チアジニル粒剤ブイゲットフェルテラ粒剤</v>
      </c>
      <c r="C1102" s="58" t="s">
        <v>5120</v>
      </c>
      <c r="D1102" s="58" t="s">
        <v>3314</v>
      </c>
      <c r="E1102" s="58" t="s">
        <v>3529</v>
      </c>
      <c r="F1102" s="58"/>
      <c r="G1102" s="58" t="s">
        <v>453</v>
      </c>
    </row>
    <row r="1103" spans="2:7" x14ac:dyDescent="0.2">
      <c r="B1103" s="58" t="str">
        <f t="shared" si="25"/>
        <v>クロラントラニリプロ―ル・チアメトキサム水和剤ジュリボフロアブル</v>
      </c>
      <c r="C1103" s="58" t="s">
        <v>5121</v>
      </c>
      <c r="D1103" s="58" t="s">
        <v>957</v>
      </c>
      <c r="E1103" s="58" t="s">
        <v>3529</v>
      </c>
      <c r="F1103" s="58"/>
      <c r="G1103" s="58" t="s">
        <v>958</v>
      </c>
    </row>
    <row r="1104" spans="2:7" x14ac:dyDescent="0.2">
      <c r="B1104" s="58" t="str">
        <f t="shared" si="25"/>
        <v>クロラントラニリプロ―ル・チフルザミド・プロベナゾ―ル粒剤Ｄｒ．オリゼフェルテラグレ―タム粒剤</v>
      </c>
      <c r="C1104" s="58" t="s">
        <v>5122</v>
      </c>
      <c r="D1104" s="58" t="s">
        <v>5123</v>
      </c>
      <c r="E1104" s="58" t="s">
        <v>7128</v>
      </c>
      <c r="F1104" s="58"/>
      <c r="G1104" s="58" t="s">
        <v>453</v>
      </c>
    </row>
    <row r="1105" spans="2:7" x14ac:dyDescent="0.2">
      <c r="B1105" s="58" t="str">
        <f t="shared" si="25"/>
        <v>クロラントラニリプロ―ル・チフルザミド・プロベナゾ―ル粒剤ホクコ―Ｄｒ．オリゼフェルテラグレ―タム粒剤</v>
      </c>
      <c r="C1105" s="58" t="s">
        <v>5122</v>
      </c>
      <c r="D1105" s="58" t="s">
        <v>5124</v>
      </c>
      <c r="E1105" s="58" t="s">
        <v>7128</v>
      </c>
      <c r="F1105" s="58"/>
      <c r="G1105" s="58" t="s">
        <v>453</v>
      </c>
    </row>
    <row r="1106" spans="2:7" x14ac:dyDescent="0.2">
      <c r="B1106" s="58" t="str">
        <f t="shared" si="25"/>
        <v>クロラントラニリプロ―ル・ピメトロジン・チアジニル粒剤ブイゲットフェルテラチェスＬ粒剤</v>
      </c>
      <c r="C1106" s="58" t="s">
        <v>5125</v>
      </c>
      <c r="D1106" s="58" t="s">
        <v>2526</v>
      </c>
      <c r="E1106" s="58" t="s">
        <v>3529</v>
      </c>
      <c r="F1106" s="58"/>
      <c r="G1106" s="58" t="s">
        <v>453</v>
      </c>
    </row>
    <row r="1107" spans="2:7" x14ac:dyDescent="0.2">
      <c r="B1107" s="58" t="str">
        <f t="shared" si="25"/>
        <v>クロラントラニリプロ―ル・ピメトロジン・プロベナゾ―ル粒剤シンジェンタビルダ―フェルテラチェス粒剤</v>
      </c>
      <c r="C1107" s="58" t="s">
        <v>5126</v>
      </c>
      <c r="D1107" s="58" t="s">
        <v>5127</v>
      </c>
      <c r="E1107" s="58" t="s">
        <v>7128</v>
      </c>
      <c r="F1107" s="58"/>
      <c r="G1107" s="58" t="s">
        <v>453</v>
      </c>
    </row>
    <row r="1108" spans="2:7" x14ac:dyDescent="0.2">
      <c r="B1108" s="58" t="str">
        <f t="shared" si="25"/>
        <v>クロラントラニリプロ―ル・ピメトロジン・プロベナゾ―ル粒剤ビルダ―フェルテラチェス粒剤</v>
      </c>
      <c r="C1108" s="58" t="s">
        <v>5126</v>
      </c>
      <c r="D1108" s="58" t="s">
        <v>5128</v>
      </c>
      <c r="E1108" s="58" t="s">
        <v>7128</v>
      </c>
      <c r="F1108" s="58"/>
      <c r="G1108" s="58" t="s">
        <v>453</v>
      </c>
    </row>
    <row r="1109" spans="2:7" x14ac:dyDescent="0.2">
      <c r="B1109" s="58" t="str">
        <f t="shared" si="25"/>
        <v>クロラントラニリプロ―ル・ピメトロジン・プロベナゾ―ル粒剤ホクコ―ビルダ―フェルテラチェス粒剤</v>
      </c>
      <c r="C1109" s="58" t="s">
        <v>5126</v>
      </c>
      <c r="D1109" s="58" t="s">
        <v>5129</v>
      </c>
      <c r="E1109" s="58" t="s">
        <v>7128</v>
      </c>
      <c r="F1109" s="58"/>
      <c r="G1109" s="58" t="s">
        <v>453</v>
      </c>
    </row>
    <row r="1110" spans="2:7" x14ac:dyDescent="0.2">
      <c r="B1110" s="58" t="str">
        <f t="shared" si="25"/>
        <v>クロラントラニリプロ―ル・ピメトロジン粒剤シンジェンタフェルテラチェス箱粒剤</v>
      </c>
      <c r="C1110" s="58" t="s">
        <v>5130</v>
      </c>
      <c r="D1110" s="61" t="s">
        <v>3315</v>
      </c>
      <c r="E1110" s="58" t="s">
        <v>7128</v>
      </c>
      <c r="F1110" s="58"/>
      <c r="G1110" s="58" t="s">
        <v>453</v>
      </c>
    </row>
    <row r="1111" spans="2:7" x14ac:dyDescent="0.2">
      <c r="B1111" s="58" t="str">
        <f t="shared" si="25"/>
        <v>クロラントラニリプロ―ル・ピメトロジン粒剤ホクコ―フェルテラチェス箱粒剤</v>
      </c>
      <c r="C1111" s="58" t="s">
        <v>5130</v>
      </c>
      <c r="D1111" s="58" t="s">
        <v>5131</v>
      </c>
      <c r="E1111" s="58" t="s">
        <v>7128</v>
      </c>
      <c r="F1111" s="58"/>
      <c r="G1111" s="58" t="s">
        <v>453</v>
      </c>
    </row>
    <row r="1112" spans="2:7" x14ac:dyDescent="0.2">
      <c r="B1112" s="58" t="str">
        <f t="shared" ref="B1112:B1164" si="26">C1112&amp;D1112</f>
        <v>クロラントラニリプロ―ル・プロベナゾ―ル水和剤ホクコ―側条オリゼメ―トフェルテラ顆粒水和剤</v>
      </c>
      <c r="C1112" s="58" t="s">
        <v>5132</v>
      </c>
      <c r="D1112" s="58" t="s">
        <v>5133</v>
      </c>
      <c r="E1112" s="58" t="s">
        <v>7128</v>
      </c>
      <c r="F1112" s="58"/>
      <c r="G1112" s="58" t="s">
        <v>97</v>
      </c>
    </row>
    <row r="1113" spans="2:7" x14ac:dyDescent="0.2">
      <c r="B1113" s="58" t="str">
        <f t="shared" si="26"/>
        <v>クロラントラニリプロ―ル・プロベナゾ―ル水和剤側条オリゼメ―トフェルテラ顆粒水和剤</v>
      </c>
      <c r="C1113" s="58" t="s">
        <v>5132</v>
      </c>
      <c r="D1113" s="58" t="s">
        <v>5134</v>
      </c>
      <c r="E1113" s="58" t="s">
        <v>7128</v>
      </c>
      <c r="F1113" s="58"/>
      <c r="G1113" s="58" t="s">
        <v>97</v>
      </c>
    </row>
    <row r="1114" spans="2:7" x14ac:dyDescent="0.2">
      <c r="B1114" s="58" t="str">
        <f t="shared" si="26"/>
        <v>クロラントラニリプロ―ル・プロベナゾ―ル粒剤Ｄｒ．オリゼフェルテラ粒剤</v>
      </c>
      <c r="C1114" s="58" t="s">
        <v>5135</v>
      </c>
      <c r="D1114" s="58" t="s">
        <v>959</v>
      </c>
      <c r="E1114" s="58" t="s">
        <v>7128</v>
      </c>
      <c r="F1114" s="58"/>
      <c r="G1114" s="58" t="s">
        <v>453</v>
      </c>
    </row>
    <row r="1115" spans="2:7" x14ac:dyDescent="0.2">
      <c r="B1115" s="58" t="str">
        <f t="shared" si="26"/>
        <v>クロラントラニリプロ―ル・プロベナゾ―ル粒剤ファ―ストオリゼフェルテラ粒剤</v>
      </c>
      <c r="C1115" s="58" t="s">
        <v>5135</v>
      </c>
      <c r="D1115" s="58" t="s">
        <v>5136</v>
      </c>
      <c r="E1115" s="58" t="s">
        <v>7128</v>
      </c>
      <c r="F1115" s="58"/>
      <c r="G1115" s="58" t="s">
        <v>453</v>
      </c>
    </row>
    <row r="1116" spans="2:7" x14ac:dyDescent="0.2">
      <c r="B1116" s="58" t="str">
        <f t="shared" si="26"/>
        <v>クロラントラニリプロ―ル・プロベナゾ―ル粒剤ホクコ―Ｄｒ．オリゼフェルテラ粒剤</v>
      </c>
      <c r="C1116" s="58" t="s">
        <v>5135</v>
      </c>
      <c r="D1116" s="58" t="s">
        <v>5137</v>
      </c>
      <c r="E1116" s="58" t="s">
        <v>7128</v>
      </c>
      <c r="F1116" s="58"/>
      <c r="G1116" s="58" t="s">
        <v>453</v>
      </c>
    </row>
    <row r="1117" spans="2:7" x14ac:dyDescent="0.2">
      <c r="B1117" s="58" t="str">
        <f t="shared" si="26"/>
        <v>クロラントラニリプロ―ル・プロベナゾ―ル粒剤ホクコ―ファ―ストオリゼフェルテラ粒剤</v>
      </c>
      <c r="C1117" s="58" t="s">
        <v>5135</v>
      </c>
      <c r="D1117" s="58" t="s">
        <v>5138</v>
      </c>
      <c r="E1117" s="58" t="s">
        <v>7128</v>
      </c>
      <c r="F1117" s="58"/>
      <c r="G1117" s="58" t="s">
        <v>453</v>
      </c>
    </row>
    <row r="1118" spans="2:7" x14ac:dyDescent="0.2">
      <c r="B1118" s="58" t="str">
        <f t="shared" si="26"/>
        <v>クロラントラニリプロ―ル・ベンフラカルブ粒剤オ―ベスト箱粒剤</v>
      </c>
      <c r="C1118" s="58" t="s">
        <v>5140</v>
      </c>
      <c r="D1118" s="58" t="s">
        <v>5141</v>
      </c>
      <c r="E1118" s="58" t="s">
        <v>7128</v>
      </c>
      <c r="F1118" s="58"/>
      <c r="G1118" s="58" t="s">
        <v>453</v>
      </c>
    </row>
    <row r="1119" spans="2:7" x14ac:dyDescent="0.2">
      <c r="B1119" s="58" t="str">
        <f t="shared" si="26"/>
        <v>クロラントラニリプロ―ル水和剤ＭＩＣサムコルフロアブル１０</v>
      </c>
      <c r="C1119" s="58" t="s">
        <v>5142</v>
      </c>
      <c r="D1119" s="58" t="s">
        <v>960</v>
      </c>
      <c r="E1119" s="58" t="s">
        <v>3529</v>
      </c>
      <c r="F1119" s="58"/>
      <c r="G1119" s="58" t="s">
        <v>137</v>
      </c>
    </row>
    <row r="1120" spans="2:7" x14ac:dyDescent="0.2">
      <c r="B1120" s="58" t="str">
        <f t="shared" si="26"/>
        <v>クロラントラニリプロ―ル水和剤サムコルフロアブル１０</v>
      </c>
      <c r="C1120" s="58" t="s">
        <v>5142</v>
      </c>
      <c r="D1120" s="58" t="s">
        <v>961</v>
      </c>
      <c r="E1120" s="58" t="s">
        <v>3529</v>
      </c>
      <c r="F1120" s="58"/>
      <c r="G1120" s="58" t="s">
        <v>137</v>
      </c>
    </row>
    <row r="1121" spans="2:7" x14ac:dyDescent="0.2">
      <c r="B1121" s="58" t="str">
        <f t="shared" si="26"/>
        <v>クロラントラニリプロ―ル水和剤シンジェンタ　アセルプリン</v>
      </c>
      <c r="C1121" s="58" t="s">
        <v>5142</v>
      </c>
      <c r="D1121" s="58" t="s">
        <v>962</v>
      </c>
      <c r="E1121" s="58" t="s">
        <v>3529</v>
      </c>
      <c r="F1121" s="58"/>
      <c r="G1121" s="58" t="s">
        <v>249</v>
      </c>
    </row>
    <row r="1122" spans="2:7" x14ac:dyDescent="0.2">
      <c r="B1122" s="58" t="str">
        <f t="shared" si="26"/>
        <v>クロラントラニリプロ―ル水和剤プレバソンフロアブル５</v>
      </c>
      <c r="C1122" s="58" t="s">
        <v>5142</v>
      </c>
      <c r="D1122" s="58" t="s">
        <v>963</v>
      </c>
      <c r="E1122" s="58" t="s">
        <v>3529</v>
      </c>
      <c r="F1122" s="58"/>
      <c r="G1122" s="58" t="s">
        <v>171</v>
      </c>
    </row>
    <row r="1123" spans="2:7" x14ac:dyDescent="0.2">
      <c r="B1123" s="58" t="str">
        <f t="shared" si="26"/>
        <v>クロラントラニリプロ―ル水和剤ホクコ―サムコルフロアブル１０</v>
      </c>
      <c r="C1123" s="58" t="s">
        <v>5142</v>
      </c>
      <c r="D1123" s="58" t="s">
        <v>5143</v>
      </c>
      <c r="E1123" s="58" t="s">
        <v>3529</v>
      </c>
      <c r="F1123" s="58"/>
      <c r="G1123" s="58" t="s">
        <v>137</v>
      </c>
    </row>
    <row r="1124" spans="2:7" x14ac:dyDescent="0.2">
      <c r="B1124" s="58" t="str">
        <f t="shared" si="26"/>
        <v>クロラントラニリプロ―ル水和剤ホクコ―プレバソンフロアブル５</v>
      </c>
      <c r="C1124" s="58" t="s">
        <v>5142</v>
      </c>
      <c r="D1124" s="58" t="s">
        <v>5144</v>
      </c>
      <c r="E1124" s="58" t="s">
        <v>3529</v>
      </c>
      <c r="F1124" s="58"/>
      <c r="G1124" s="58" t="s">
        <v>171</v>
      </c>
    </row>
    <row r="1125" spans="2:7" x14ac:dyDescent="0.2">
      <c r="B1125" s="58" t="str">
        <f t="shared" si="26"/>
        <v>クロラントラニリプロ―ル水和剤丸和サムコルフロアブル１０</v>
      </c>
      <c r="C1125" s="58" t="s">
        <v>5142</v>
      </c>
      <c r="D1125" s="58" t="s">
        <v>964</v>
      </c>
      <c r="E1125" s="58" t="s">
        <v>3529</v>
      </c>
      <c r="F1125" s="58"/>
      <c r="G1125" s="58" t="s">
        <v>137</v>
      </c>
    </row>
    <row r="1126" spans="2:7" x14ac:dyDescent="0.2">
      <c r="B1126" s="58" t="str">
        <f t="shared" si="26"/>
        <v>クロラントラニリプロ―ル水和剤丸和プレバソンフロアブル５</v>
      </c>
      <c r="C1126" s="58" t="s">
        <v>5142</v>
      </c>
      <c r="D1126" s="58" t="s">
        <v>965</v>
      </c>
      <c r="E1126" s="58" t="s">
        <v>3529</v>
      </c>
      <c r="F1126" s="58"/>
      <c r="G1126" s="58" t="s">
        <v>171</v>
      </c>
    </row>
    <row r="1127" spans="2:7" x14ac:dyDescent="0.2">
      <c r="B1127" s="58" t="str">
        <f t="shared" si="26"/>
        <v>クロラントラニリプロ―ル水和剤兼商サムコルフロアブル１０</v>
      </c>
      <c r="C1127" s="58" t="s">
        <v>5142</v>
      </c>
      <c r="D1127" s="58" t="s">
        <v>966</v>
      </c>
      <c r="E1127" s="58" t="s">
        <v>3529</v>
      </c>
      <c r="F1127" s="58"/>
      <c r="G1127" s="58" t="s">
        <v>137</v>
      </c>
    </row>
    <row r="1128" spans="2:7" x14ac:dyDescent="0.2">
      <c r="B1128" s="58" t="str">
        <f t="shared" si="26"/>
        <v>クロラントラニリプロ―ル水和剤日産プレバソンフロアブル５</v>
      </c>
      <c r="C1128" s="58" t="s">
        <v>5142</v>
      </c>
      <c r="D1128" s="58" t="s">
        <v>967</v>
      </c>
      <c r="E1128" s="58" t="s">
        <v>3529</v>
      </c>
      <c r="F1128" s="58"/>
      <c r="G1128" s="58" t="s">
        <v>171</v>
      </c>
    </row>
    <row r="1129" spans="2:7" x14ac:dyDescent="0.2">
      <c r="B1129" s="58" t="str">
        <f t="shared" si="26"/>
        <v>クロラントラニリプロ―ル粒剤フェルテラ箱粒剤</v>
      </c>
      <c r="C1129" s="58" t="s">
        <v>5145</v>
      </c>
      <c r="D1129" s="58" t="s">
        <v>968</v>
      </c>
      <c r="E1129" s="58" t="s">
        <v>7128</v>
      </c>
      <c r="F1129" s="58"/>
      <c r="G1129" s="58" t="s">
        <v>453</v>
      </c>
    </row>
    <row r="1130" spans="2:7" x14ac:dyDescent="0.2">
      <c r="B1130" s="58" t="str">
        <f t="shared" si="26"/>
        <v>クロラントラニリプロ―ル粒剤フェルテラ粒剤１</v>
      </c>
      <c r="C1130" s="58" t="s">
        <v>5145</v>
      </c>
      <c r="D1130" s="58" t="s">
        <v>969</v>
      </c>
      <c r="E1130" s="58" t="s">
        <v>7128</v>
      </c>
      <c r="F1130" s="58"/>
      <c r="G1130" s="58" t="s">
        <v>44</v>
      </c>
    </row>
    <row r="1131" spans="2:7" x14ac:dyDescent="0.2">
      <c r="B1131" s="58" t="str">
        <f t="shared" si="26"/>
        <v>クロラントラニリプロ―ル粒剤プレバソン粒剤</v>
      </c>
      <c r="C1131" s="58" t="s">
        <v>5145</v>
      </c>
      <c r="D1131" s="58" t="s">
        <v>970</v>
      </c>
      <c r="E1131" s="58" t="s">
        <v>7128</v>
      </c>
      <c r="F1131" s="58"/>
      <c r="G1131" s="58" t="s">
        <v>119</v>
      </c>
    </row>
    <row r="1132" spans="2:7" x14ac:dyDescent="0.2">
      <c r="B1132" s="58" t="str">
        <f t="shared" si="26"/>
        <v>クロラントラニリプロ―ル粒剤ホクコ―フェルテラ箱粒剤</v>
      </c>
      <c r="C1132" s="58" t="s">
        <v>5145</v>
      </c>
      <c r="D1132" s="58" t="s">
        <v>5146</v>
      </c>
      <c r="E1132" s="58" t="s">
        <v>7128</v>
      </c>
      <c r="F1132" s="58"/>
      <c r="G1132" s="58" t="s">
        <v>453</v>
      </c>
    </row>
    <row r="1133" spans="2:7" x14ac:dyDescent="0.2">
      <c r="B1133" s="58" t="str">
        <f t="shared" si="26"/>
        <v>クロラントラニリプロ―ル粒剤ホクコ―フェルテラ粒剤１</v>
      </c>
      <c r="C1133" s="58" t="s">
        <v>5145</v>
      </c>
      <c r="D1133" s="58" t="s">
        <v>5147</v>
      </c>
      <c r="E1133" s="58" t="s">
        <v>7128</v>
      </c>
      <c r="F1133" s="58"/>
      <c r="G1133" s="58" t="s">
        <v>44</v>
      </c>
    </row>
    <row r="1134" spans="2:7" x14ac:dyDescent="0.2">
      <c r="B1134" s="58" t="str">
        <f t="shared" si="26"/>
        <v>クロリムロンエチル水和剤アトラクティブ</v>
      </c>
      <c r="C1134" s="58" t="s">
        <v>971</v>
      </c>
      <c r="D1134" s="58" t="s">
        <v>972</v>
      </c>
      <c r="E1134" s="58" t="s">
        <v>3529</v>
      </c>
      <c r="F1134" s="58"/>
      <c r="G1134" s="58" t="s">
        <v>156</v>
      </c>
    </row>
    <row r="1135" spans="2:7" x14ac:dyDescent="0.2">
      <c r="B1135" s="58" t="str">
        <f t="shared" si="26"/>
        <v>クロルピクリン・Ｄ－Ｄくん蒸剤カヤクダブルストッパ―</v>
      </c>
      <c r="C1135" s="58" t="s">
        <v>59</v>
      </c>
      <c r="D1135" s="58" t="s">
        <v>5148</v>
      </c>
      <c r="E1135" s="58" t="s">
        <v>7306</v>
      </c>
      <c r="F1135" s="58" t="s">
        <v>134</v>
      </c>
      <c r="G1135" s="58" t="s">
        <v>46</v>
      </c>
    </row>
    <row r="1136" spans="2:7" x14ac:dyDescent="0.2">
      <c r="B1136" s="58" t="str">
        <f t="shared" si="26"/>
        <v>クロルピクリン・Ｄ－Ｄくん蒸剤ソイリ―ン</v>
      </c>
      <c r="C1136" s="58" t="s">
        <v>59</v>
      </c>
      <c r="D1136" s="58" t="s">
        <v>5149</v>
      </c>
      <c r="E1136" s="58" t="s">
        <v>7306</v>
      </c>
      <c r="F1136" s="58" t="s">
        <v>134</v>
      </c>
      <c r="G1136" s="58" t="s">
        <v>47</v>
      </c>
    </row>
    <row r="1137" spans="2:7" x14ac:dyDescent="0.2">
      <c r="B1137" s="58" t="str">
        <f t="shared" si="26"/>
        <v>クロルピクリン・Ｄ－Ｄくん蒸剤三井ソイリ―ン</v>
      </c>
      <c r="C1137" s="58" t="s">
        <v>59</v>
      </c>
      <c r="D1137" s="58" t="s">
        <v>5150</v>
      </c>
      <c r="E1137" s="58" t="s">
        <v>7306</v>
      </c>
      <c r="F1137" s="58" t="s">
        <v>134</v>
      </c>
      <c r="G1137" s="58" t="s">
        <v>47</v>
      </c>
    </row>
    <row r="1138" spans="2:7" x14ac:dyDescent="0.2">
      <c r="B1138" s="58" t="str">
        <f t="shared" si="26"/>
        <v>クロルピクリンくん蒸剤カヤククロ―ルピクリン</v>
      </c>
      <c r="C1138" s="58" t="s">
        <v>60</v>
      </c>
      <c r="D1138" s="58" t="s">
        <v>5151</v>
      </c>
      <c r="E1138" s="58" t="s">
        <v>7306</v>
      </c>
      <c r="F1138" s="58" t="s">
        <v>134</v>
      </c>
      <c r="G1138" s="58" t="s">
        <v>48</v>
      </c>
    </row>
    <row r="1139" spans="2:7" x14ac:dyDescent="0.2">
      <c r="B1139" s="58" t="str">
        <f t="shared" si="26"/>
        <v>クロルピクリンくん蒸剤クロピクテ―プ</v>
      </c>
      <c r="C1139" s="58" t="s">
        <v>60</v>
      </c>
      <c r="D1139" s="58" t="s">
        <v>5152</v>
      </c>
      <c r="E1139" s="58" t="s">
        <v>7306</v>
      </c>
      <c r="F1139" s="58" t="s">
        <v>134</v>
      </c>
      <c r="G1139" s="58" t="s">
        <v>51</v>
      </c>
    </row>
    <row r="1140" spans="2:7" x14ac:dyDescent="0.2">
      <c r="B1140" s="58" t="str">
        <f t="shared" si="26"/>
        <v>クロルピクリンくん蒸剤クロピクフロ―</v>
      </c>
      <c r="C1140" s="58" t="s">
        <v>60</v>
      </c>
      <c r="D1140" s="58" t="s">
        <v>5153</v>
      </c>
      <c r="E1140" s="58" t="s">
        <v>7306</v>
      </c>
      <c r="F1140" s="58" t="s">
        <v>134</v>
      </c>
      <c r="G1140" s="58" t="s">
        <v>49</v>
      </c>
    </row>
    <row r="1141" spans="2:7" x14ac:dyDescent="0.2">
      <c r="B1141" s="58" t="str">
        <f t="shared" si="26"/>
        <v>クロルピクリンくん蒸剤クロルピクリン錠剤</v>
      </c>
      <c r="C1141" s="58" t="s">
        <v>60</v>
      </c>
      <c r="D1141" s="58" t="s">
        <v>13</v>
      </c>
      <c r="E1141" s="58" t="s">
        <v>7306</v>
      </c>
      <c r="F1141" s="58" t="s">
        <v>134</v>
      </c>
      <c r="G1141" s="58" t="s">
        <v>50</v>
      </c>
    </row>
    <row r="1142" spans="2:7" x14ac:dyDescent="0.2">
      <c r="B1142" s="58" t="str">
        <f t="shared" si="26"/>
        <v>クロルピクリンくん蒸剤ドジョウピクリン</v>
      </c>
      <c r="C1142" s="58" t="s">
        <v>60</v>
      </c>
      <c r="D1142" s="58" t="s">
        <v>12</v>
      </c>
      <c r="E1142" s="58" t="s">
        <v>7306</v>
      </c>
      <c r="F1142" s="58" t="s">
        <v>134</v>
      </c>
      <c r="G1142" s="58" t="s">
        <v>49</v>
      </c>
    </row>
    <row r="1143" spans="2:7" x14ac:dyDescent="0.2">
      <c r="B1143" s="58" t="str">
        <f t="shared" si="26"/>
        <v>クロルピクリンくん蒸剤ニッカクロ―ルピクリン</v>
      </c>
      <c r="C1143" s="58" t="s">
        <v>60</v>
      </c>
      <c r="D1143" s="58" t="s">
        <v>5154</v>
      </c>
      <c r="E1143" s="58" t="s">
        <v>7306</v>
      </c>
      <c r="F1143" s="58" t="s">
        <v>134</v>
      </c>
      <c r="G1143" s="58" t="s">
        <v>48</v>
      </c>
    </row>
    <row r="1144" spans="2:7" x14ac:dyDescent="0.2">
      <c r="B1144" s="58" t="str">
        <f t="shared" si="26"/>
        <v>クロルピクリンくん蒸剤ニッカドジョウピクリン</v>
      </c>
      <c r="C1144" s="58" t="s">
        <v>60</v>
      </c>
      <c r="D1144" s="58" t="s">
        <v>14</v>
      </c>
      <c r="E1144" s="58" t="s">
        <v>7306</v>
      </c>
      <c r="F1144" s="58" t="s">
        <v>134</v>
      </c>
      <c r="G1144" s="58" t="s">
        <v>49</v>
      </c>
    </row>
    <row r="1145" spans="2:7" x14ac:dyDescent="0.2">
      <c r="B1145" s="58" t="str">
        <f t="shared" si="26"/>
        <v>クロルピクリンくん蒸剤三井東圧クロ―ルピクリン</v>
      </c>
      <c r="C1145" s="58" t="s">
        <v>60</v>
      </c>
      <c r="D1145" s="58" t="s">
        <v>5155</v>
      </c>
      <c r="E1145" s="58" t="s">
        <v>7306</v>
      </c>
      <c r="F1145" s="58" t="s">
        <v>134</v>
      </c>
      <c r="G1145" s="58" t="s">
        <v>48</v>
      </c>
    </row>
    <row r="1146" spans="2:7" x14ac:dyDescent="0.2">
      <c r="B1146" s="58" t="str">
        <f t="shared" si="26"/>
        <v>クロルピクリンくん蒸剤南海クロ―ルピクリン</v>
      </c>
      <c r="C1146" s="58" t="s">
        <v>60</v>
      </c>
      <c r="D1146" s="58" t="s">
        <v>5156</v>
      </c>
      <c r="E1146" s="58" t="s">
        <v>7306</v>
      </c>
      <c r="F1146" s="58" t="s">
        <v>134</v>
      </c>
      <c r="G1146" s="58" t="s">
        <v>48</v>
      </c>
    </row>
    <row r="1147" spans="2:7" x14ac:dyDescent="0.2">
      <c r="B1147" s="58" t="str">
        <f t="shared" si="26"/>
        <v>クロルピクリンくん蒸剤クロピク８０</v>
      </c>
      <c r="C1147" s="58" t="s">
        <v>2687</v>
      </c>
      <c r="D1147" s="58" t="s">
        <v>15</v>
      </c>
      <c r="E1147" s="58" t="s">
        <v>7306</v>
      </c>
      <c r="F1147" s="58" t="s">
        <v>134</v>
      </c>
      <c r="G1147" s="58" t="s">
        <v>49</v>
      </c>
    </row>
    <row r="1148" spans="2:7" x14ac:dyDescent="0.2">
      <c r="B1148" s="58" t="str">
        <f t="shared" si="26"/>
        <v>クロルピクリンくん蒸剤ドロクロ―ル</v>
      </c>
      <c r="C1148" s="58" t="s">
        <v>2687</v>
      </c>
      <c r="D1148" s="58" t="s">
        <v>5157</v>
      </c>
      <c r="E1148" s="58" t="s">
        <v>7306</v>
      </c>
      <c r="F1148" s="58" t="s">
        <v>134</v>
      </c>
      <c r="G1148" s="58" t="s">
        <v>49</v>
      </c>
    </row>
    <row r="1149" spans="2:7" x14ac:dyDescent="0.2">
      <c r="B1149" s="58" t="str">
        <f t="shared" si="26"/>
        <v>クロルピリホスメチル乳剤日産レルダン乳剤２５</v>
      </c>
      <c r="C1149" s="58" t="s">
        <v>973</v>
      </c>
      <c r="D1149" s="61" t="s">
        <v>974</v>
      </c>
      <c r="E1149" s="58" t="s">
        <v>7128</v>
      </c>
      <c r="F1149" s="58"/>
      <c r="G1149" s="58" t="s">
        <v>156</v>
      </c>
    </row>
    <row r="1150" spans="2:7" x14ac:dyDescent="0.2">
      <c r="B1150" s="58" t="str">
        <f t="shared" si="26"/>
        <v>クロルピリホス水和剤ダ―ズバンＤＦ</v>
      </c>
      <c r="C1150" s="58" t="s">
        <v>2688</v>
      </c>
      <c r="D1150" s="58" t="s">
        <v>5158</v>
      </c>
      <c r="E1150" s="58" t="s">
        <v>7128</v>
      </c>
      <c r="F1150" s="58" t="s">
        <v>134</v>
      </c>
      <c r="G1150" s="58" t="s">
        <v>196</v>
      </c>
    </row>
    <row r="1151" spans="2:7" x14ac:dyDescent="0.2">
      <c r="B1151" s="58" t="str">
        <f t="shared" si="26"/>
        <v>クロルピリホス乳剤クミアイダ―ズバン乳剤４０</v>
      </c>
      <c r="C1151" s="58" t="s">
        <v>975</v>
      </c>
      <c r="D1151" s="58" t="s">
        <v>5159</v>
      </c>
      <c r="E1151" s="58" t="s">
        <v>7128</v>
      </c>
      <c r="F1151" s="58" t="s">
        <v>134</v>
      </c>
      <c r="G1151" s="58" t="s">
        <v>55</v>
      </c>
    </row>
    <row r="1152" spans="2:7" x14ac:dyDescent="0.2">
      <c r="B1152" s="58" t="str">
        <f t="shared" si="26"/>
        <v>クロルピリホス乳剤ダ―ズバン乳剤４０</v>
      </c>
      <c r="C1152" s="58" t="s">
        <v>975</v>
      </c>
      <c r="D1152" s="58" t="s">
        <v>5160</v>
      </c>
      <c r="E1152" s="58" t="s">
        <v>7128</v>
      </c>
      <c r="F1152" s="58" t="s">
        <v>134</v>
      </c>
      <c r="G1152" s="58" t="s">
        <v>55</v>
      </c>
    </row>
    <row r="1153" spans="2:7" x14ac:dyDescent="0.2">
      <c r="B1153" s="58" t="str">
        <f t="shared" si="26"/>
        <v>クロルピリホス乳剤日産ダ―ズバン乳剤４０</v>
      </c>
      <c r="C1153" s="58" t="s">
        <v>975</v>
      </c>
      <c r="D1153" s="58" t="s">
        <v>5161</v>
      </c>
      <c r="E1153" s="58" t="s">
        <v>7128</v>
      </c>
      <c r="F1153" s="58" t="s">
        <v>134</v>
      </c>
      <c r="G1153" s="58" t="s">
        <v>55</v>
      </c>
    </row>
    <row r="1154" spans="2:7" x14ac:dyDescent="0.2">
      <c r="B1154" s="58" t="str">
        <f t="shared" si="26"/>
        <v>クロルピリホス粒剤サンケイダ―ズバン粒剤</v>
      </c>
      <c r="C1154" s="58" t="s">
        <v>976</v>
      </c>
      <c r="D1154" s="58" t="s">
        <v>5162</v>
      </c>
      <c r="E1154" s="58" t="s">
        <v>7128</v>
      </c>
      <c r="F1154" s="58" t="s">
        <v>764</v>
      </c>
      <c r="G1154" s="58" t="s">
        <v>57</v>
      </c>
    </row>
    <row r="1155" spans="2:7" x14ac:dyDescent="0.2">
      <c r="B1155" s="58" t="str">
        <f t="shared" si="26"/>
        <v>クロルピリホス粒剤ダ―ズバン粒剤</v>
      </c>
      <c r="C1155" s="58" t="s">
        <v>976</v>
      </c>
      <c r="D1155" s="58" t="s">
        <v>5163</v>
      </c>
      <c r="E1155" s="58" t="s">
        <v>7128</v>
      </c>
      <c r="F1155" s="58" t="s">
        <v>764</v>
      </c>
      <c r="G1155" s="58" t="s">
        <v>57</v>
      </c>
    </row>
    <row r="1156" spans="2:7" x14ac:dyDescent="0.2">
      <c r="B1156" s="58" t="str">
        <f t="shared" si="26"/>
        <v>クロルピリホス粒剤日産ダ―ズバン粒剤</v>
      </c>
      <c r="C1156" s="58" t="s">
        <v>976</v>
      </c>
      <c r="D1156" s="58" t="s">
        <v>5164</v>
      </c>
      <c r="E1156" s="58" t="s">
        <v>7128</v>
      </c>
      <c r="F1156" s="58" t="s">
        <v>764</v>
      </c>
      <c r="G1156" s="58" t="s">
        <v>57</v>
      </c>
    </row>
    <row r="1157" spans="2:7" x14ac:dyDescent="0.2">
      <c r="B1157" s="58" t="str">
        <f t="shared" si="26"/>
        <v>クロルフェナピル水和剤クミアイコテツフロアブル</v>
      </c>
      <c r="C1157" s="58" t="s">
        <v>977</v>
      </c>
      <c r="D1157" s="58" t="s">
        <v>978</v>
      </c>
      <c r="E1157" s="58" t="s">
        <v>7128</v>
      </c>
      <c r="F1157" s="58" t="s">
        <v>764</v>
      </c>
      <c r="G1157" s="58" t="s">
        <v>137</v>
      </c>
    </row>
    <row r="1158" spans="2:7" x14ac:dyDescent="0.2">
      <c r="B1158" s="58" t="str">
        <f t="shared" si="26"/>
        <v>クロルフェナピル水和剤コテツフロアブル</v>
      </c>
      <c r="C1158" s="58" t="s">
        <v>977</v>
      </c>
      <c r="D1158" s="58" t="s">
        <v>979</v>
      </c>
      <c r="E1158" s="58" t="s">
        <v>7128</v>
      </c>
      <c r="F1158" s="58" t="s">
        <v>764</v>
      </c>
      <c r="G1158" s="58" t="s">
        <v>137</v>
      </c>
    </row>
    <row r="1159" spans="2:7" x14ac:dyDescent="0.2">
      <c r="B1159" s="58" t="str">
        <f t="shared" si="26"/>
        <v>クロルフェナピル水和剤日曹コテツフロアブル</v>
      </c>
      <c r="C1159" s="58" t="s">
        <v>977</v>
      </c>
      <c r="D1159" s="58" t="s">
        <v>980</v>
      </c>
      <c r="E1159" s="58" t="s">
        <v>7128</v>
      </c>
      <c r="F1159" s="58" t="s">
        <v>764</v>
      </c>
      <c r="G1159" s="58" t="s">
        <v>137</v>
      </c>
    </row>
    <row r="1160" spans="2:7" x14ac:dyDescent="0.2">
      <c r="B1160" s="58" t="str">
        <f t="shared" si="26"/>
        <v>クロルフルアズロン水和剤ナイスイ―グルＳＣ</v>
      </c>
      <c r="C1160" s="58" t="s">
        <v>981</v>
      </c>
      <c r="D1160" s="58" t="s">
        <v>5165</v>
      </c>
      <c r="E1160" s="58" t="s">
        <v>3529</v>
      </c>
      <c r="F1160" s="58"/>
      <c r="G1160" s="58" t="s">
        <v>137</v>
      </c>
    </row>
    <row r="1161" spans="2:7" x14ac:dyDescent="0.2">
      <c r="B1161" s="58" t="str">
        <f t="shared" si="26"/>
        <v>クロルフルアズロン水和剤石原アタブロンＳＣ</v>
      </c>
      <c r="C1161" s="58" t="s">
        <v>981</v>
      </c>
      <c r="D1161" s="58" t="s">
        <v>982</v>
      </c>
      <c r="E1161" s="58" t="s">
        <v>3529</v>
      </c>
      <c r="F1161" s="58"/>
      <c r="G1161" s="58" t="s">
        <v>137</v>
      </c>
    </row>
    <row r="1162" spans="2:7" x14ac:dyDescent="0.2">
      <c r="B1162" s="58" t="str">
        <f t="shared" si="26"/>
        <v>クロルフルアズロン乳剤石原アタブロン乳剤</v>
      </c>
      <c r="C1162" s="58" t="s">
        <v>983</v>
      </c>
      <c r="D1162" s="58" t="s">
        <v>984</v>
      </c>
      <c r="E1162" s="58" t="s">
        <v>3529</v>
      </c>
      <c r="F1162" s="58"/>
      <c r="G1162" s="58" t="s">
        <v>171</v>
      </c>
    </row>
    <row r="1163" spans="2:7" x14ac:dyDescent="0.2">
      <c r="B1163" s="58" t="str">
        <f t="shared" si="26"/>
        <v>クロルメコ―ト液剤サイコセル</v>
      </c>
      <c r="C1163" s="58" t="s">
        <v>5166</v>
      </c>
      <c r="D1163" s="58" t="s">
        <v>4340</v>
      </c>
      <c r="E1163" s="58" t="s">
        <v>3529</v>
      </c>
      <c r="F1163" s="58" t="s">
        <v>134</v>
      </c>
      <c r="G1163" s="58" t="s">
        <v>190</v>
      </c>
    </row>
    <row r="1164" spans="2:7" x14ac:dyDescent="0.2">
      <c r="B1164" s="58" t="str">
        <f t="shared" si="26"/>
        <v>クロレラ抽出物液剤グリ―ンエ―ジ</v>
      </c>
      <c r="C1164" s="58" t="s">
        <v>985</v>
      </c>
      <c r="D1164" s="58" t="s">
        <v>5167</v>
      </c>
      <c r="E1164" s="58" t="s">
        <v>3529</v>
      </c>
      <c r="F1164" s="58"/>
      <c r="G1164" s="58" t="s">
        <v>986</v>
      </c>
    </row>
    <row r="1165" spans="2:7" x14ac:dyDescent="0.2">
      <c r="B1165" s="58" t="str">
        <f t="shared" ref="B1165:B1219" si="27">C1165&amp;D1165</f>
        <v>クロロネブ水和剤デュポンタ―サンＳＰ水和剤</v>
      </c>
      <c r="C1165" s="58" t="s">
        <v>987</v>
      </c>
      <c r="D1165" s="61" t="s">
        <v>5168</v>
      </c>
      <c r="E1165" s="58" t="s">
        <v>7128</v>
      </c>
      <c r="F1165" s="58"/>
      <c r="G1165" s="58" t="s">
        <v>988</v>
      </c>
    </row>
    <row r="1166" spans="2:7" x14ac:dyDescent="0.2">
      <c r="B1166" s="58" t="str">
        <f t="shared" si="27"/>
        <v>クロロファシノン粒剤コロソ粒剤</v>
      </c>
      <c r="C1166" s="58" t="s">
        <v>989</v>
      </c>
      <c r="D1166" s="58" t="s">
        <v>990</v>
      </c>
      <c r="E1166" s="58" t="s">
        <v>3529</v>
      </c>
      <c r="F1166" s="58"/>
      <c r="G1166" s="58" t="s">
        <v>309</v>
      </c>
    </row>
    <row r="1167" spans="2:7" x14ac:dyDescent="0.2">
      <c r="B1167" s="58" t="str">
        <f t="shared" si="27"/>
        <v>クロロファシノン粒剤ネズコ粒剤</v>
      </c>
      <c r="C1167" s="58" t="s">
        <v>989</v>
      </c>
      <c r="D1167" s="58" t="s">
        <v>991</v>
      </c>
      <c r="E1167" s="58" t="s">
        <v>3529</v>
      </c>
      <c r="F1167" s="58"/>
      <c r="G1167" s="58" t="s">
        <v>409</v>
      </c>
    </row>
    <row r="1168" spans="2:7" x14ac:dyDescent="0.2">
      <c r="B1168" s="58" t="str">
        <f t="shared" si="27"/>
        <v>ケルキボルア剤カシナガコ―ル</v>
      </c>
      <c r="C1168" s="58" t="s">
        <v>993</v>
      </c>
      <c r="D1168" s="58" t="s">
        <v>5169</v>
      </c>
      <c r="E1168" s="58" t="s">
        <v>3529</v>
      </c>
      <c r="F1168" s="58"/>
      <c r="G1168" s="58" t="s">
        <v>994</v>
      </c>
    </row>
    <row r="1169" spans="2:7" x14ac:dyDescent="0.2">
      <c r="B1169" s="58" t="str">
        <f t="shared" si="27"/>
        <v>コニオチリウム　ミニタンス水和剤ミニタンＷＧ</v>
      </c>
      <c r="C1169" s="58" t="s">
        <v>995</v>
      </c>
      <c r="D1169" s="58" t="s">
        <v>996</v>
      </c>
      <c r="E1169" s="58" t="s">
        <v>7128</v>
      </c>
      <c r="F1169" s="58"/>
      <c r="G1169" s="58" t="s">
        <v>997</v>
      </c>
    </row>
    <row r="1170" spans="2:7" x14ac:dyDescent="0.2">
      <c r="B1170" s="58" t="str">
        <f t="shared" si="27"/>
        <v>コリン液剤サンキャッチ液剤３０Ｓ</v>
      </c>
      <c r="C1170" s="58" t="s">
        <v>998</v>
      </c>
      <c r="D1170" s="58" t="s">
        <v>999</v>
      </c>
      <c r="E1170" s="58" t="s">
        <v>3529</v>
      </c>
      <c r="F1170" s="58"/>
      <c r="G1170" s="58" t="s">
        <v>43</v>
      </c>
    </row>
    <row r="1171" spans="2:7" x14ac:dyDescent="0.2">
      <c r="B1171" s="58" t="str">
        <f t="shared" si="27"/>
        <v>コレマンアブラバチ剤アフィパ―ル</v>
      </c>
      <c r="C1171" s="58" t="s">
        <v>1000</v>
      </c>
      <c r="D1171" s="58" t="s">
        <v>5170</v>
      </c>
      <c r="E1171" s="58" t="s">
        <v>3529</v>
      </c>
      <c r="F1171" s="58"/>
      <c r="G1171" s="58" t="s">
        <v>1001</v>
      </c>
    </row>
    <row r="1172" spans="2:7" x14ac:dyDescent="0.2">
      <c r="B1172" s="58" t="str">
        <f t="shared" si="27"/>
        <v>コレマンアブラバチ剤コレトップ</v>
      </c>
      <c r="C1172" s="58" t="s">
        <v>1000</v>
      </c>
      <c r="D1172" s="58" t="s">
        <v>1002</v>
      </c>
      <c r="E1172" s="58" t="s">
        <v>3529</v>
      </c>
      <c r="F1172" s="58"/>
      <c r="G1172" s="58" t="s">
        <v>283</v>
      </c>
    </row>
    <row r="1173" spans="2:7" x14ac:dyDescent="0.2">
      <c r="B1173" s="58" t="str">
        <f t="shared" si="27"/>
        <v>コレマンアブラバチ剤石原コレパラリ</v>
      </c>
      <c r="C1173" s="58" t="s">
        <v>1000</v>
      </c>
      <c r="D1173" s="58" t="s">
        <v>1003</v>
      </c>
      <c r="E1173" s="58" t="s">
        <v>3529</v>
      </c>
      <c r="F1173" s="58"/>
      <c r="G1173" s="58" t="s">
        <v>1004</v>
      </c>
    </row>
    <row r="1174" spans="2:7" x14ac:dyDescent="0.2">
      <c r="B1174" s="58" t="str">
        <f t="shared" si="27"/>
        <v>サキメラノルア剤サキメラノコ―ル</v>
      </c>
      <c r="C1174" s="58" t="s">
        <v>1005</v>
      </c>
      <c r="D1174" s="58" t="s">
        <v>5171</v>
      </c>
      <c r="E1174" s="58" t="s">
        <v>3529</v>
      </c>
      <c r="F1174" s="58"/>
      <c r="G1174" s="58" t="s">
        <v>1006</v>
      </c>
    </row>
    <row r="1175" spans="2:7" x14ac:dyDescent="0.2">
      <c r="B1175" s="58" t="str">
        <f t="shared" si="27"/>
        <v>サキメラノルア剤サキメラノコ―ル</v>
      </c>
      <c r="C1175" s="58" t="s">
        <v>1005</v>
      </c>
      <c r="D1175" s="61" t="s">
        <v>5171</v>
      </c>
      <c r="E1175" s="58" t="s">
        <v>3529</v>
      </c>
      <c r="F1175" s="58"/>
      <c r="G1175" s="58" t="s">
        <v>639</v>
      </c>
    </row>
    <row r="1176" spans="2:7" x14ac:dyDescent="0.2">
      <c r="B1176" s="58" t="str">
        <f t="shared" si="27"/>
        <v>サバクツヤコバチ剤エルカ―ド</v>
      </c>
      <c r="C1176" s="58" t="s">
        <v>1007</v>
      </c>
      <c r="D1176" s="58" t="s">
        <v>5172</v>
      </c>
      <c r="E1176" s="58" t="s">
        <v>3529</v>
      </c>
      <c r="F1176" s="58"/>
      <c r="G1176" s="58" t="s">
        <v>1008</v>
      </c>
    </row>
    <row r="1177" spans="2:7" x14ac:dyDescent="0.2">
      <c r="B1177" s="58" t="str">
        <f t="shared" si="27"/>
        <v>サバクツヤコバチ剤サバクトップ</v>
      </c>
      <c r="C1177" s="58" t="s">
        <v>1007</v>
      </c>
      <c r="D1177" s="58" t="s">
        <v>1009</v>
      </c>
      <c r="E1177" s="58" t="s">
        <v>3529</v>
      </c>
      <c r="F1177" s="58"/>
      <c r="G1177" s="58" t="s">
        <v>5173</v>
      </c>
    </row>
    <row r="1178" spans="2:7" x14ac:dyDescent="0.2">
      <c r="B1178" s="58" t="str">
        <f t="shared" si="27"/>
        <v>シアゾファミド・ＴＰＮ水和剤ＳＤＳド―シャスフロアブル</v>
      </c>
      <c r="C1178" s="58" t="s">
        <v>1010</v>
      </c>
      <c r="D1178" s="58" t="s">
        <v>5174</v>
      </c>
      <c r="E1178" s="58" t="s">
        <v>7128</v>
      </c>
      <c r="F1178" s="58"/>
      <c r="G1178" s="58" t="s">
        <v>55</v>
      </c>
    </row>
    <row r="1179" spans="2:7" x14ac:dyDescent="0.2">
      <c r="B1179" s="58" t="str">
        <f t="shared" si="27"/>
        <v>シアゾファミド・ＴＰＮ水和剤ド―シャスフロアブル</v>
      </c>
      <c r="C1179" s="58" t="s">
        <v>1010</v>
      </c>
      <c r="D1179" s="58" t="s">
        <v>5175</v>
      </c>
      <c r="E1179" s="58" t="s">
        <v>7128</v>
      </c>
      <c r="F1179" s="58"/>
      <c r="G1179" s="58" t="s">
        <v>55</v>
      </c>
    </row>
    <row r="1180" spans="2:7" x14ac:dyDescent="0.2">
      <c r="B1180" s="58" t="str">
        <f t="shared" si="27"/>
        <v>シアゾファミド・ポリオキシン水和剤石原グリ―ンワ―クＷＰ</v>
      </c>
      <c r="C1180" s="58" t="s">
        <v>1011</v>
      </c>
      <c r="D1180" s="58" t="s">
        <v>5176</v>
      </c>
      <c r="E1180" s="58" t="s">
        <v>7128</v>
      </c>
      <c r="F1180" s="58"/>
      <c r="G1180" s="58" t="s">
        <v>41</v>
      </c>
    </row>
    <row r="1181" spans="2:7" x14ac:dyDescent="0.2">
      <c r="B1181" s="58" t="str">
        <f t="shared" si="27"/>
        <v>シアゾファミド水和剤ランマン４００ＳＣ</v>
      </c>
      <c r="C1181" s="58" t="s">
        <v>1012</v>
      </c>
      <c r="D1181" s="58" t="s">
        <v>1013</v>
      </c>
      <c r="E1181" s="58" t="s">
        <v>3529</v>
      </c>
      <c r="F1181" s="58"/>
      <c r="G1181" s="58" t="s">
        <v>1014</v>
      </c>
    </row>
    <row r="1182" spans="2:7" x14ac:dyDescent="0.2">
      <c r="B1182" s="58" t="str">
        <f t="shared" si="27"/>
        <v>シアゾファミド水和剤ランマンＰフロアブル</v>
      </c>
      <c r="C1182" s="58" t="s">
        <v>1012</v>
      </c>
      <c r="D1182" s="58" t="s">
        <v>1015</v>
      </c>
      <c r="E1182" s="58" t="s">
        <v>3529</v>
      </c>
      <c r="F1182" s="58"/>
      <c r="G1182" s="58" t="s">
        <v>1016</v>
      </c>
    </row>
    <row r="1183" spans="2:7" x14ac:dyDescent="0.2">
      <c r="B1183" s="58" t="str">
        <f t="shared" si="27"/>
        <v>シアゾファミド水和剤ランマンフロアブル</v>
      </c>
      <c r="C1183" s="58" t="s">
        <v>1012</v>
      </c>
      <c r="D1183" s="58" t="s">
        <v>1017</v>
      </c>
      <c r="E1183" s="58" t="s">
        <v>3529</v>
      </c>
      <c r="F1183" s="58"/>
      <c r="G1183" s="58" t="s">
        <v>1016</v>
      </c>
    </row>
    <row r="1184" spans="2:7" x14ac:dyDescent="0.2">
      <c r="B1184" s="58" t="str">
        <f t="shared" si="27"/>
        <v>シアナジン・ＤＢＮ複合肥料クサピ―スグリ―ン粒剤</v>
      </c>
      <c r="C1184" s="58" t="s">
        <v>1018</v>
      </c>
      <c r="D1184" s="58" t="s">
        <v>5177</v>
      </c>
      <c r="E1184" s="58" t="s">
        <v>3529</v>
      </c>
      <c r="F1184" s="58"/>
      <c r="G1184" s="58" t="s">
        <v>44</v>
      </c>
    </row>
    <row r="1185" spans="2:7" x14ac:dyDescent="0.2">
      <c r="B1185" s="58" t="str">
        <f t="shared" si="27"/>
        <v>シアナジン・ＤＢＮ複合肥料シバニ―ドグリ―ン粒剤</v>
      </c>
      <c r="C1185" s="58" t="s">
        <v>1018</v>
      </c>
      <c r="D1185" s="58" t="s">
        <v>5178</v>
      </c>
      <c r="E1185" s="58" t="s">
        <v>3529</v>
      </c>
      <c r="F1185" s="58"/>
      <c r="G1185" s="60" t="s">
        <v>2689</v>
      </c>
    </row>
    <row r="1186" spans="2:7" x14ac:dyDescent="0.2">
      <c r="B1186" s="58" t="str">
        <f t="shared" si="27"/>
        <v>シアナジン・ＤＢＮ粒剤クサピ―スアップ粒剤</v>
      </c>
      <c r="C1186" s="58" t="s">
        <v>1019</v>
      </c>
      <c r="D1186" s="58" t="s">
        <v>5179</v>
      </c>
      <c r="E1186" s="58" t="s">
        <v>7128</v>
      </c>
      <c r="F1186" s="58"/>
      <c r="G1186" s="58" t="s">
        <v>119</v>
      </c>
    </row>
    <row r="1187" spans="2:7" x14ac:dyDescent="0.2">
      <c r="B1187" s="58" t="str">
        <f t="shared" si="27"/>
        <v>シアナジン・ＤＢＮ粒剤シバニ―ドアップ粒剤</v>
      </c>
      <c r="C1187" s="58" t="s">
        <v>1019</v>
      </c>
      <c r="D1187" s="58" t="s">
        <v>5180</v>
      </c>
      <c r="E1187" s="58" t="s">
        <v>7128</v>
      </c>
      <c r="F1187" s="58"/>
      <c r="G1187" s="58" t="s">
        <v>119</v>
      </c>
    </row>
    <row r="1188" spans="2:7" x14ac:dyDescent="0.2">
      <c r="B1188" s="58" t="str">
        <f t="shared" si="27"/>
        <v>シアナジン・ＤＢＮ粒剤フェアウェル粒剤</v>
      </c>
      <c r="C1188" s="58" t="s">
        <v>1019</v>
      </c>
      <c r="D1188" s="58" t="s">
        <v>1020</v>
      </c>
      <c r="E1188" s="58" t="s">
        <v>7128</v>
      </c>
      <c r="F1188" s="58"/>
      <c r="G1188" s="58" t="s">
        <v>144</v>
      </c>
    </row>
    <row r="1189" spans="2:7" x14ac:dyDescent="0.2">
      <c r="B1189" s="58" t="str">
        <f t="shared" si="27"/>
        <v>シアナジン・ＤＢＮ粒剤リブ―ト粒剤</v>
      </c>
      <c r="C1189" s="58" t="s">
        <v>1019</v>
      </c>
      <c r="D1189" s="58" t="s">
        <v>5181</v>
      </c>
      <c r="E1189" s="58" t="s">
        <v>7128</v>
      </c>
      <c r="F1189" s="58"/>
      <c r="G1189" s="58" t="s">
        <v>125</v>
      </c>
    </row>
    <row r="1190" spans="2:7" x14ac:dyDescent="0.2">
      <c r="B1190" s="58" t="str">
        <f t="shared" si="27"/>
        <v>シアナジン・ＤＣＢＮ・ＤＣＭＵ粒剤ＧＦ草退治粒剤</v>
      </c>
      <c r="C1190" s="58" t="s">
        <v>1021</v>
      </c>
      <c r="D1190" s="58" t="s">
        <v>1022</v>
      </c>
      <c r="E1190" s="58" t="s">
        <v>7128</v>
      </c>
      <c r="F1190" s="58"/>
      <c r="G1190" s="58" t="s">
        <v>97</v>
      </c>
    </row>
    <row r="1191" spans="2:7" x14ac:dyDescent="0.2">
      <c r="B1191" s="58" t="str">
        <f t="shared" si="27"/>
        <v>シアナジン・ＤＣＢＮ・ＤＣＭＵ粒剤マスタリ―粒剤</v>
      </c>
      <c r="C1191" s="58" t="s">
        <v>1021</v>
      </c>
      <c r="D1191" s="58" t="s">
        <v>5182</v>
      </c>
      <c r="E1191" s="58" t="s">
        <v>7128</v>
      </c>
      <c r="F1191" s="58"/>
      <c r="G1191" s="58" t="s">
        <v>97</v>
      </c>
    </row>
    <row r="1192" spans="2:7" x14ac:dyDescent="0.2">
      <c r="B1192" s="58" t="str">
        <f t="shared" si="27"/>
        <v>シアナジン・ＤＣＢＮ粒剤カルコ―ンＤＸ粒剤</v>
      </c>
      <c r="C1192" s="58" t="s">
        <v>1023</v>
      </c>
      <c r="D1192" s="58" t="s">
        <v>5183</v>
      </c>
      <c r="E1192" s="58" t="s">
        <v>7128</v>
      </c>
      <c r="F1192" s="58"/>
      <c r="G1192" s="58" t="s">
        <v>120</v>
      </c>
    </row>
    <row r="1193" spans="2:7" x14ac:dyDescent="0.2">
      <c r="B1193" s="58" t="str">
        <f t="shared" si="27"/>
        <v>シアナジン・ＤＣＭＵ・ＭＣＰＰ粒剤クサブランカ―ＤＸ粒剤</v>
      </c>
      <c r="C1193" s="58" t="s">
        <v>2587</v>
      </c>
      <c r="D1193" s="58" t="s">
        <v>5184</v>
      </c>
      <c r="E1193" s="58" t="s">
        <v>7128</v>
      </c>
      <c r="F1193" s="58"/>
      <c r="G1193" s="58" t="s">
        <v>40</v>
      </c>
    </row>
    <row r="1194" spans="2:7" x14ac:dyDescent="0.2">
      <c r="B1194" s="58" t="str">
        <f t="shared" si="27"/>
        <v>シアナジン・ＤＣＭＵ・ＭＣＰＰ粒剤クサノンＺ粒剤</v>
      </c>
      <c r="C1194" s="58" t="s">
        <v>2690</v>
      </c>
      <c r="D1194" s="58" t="s">
        <v>2691</v>
      </c>
      <c r="E1194" s="58" t="s">
        <v>7128</v>
      </c>
      <c r="F1194" s="58"/>
      <c r="G1194" s="60" t="s">
        <v>2621</v>
      </c>
    </row>
    <row r="1195" spans="2:7" x14ac:dyDescent="0.2">
      <c r="B1195" s="58" t="str">
        <f t="shared" si="27"/>
        <v>シアナジン・ＤＣＭＵ・ＭＣＰＰ粒剤パランＧ粒剤</v>
      </c>
      <c r="C1195" s="58" t="s">
        <v>2690</v>
      </c>
      <c r="D1195" s="58" t="s">
        <v>2692</v>
      </c>
      <c r="E1195" s="58" t="s">
        <v>7128</v>
      </c>
      <c r="F1195" s="58"/>
      <c r="G1195" s="60" t="s">
        <v>2621</v>
      </c>
    </row>
    <row r="1196" spans="2:7" x14ac:dyDescent="0.2">
      <c r="B1196" s="58" t="str">
        <f t="shared" si="27"/>
        <v>シアナジン・タ―バシル・ＤＢＮ粒剤クサ枯レッタ粒剤</v>
      </c>
      <c r="C1196" s="58" t="s">
        <v>5185</v>
      </c>
      <c r="D1196" s="58" t="s">
        <v>1024</v>
      </c>
      <c r="E1196" s="58" t="s">
        <v>7128</v>
      </c>
      <c r="F1196" s="58"/>
      <c r="G1196" s="58" t="s">
        <v>119</v>
      </c>
    </row>
    <row r="1197" spans="2:7" x14ac:dyDescent="0.2">
      <c r="B1197" s="58" t="str">
        <f t="shared" si="27"/>
        <v>シアナジン・タ―バシル・ＤＢＮ粒剤マスタリ―バリュ―粒剤</v>
      </c>
      <c r="C1197" s="58" t="s">
        <v>5185</v>
      </c>
      <c r="D1197" s="58" t="s">
        <v>5186</v>
      </c>
      <c r="E1197" s="58" t="s">
        <v>7128</v>
      </c>
      <c r="F1197" s="58"/>
      <c r="G1197" s="58" t="s">
        <v>119</v>
      </c>
    </row>
    <row r="1198" spans="2:7" x14ac:dyDescent="0.2">
      <c r="B1198" s="58" t="str">
        <f t="shared" si="27"/>
        <v>シアナジン・テブチウロン・ＤＢＮ・ＤＣＭＵ粒剤ネコソギエ―スＺ粒剤</v>
      </c>
      <c r="C1198" s="58" t="s">
        <v>1025</v>
      </c>
      <c r="D1198" s="58" t="s">
        <v>5187</v>
      </c>
      <c r="E1198" s="58" t="s">
        <v>7128</v>
      </c>
      <c r="F1198" s="58"/>
      <c r="G1198" s="58" t="s">
        <v>40</v>
      </c>
    </row>
    <row r="1199" spans="2:7" x14ac:dyDescent="0.2">
      <c r="B1199" s="58" t="str">
        <f t="shared" si="27"/>
        <v>シアナジン・テブチウロン・ＤＢＮ・ＤＣＭＵ粒剤ワイドウェイＺ粒剤</v>
      </c>
      <c r="C1199" s="58" t="s">
        <v>1025</v>
      </c>
      <c r="D1199" s="58" t="s">
        <v>1026</v>
      </c>
      <c r="E1199" s="58" t="s">
        <v>7128</v>
      </c>
      <c r="F1199" s="58"/>
      <c r="G1199" s="58" t="s">
        <v>40</v>
      </c>
    </row>
    <row r="1200" spans="2:7" x14ac:dyDescent="0.2">
      <c r="B1200" s="58" t="str">
        <f t="shared" si="27"/>
        <v>シアナジン・メコプロップＰカリウム塩粒剤クサピ―スⅡ粒剤</v>
      </c>
      <c r="C1200" s="58" t="s">
        <v>1027</v>
      </c>
      <c r="D1200" s="58" t="s">
        <v>5188</v>
      </c>
      <c r="E1200" s="58" t="s">
        <v>7128</v>
      </c>
      <c r="F1200" s="58"/>
      <c r="G1200" s="58" t="s">
        <v>44</v>
      </c>
    </row>
    <row r="1201" spans="2:7" x14ac:dyDescent="0.2">
      <c r="B1201" s="58" t="str">
        <f t="shared" si="27"/>
        <v>シアナジン・メコプロップＰカリウム塩粒剤シバキ―プⅡ粒剤</v>
      </c>
      <c r="C1201" s="58" t="s">
        <v>1027</v>
      </c>
      <c r="D1201" s="58" t="s">
        <v>5189</v>
      </c>
      <c r="E1201" s="58" t="s">
        <v>7128</v>
      </c>
      <c r="F1201" s="58"/>
      <c r="G1201" s="58" t="s">
        <v>44</v>
      </c>
    </row>
    <row r="1202" spans="2:7" x14ac:dyDescent="0.2">
      <c r="B1202" s="58" t="str">
        <f t="shared" si="27"/>
        <v>シアナジン水和剤グラメックス水和剤</v>
      </c>
      <c r="C1202" s="58" t="s">
        <v>1028</v>
      </c>
      <c r="D1202" s="58" t="s">
        <v>1029</v>
      </c>
      <c r="E1202" s="58" t="s">
        <v>7128</v>
      </c>
      <c r="F1202" s="58"/>
      <c r="G1202" s="58" t="s">
        <v>56</v>
      </c>
    </row>
    <row r="1203" spans="2:7" x14ac:dyDescent="0.2">
      <c r="B1203" s="58" t="str">
        <f t="shared" si="27"/>
        <v>シアナミド液剤ＣＸ－１０</v>
      </c>
      <c r="C1203" s="58" t="s">
        <v>1030</v>
      </c>
      <c r="D1203" s="58" t="s">
        <v>1031</v>
      </c>
      <c r="E1203" s="58" t="s">
        <v>7128</v>
      </c>
      <c r="F1203" s="58"/>
      <c r="G1203" s="58" t="s">
        <v>137</v>
      </c>
    </row>
    <row r="1204" spans="2:7" x14ac:dyDescent="0.2">
      <c r="B1204" s="58" t="str">
        <f t="shared" si="27"/>
        <v>シアナミド液剤ヒットα１０</v>
      </c>
      <c r="C1204" s="58" t="s">
        <v>1030</v>
      </c>
      <c r="D1204" s="58" t="s">
        <v>1032</v>
      </c>
      <c r="E1204" s="58" t="s">
        <v>7128</v>
      </c>
      <c r="F1204" s="58"/>
      <c r="G1204" s="58" t="s">
        <v>137</v>
      </c>
    </row>
    <row r="1205" spans="2:7" x14ac:dyDescent="0.2">
      <c r="B1205" s="58" t="str">
        <f t="shared" si="27"/>
        <v>シアナミド液剤ヒットα１３</v>
      </c>
      <c r="C1205" s="58" t="s">
        <v>1030</v>
      </c>
      <c r="D1205" s="58" t="s">
        <v>1033</v>
      </c>
      <c r="E1205" s="58" t="s">
        <v>7128</v>
      </c>
      <c r="F1205" s="58"/>
      <c r="G1205" s="58" t="s">
        <v>1034</v>
      </c>
    </row>
    <row r="1206" spans="2:7" x14ac:dyDescent="0.2">
      <c r="B1206" s="58" t="str">
        <f t="shared" si="27"/>
        <v>ジアフェンチウロン水和剤ガンバ水和剤</v>
      </c>
      <c r="C1206" s="58" t="s">
        <v>1035</v>
      </c>
      <c r="D1206" s="58" t="s">
        <v>1036</v>
      </c>
      <c r="E1206" s="58" t="s">
        <v>7128</v>
      </c>
      <c r="F1206" s="58" t="s">
        <v>134</v>
      </c>
      <c r="G1206" s="58" t="s">
        <v>56</v>
      </c>
    </row>
    <row r="1207" spans="2:7" x14ac:dyDescent="0.2">
      <c r="B1207" s="58" t="str">
        <f t="shared" si="27"/>
        <v>シアン酸塩水溶剤シアノット</v>
      </c>
      <c r="C1207" s="58" t="s">
        <v>1037</v>
      </c>
      <c r="D1207" s="58" t="s">
        <v>1038</v>
      </c>
      <c r="E1207" s="58" t="s">
        <v>7128</v>
      </c>
      <c r="F1207" s="58"/>
      <c r="G1207" s="58" t="s">
        <v>49</v>
      </c>
    </row>
    <row r="1208" spans="2:7" x14ac:dyDescent="0.2">
      <c r="B1208" s="58" t="str">
        <f t="shared" si="27"/>
        <v>シイタケ菌糸体抽出物液剤レンテミン液剤</v>
      </c>
      <c r="C1208" s="58" t="s">
        <v>1039</v>
      </c>
      <c r="D1208" s="58" t="s">
        <v>1040</v>
      </c>
      <c r="E1208" s="58" t="s">
        <v>3529</v>
      </c>
      <c r="F1208" s="58"/>
      <c r="G1208" s="58" t="s">
        <v>44</v>
      </c>
    </row>
    <row r="1209" spans="2:7" x14ac:dyDescent="0.2">
      <c r="B1209" s="58" t="str">
        <f t="shared" si="27"/>
        <v>シイタケ菌糸体抽出物液剤家庭園芸用レンテミン液剤</v>
      </c>
      <c r="C1209" s="58" t="s">
        <v>1039</v>
      </c>
      <c r="D1209" s="58" t="s">
        <v>1041</v>
      </c>
      <c r="E1209" s="58" t="s">
        <v>3529</v>
      </c>
      <c r="F1209" s="58"/>
      <c r="G1209" s="58" t="s">
        <v>44</v>
      </c>
    </row>
    <row r="1210" spans="2:7" x14ac:dyDescent="0.2">
      <c r="B1210" s="58" t="str">
        <f t="shared" si="27"/>
        <v>シイタケ菌糸体抽出物水溶剤レンテミン</v>
      </c>
      <c r="C1210" s="58" t="s">
        <v>1042</v>
      </c>
      <c r="D1210" s="58" t="s">
        <v>1043</v>
      </c>
      <c r="E1210" s="58" t="s">
        <v>3529</v>
      </c>
      <c r="F1210" s="58"/>
      <c r="G1210" s="58" t="s">
        <v>992</v>
      </c>
    </row>
    <row r="1211" spans="2:7" x14ac:dyDescent="0.2">
      <c r="B1211" s="58" t="str">
        <f t="shared" si="27"/>
        <v>シイタケ菌糸体抽出物水溶剤家庭園芸用レンテミン</v>
      </c>
      <c r="C1211" s="58" t="s">
        <v>1042</v>
      </c>
      <c r="D1211" s="58" t="s">
        <v>1044</v>
      </c>
      <c r="E1211" s="58" t="s">
        <v>3529</v>
      </c>
      <c r="F1211" s="58"/>
      <c r="G1211" s="58" t="s">
        <v>992</v>
      </c>
    </row>
    <row r="1212" spans="2:7" x14ac:dyDescent="0.2">
      <c r="B1212" s="58" t="str">
        <f t="shared" si="27"/>
        <v>ジエトフェンカルブ・チオファネ―トメチル水和剤ホクコ―ゲッタ―水和剤</v>
      </c>
      <c r="C1212" s="58" t="s">
        <v>5190</v>
      </c>
      <c r="D1212" s="58" t="s">
        <v>5191</v>
      </c>
      <c r="E1212" s="58" t="s">
        <v>7128</v>
      </c>
      <c r="F1212" s="58"/>
      <c r="G1212" s="58" t="s">
        <v>331</v>
      </c>
    </row>
    <row r="1213" spans="2:7" x14ac:dyDescent="0.2">
      <c r="B1213" s="58" t="str">
        <f t="shared" si="27"/>
        <v>ジエトフェンカルブ・チオファネ―トメチル水和剤住化ゲッタ―水和剤</v>
      </c>
      <c r="C1213" s="58" t="s">
        <v>5190</v>
      </c>
      <c r="D1213" s="58" t="s">
        <v>5192</v>
      </c>
      <c r="E1213" s="58" t="s">
        <v>7128</v>
      </c>
      <c r="F1213" s="58"/>
      <c r="G1213" s="58" t="s">
        <v>331</v>
      </c>
    </row>
    <row r="1214" spans="2:7" x14ac:dyDescent="0.2">
      <c r="B1214" s="58" t="str">
        <f t="shared" si="27"/>
        <v>ジエトフェンカルブ・チオファネ―トメチル水和剤日曹ゲッタ―水和剤</v>
      </c>
      <c r="C1214" s="58" t="s">
        <v>5190</v>
      </c>
      <c r="D1214" s="58" t="s">
        <v>5193</v>
      </c>
      <c r="E1214" s="58" t="s">
        <v>7128</v>
      </c>
      <c r="F1214" s="58"/>
      <c r="G1214" s="58" t="s">
        <v>331</v>
      </c>
    </row>
    <row r="1215" spans="2:7" x14ac:dyDescent="0.2">
      <c r="B1215" s="58" t="str">
        <f t="shared" si="27"/>
        <v>ジエトフェンカルブ・チオファネ―トメチル水和剤協友ゲッタ―水和剤</v>
      </c>
      <c r="C1215" s="58" t="s">
        <v>5190</v>
      </c>
      <c r="D1215" s="58" t="s">
        <v>5194</v>
      </c>
      <c r="E1215" s="58" t="s">
        <v>7128</v>
      </c>
      <c r="F1215" s="58"/>
      <c r="G1215" s="58" t="s">
        <v>331</v>
      </c>
    </row>
    <row r="1216" spans="2:7" x14ac:dyDescent="0.2">
      <c r="B1216" s="58" t="str">
        <f t="shared" si="27"/>
        <v>ジエトフェンカルブ・プロシミドン水和剤スミブレンド水和剤</v>
      </c>
      <c r="C1216" s="58" t="s">
        <v>1045</v>
      </c>
      <c r="D1216" s="58" t="s">
        <v>1046</v>
      </c>
      <c r="E1216" s="58" t="s">
        <v>3529</v>
      </c>
      <c r="F1216" s="58"/>
      <c r="G1216" s="58" t="s">
        <v>331</v>
      </c>
    </row>
    <row r="1217" spans="2:7" x14ac:dyDescent="0.2">
      <c r="B1217" s="58" t="str">
        <f t="shared" si="27"/>
        <v>ジエトフェンカルブ・ベノミル水和剤プライア水和剤</v>
      </c>
      <c r="C1217" s="58" t="s">
        <v>1047</v>
      </c>
      <c r="D1217" s="58" t="s">
        <v>1048</v>
      </c>
      <c r="E1217" s="58" t="s">
        <v>3529</v>
      </c>
      <c r="F1217" s="58"/>
      <c r="G1217" s="58" t="s">
        <v>156</v>
      </c>
    </row>
    <row r="1218" spans="2:7" x14ac:dyDescent="0.2">
      <c r="B1218" s="58" t="str">
        <f t="shared" si="27"/>
        <v>ジエトフェンカルブ水和剤パウミル水和剤</v>
      </c>
      <c r="C1218" s="58" t="s">
        <v>1049</v>
      </c>
      <c r="D1218" s="58" t="s">
        <v>1050</v>
      </c>
      <c r="E1218" s="58" t="s">
        <v>3529</v>
      </c>
      <c r="F1218" s="58"/>
      <c r="G1218" s="58" t="s">
        <v>156</v>
      </c>
    </row>
    <row r="1219" spans="2:7" x14ac:dyDescent="0.2">
      <c r="B1219" s="58" t="str">
        <f t="shared" si="27"/>
        <v>ジエノクロル水和剤ペンタック水和剤</v>
      </c>
      <c r="C1219" s="58" t="s">
        <v>1051</v>
      </c>
      <c r="D1219" s="58" t="s">
        <v>1052</v>
      </c>
      <c r="E1219" s="58" t="s">
        <v>7128</v>
      </c>
      <c r="F1219" s="58"/>
      <c r="G1219" s="58" t="s">
        <v>56</v>
      </c>
    </row>
    <row r="1220" spans="2:7" x14ac:dyDescent="0.2">
      <c r="B1220" s="58" t="str">
        <f t="shared" ref="B1220:B1254" si="28">C1220&amp;D1220</f>
        <v>シエノピラフェン水和剤スタ―マイトフロアブル</v>
      </c>
      <c r="C1220" s="58" t="s">
        <v>1053</v>
      </c>
      <c r="D1220" s="58" t="s">
        <v>5195</v>
      </c>
      <c r="E1220" s="58" t="s">
        <v>7128</v>
      </c>
      <c r="F1220" s="58"/>
      <c r="G1220" s="58" t="s">
        <v>43</v>
      </c>
    </row>
    <row r="1221" spans="2:7" x14ac:dyDescent="0.2">
      <c r="B1221" s="58" t="str">
        <f t="shared" si="28"/>
        <v>ジクロシメット・フェリムゾン水和剤住友化学ブラストップフロアブル</v>
      </c>
      <c r="C1221" s="58" t="s">
        <v>1054</v>
      </c>
      <c r="D1221" s="58" t="s">
        <v>2693</v>
      </c>
      <c r="E1221" s="58" t="s">
        <v>7128</v>
      </c>
      <c r="F1221" s="58"/>
      <c r="G1221" s="58" t="s">
        <v>1055</v>
      </c>
    </row>
    <row r="1222" spans="2:7" x14ac:dyDescent="0.2">
      <c r="B1222" s="58" t="str">
        <f t="shared" si="28"/>
        <v>ジクロシメット・フェリムゾン粉剤ブラストップ粉剤ＤＬ</v>
      </c>
      <c r="C1222" s="58" t="s">
        <v>2694</v>
      </c>
      <c r="D1222" s="58" t="s">
        <v>1056</v>
      </c>
      <c r="E1222" s="58" t="s">
        <v>7128</v>
      </c>
      <c r="F1222" s="58"/>
      <c r="G1222" s="58" t="s">
        <v>87</v>
      </c>
    </row>
    <row r="1223" spans="2:7" x14ac:dyDescent="0.2">
      <c r="B1223" s="58" t="str">
        <f t="shared" si="28"/>
        <v>ジクロシメット水和剤デラウス顆粒水和剤</v>
      </c>
      <c r="C1223" s="58" t="s">
        <v>1057</v>
      </c>
      <c r="D1223" s="58" t="s">
        <v>1058</v>
      </c>
      <c r="E1223" s="58" t="s">
        <v>7128</v>
      </c>
      <c r="F1223" s="58"/>
      <c r="G1223" s="58" t="s">
        <v>46</v>
      </c>
    </row>
    <row r="1224" spans="2:7" x14ac:dyDescent="0.2">
      <c r="B1224" s="58" t="str">
        <f t="shared" si="28"/>
        <v>シクロスルファムロン・プレチラクロ―ル粒剤葉がくれ１キロ粒剤</v>
      </c>
      <c r="C1224" s="58" t="s">
        <v>5196</v>
      </c>
      <c r="D1224" s="58" t="s">
        <v>2558</v>
      </c>
      <c r="E1224" s="58" t="s">
        <v>7128</v>
      </c>
      <c r="F1224" s="58"/>
      <c r="G1224" s="58" t="s">
        <v>119</v>
      </c>
    </row>
    <row r="1225" spans="2:7" x14ac:dyDescent="0.2">
      <c r="B1225" s="58" t="str">
        <f t="shared" si="28"/>
        <v>シクロスルファムロン・プレチラクロ―ル粒剤かねつぐ１キロ粒剤</v>
      </c>
      <c r="C1225" s="58" t="s">
        <v>5196</v>
      </c>
      <c r="D1225" s="58" t="s">
        <v>2695</v>
      </c>
      <c r="E1225" s="58" t="s">
        <v>7128</v>
      </c>
      <c r="F1225" s="58"/>
      <c r="G1225" s="60" t="s">
        <v>2696</v>
      </c>
    </row>
    <row r="1226" spans="2:7" x14ac:dyDescent="0.2">
      <c r="B1226" s="58" t="str">
        <f t="shared" si="28"/>
        <v>シクロスルファムロン・ベンゾビシクロン・ペントキサゾン粒剤半蔵１キロ粒剤</v>
      </c>
      <c r="C1226" s="58" t="s">
        <v>1059</v>
      </c>
      <c r="D1226" s="58" t="s">
        <v>1060</v>
      </c>
      <c r="E1226" s="58" t="s">
        <v>3529</v>
      </c>
      <c r="F1226" s="58"/>
      <c r="G1226" s="58" t="s">
        <v>119</v>
      </c>
    </row>
    <row r="1227" spans="2:7" x14ac:dyDescent="0.2">
      <c r="B1227" s="58" t="str">
        <f t="shared" si="28"/>
        <v>シクロスルファムロン・ペントキサゾン粒剤ユ―トピア１キロ粒剤</v>
      </c>
      <c r="C1227" s="58" t="s">
        <v>1061</v>
      </c>
      <c r="D1227" s="58" t="s">
        <v>5197</v>
      </c>
      <c r="E1227" s="58" t="s">
        <v>3529</v>
      </c>
      <c r="F1227" s="58"/>
      <c r="G1227" s="58" t="s">
        <v>219</v>
      </c>
    </row>
    <row r="1228" spans="2:7" x14ac:dyDescent="0.2">
      <c r="B1228" s="58" t="str">
        <f t="shared" si="28"/>
        <v>シクロスルファムロン・ペントキサゾン粒剤ユ―トピア粒剤１５</v>
      </c>
      <c r="C1228" s="58" t="s">
        <v>1061</v>
      </c>
      <c r="D1228" s="58" t="s">
        <v>5198</v>
      </c>
      <c r="E1228" s="58" t="s">
        <v>3529</v>
      </c>
      <c r="F1228" s="58"/>
      <c r="G1228" s="58" t="s">
        <v>211</v>
      </c>
    </row>
    <row r="1229" spans="2:7" x14ac:dyDescent="0.2">
      <c r="B1229" s="58" t="str">
        <f t="shared" si="28"/>
        <v>シクロスルファムロン水和剤ダブルアップＤＧ</v>
      </c>
      <c r="C1229" s="58" t="s">
        <v>1062</v>
      </c>
      <c r="D1229" s="58" t="s">
        <v>1063</v>
      </c>
      <c r="E1229" s="58" t="s">
        <v>7128</v>
      </c>
      <c r="F1229" s="58"/>
      <c r="G1229" s="58" t="s">
        <v>844</v>
      </c>
    </row>
    <row r="1230" spans="2:7" x14ac:dyDescent="0.2">
      <c r="B1230" s="58" t="str">
        <f t="shared" si="28"/>
        <v>シクロスルファムロン粒剤イチヨンマルジャンボ６０</v>
      </c>
      <c r="C1230" s="58" t="s">
        <v>1064</v>
      </c>
      <c r="D1230" s="58" t="s">
        <v>1065</v>
      </c>
      <c r="E1230" s="58" t="s">
        <v>7128</v>
      </c>
      <c r="F1230" s="58"/>
      <c r="G1230" s="58" t="s">
        <v>219</v>
      </c>
    </row>
    <row r="1231" spans="2:7" x14ac:dyDescent="0.2">
      <c r="B1231" s="58" t="str">
        <f t="shared" si="28"/>
        <v>ジクロルプロップ液剤ストッポ―ル液剤</v>
      </c>
      <c r="C1231" s="58" t="s">
        <v>1066</v>
      </c>
      <c r="D1231" s="58" t="s">
        <v>5199</v>
      </c>
      <c r="E1231" s="58" t="s">
        <v>7128</v>
      </c>
      <c r="F1231" s="58"/>
      <c r="G1231" s="58" t="s">
        <v>121</v>
      </c>
    </row>
    <row r="1232" spans="2:7" x14ac:dyDescent="0.2">
      <c r="B1232" s="58" t="str">
        <f t="shared" si="28"/>
        <v>ジクロルプロップ液剤日産ストッポ―ル液剤</v>
      </c>
      <c r="C1232" s="58" t="s">
        <v>1066</v>
      </c>
      <c r="D1232" s="58" t="s">
        <v>5200</v>
      </c>
      <c r="E1232" s="58" t="s">
        <v>7128</v>
      </c>
      <c r="F1232" s="58"/>
      <c r="G1232" s="58" t="s">
        <v>121</v>
      </c>
    </row>
    <row r="1233" spans="2:7" x14ac:dyDescent="0.2">
      <c r="B1233" s="58" t="str">
        <f t="shared" si="28"/>
        <v>ジクワット・パラコ―ト液剤プリグロックスＬ</v>
      </c>
      <c r="C1233" s="58" t="s">
        <v>5201</v>
      </c>
      <c r="D1233" s="58" t="s">
        <v>1067</v>
      </c>
      <c r="E1233" s="58" t="s">
        <v>7128</v>
      </c>
      <c r="F1233" s="58" t="s">
        <v>1854</v>
      </c>
      <c r="G1233" s="58" t="s">
        <v>442</v>
      </c>
    </row>
    <row r="1234" spans="2:7" x14ac:dyDescent="0.2">
      <c r="B1234" s="58" t="str">
        <f t="shared" si="28"/>
        <v>ジクワット・パラコ―ト液剤マイゼット</v>
      </c>
      <c r="C1234" s="58" t="s">
        <v>5201</v>
      </c>
      <c r="D1234" s="58" t="s">
        <v>1068</v>
      </c>
      <c r="E1234" s="58" t="s">
        <v>7128</v>
      </c>
      <c r="F1234" s="58" t="s">
        <v>1854</v>
      </c>
      <c r="G1234" s="58" t="s">
        <v>442</v>
      </c>
    </row>
    <row r="1235" spans="2:7" x14ac:dyDescent="0.2">
      <c r="B1235" s="58" t="str">
        <f t="shared" si="28"/>
        <v>ジクワット液剤レグロックス</v>
      </c>
      <c r="C1235" s="58" t="s">
        <v>1069</v>
      </c>
      <c r="D1235" s="58" t="s">
        <v>4341</v>
      </c>
      <c r="E1235" s="58" t="s">
        <v>7128</v>
      </c>
      <c r="F1235" s="58" t="s">
        <v>134</v>
      </c>
      <c r="G1235" s="58" t="s">
        <v>1070</v>
      </c>
    </row>
    <row r="1236" spans="2:7" x14ac:dyDescent="0.2">
      <c r="B1236" s="58" t="str">
        <f t="shared" si="28"/>
        <v>ジチアノン水和剤デランフロアブル</v>
      </c>
      <c r="C1236" s="58" t="s">
        <v>1071</v>
      </c>
      <c r="D1236" s="58" t="s">
        <v>1072</v>
      </c>
      <c r="E1236" s="58" t="s">
        <v>7128</v>
      </c>
      <c r="F1236" s="58"/>
      <c r="G1236" s="58" t="s">
        <v>108</v>
      </c>
    </row>
    <row r="1237" spans="2:7" x14ac:dyDescent="0.2">
      <c r="B1237" s="58" t="str">
        <f t="shared" si="28"/>
        <v>ジチオピル水和剤バイザ―水和剤</v>
      </c>
      <c r="C1237" s="58" t="s">
        <v>1073</v>
      </c>
      <c r="D1237" s="58" t="s">
        <v>5202</v>
      </c>
      <c r="E1237" s="58" t="s">
        <v>7128</v>
      </c>
      <c r="F1237" s="58"/>
      <c r="G1237" s="58" t="s">
        <v>55</v>
      </c>
    </row>
    <row r="1238" spans="2:7" x14ac:dyDescent="0.2">
      <c r="B1238" s="58" t="str">
        <f t="shared" si="28"/>
        <v>ジチオピル乳剤ディクトラン乳剤</v>
      </c>
      <c r="C1238" s="58" t="s">
        <v>1074</v>
      </c>
      <c r="D1238" s="58" t="s">
        <v>1075</v>
      </c>
      <c r="E1238" s="58" t="s">
        <v>7128</v>
      </c>
      <c r="F1238" s="58"/>
      <c r="G1238" s="58" t="s">
        <v>195</v>
      </c>
    </row>
    <row r="1239" spans="2:7" x14ac:dyDescent="0.2">
      <c r="B1239" s="58" t="str">
        <f t="shared" si="28"/>
        <v>ジチオピル乳剤ディメンションＥＷ</v>
      </c>
      <c r="C1239" s="58" t="s">
        <v>1074</v>
      </c>
      <c r="D1239" s="58" t="s">
        <v>1076</v>
      </c>
      <c r="E1239" s="58" t="s">
        <v>7128</v>
      </c>
      <c r="F1239" s="58"/>
      <c r="G1239" s="58" t="s">
        <v>272</v>
      </c>
    </row>
    <row r="1240" spans="2:7" x14ac:dyDescent="0.2">
      <c r="B1240" s="58" t="str">
        <f t="shared" si="28"/>
        <v>シナンセルア剤スカシバコンＬ</v>
      </c>
      <c r="C1240" s="58" t="s">
        <v>1077</v>
      </c>
      <c r="D1240" s="58" t="s">
        <v>1078</v>
      </c>
      <c r="E1240" s="58" t="s">
        <v>3529</v>
      </c>
      <c r="F1240" s="58"/>
      <c r="G1240" s="58" t="s">
        <v>1055</v>
      </c>
    </row>
    <row r="1241" spans="2:7" x14ac:dyDescent="0.2">
      <c r="B1241" s="58" t="str">
        <f t="shared" si="28"/>
        <v>ジノテフラン・オリサストロビン粒剤ＢＡＳＦ嵐スタ―クル箱粒剤</v>
      </c>
      <c r="C1241" s="58" t="s">
        <v>1079</v>
      </c>
      <c r="D1241" s="58" t="s">
        <v>5203</v>
      </c>
      <c r="E1241" s="58" t="s">
        <v>7128</v>
      </c>
      <c r="F1241" s="58"/>
      <c r="G1241" s="58" t="s">
        <v>442</v>
      </c>
    </row>
    <row r="1242" spans="2:7" x14ac:dyDescent="0.2">
      <c r="B1242" s="58" t="str">
        <f t="shared" si="28"/>
        <v>ジノテフラン・オリサストロビン粒剤ＢＡＳＦ嵐スタ―クル粒剤</v>
      </c>
      <c r="C1242" s="58" t="s">
        <v>1079</v>
      </c>
      <c r="D1242" s="58" t="s">
        <v>5204</v>
      </c>
      <c r="E1242" s="58" t="s">
        <v>7128</v>
      </c>
      <c r="F1242" s="58"/>
      <c r="G1242" s="58" t="s">
        <v>1080</v>
      </c>
    </row>
    <row r="1243" spans="2:7" x14ac:dyDescent="0.2">
      <c r="B1243" s="58" t="str">
        <f t="shared" si="28"/>
        <v>ジノテフラン・オリサストロビン粒剤嵐スタ―クル箱粒剤</v>
      </c>
      <c r="C1243" s="58" t="s">
        <v>1079</v>
      </c>
      <c r="D1243" s="58" t="s">
        <v>5205</v>
      </c>
      <c r="E1243" s="58" t="s">
        <v>7128</v>
      </c>
      <c r="F1243" s="58"/>
      <c r="G1243" s="58" t="s">
        <v>442</v>
      </c>
    </row>
    <row r="1244" spans="2:7" x14ac:dyDescent="0.2">
      <c r="B1244" s="58" t="str">
        <f t="shared" si="28"/>
        <v>ジノテフラン・オリサストロビン粒剤嵐スタ―クル箱粒剤</v>
      </c>
      <c r="C1244" s="58" t="s">
        <v>1079</v>
      </c>
      <c r="D1244" s="58" t="s">
        <v>5205</v>
      </c>
      <c r="E1244" s="58" t="s">
        <v>7128</v>
      </c>
      <c r="F1244" s="58"/>
      <c r="G1244" s="58" t="s">
        <v>442</v>
      </c>
    </row>
    <row r="1245" spans="2:7" x14ac:dyDescent="0.2">
      <c r="B1245" s="58" t="str">
        <f t="shared" si="28"/>
        <v>ジノテフラン・オリサストロビン粒剤嵐スタ―クル粒剤</v>
      </c>
      <c r="C1245" s="58" t="s">
        <v>1079</v>
      </c>
      <c r="D1245" s="58" t="s">
        <v>5206</v>
      </c>
      <c r="E1245" s="58" t="s">
        <v>7128</v>
      </c>
      <c r="F1245" s="58"/>
      <c r="G1245" s="58" t="s">
        <v>1080</v>
      </c>
    </row>
    <row r="1246" spans="2:7" x14ac:dyDescent="0.2">
      <c r="B1246" s="58" t="str">
        <f t="shared" si="28"/>
        <v>ジノテフラン・カスガマイシン・トリシクラゾ―ル・バリダマイシン粉剤ダブルカットバリダスタ―クル粉剤３ＤＬ</v>
      </c>
      <c r="C1246" s="58" t="s">
        <v>5207</v>
      </c>
      <c r="D1246" s="58" t="s">
        <v>5208</v>
      </c>
      <c r="E1246" s="58" t="s">
        <v>7128</v>
      </c>
      <c r="F1246" s="58"/>
      <c r="G1246" s="58" t="s">
        <v>707</v>
      </c>
    </row>
    <row r="1247" spans="2:7" x14ac:dyDescent="0.2">
      <c r="B1247" s="58" t="str">
        <f t="shared" si="28"/>
        <v>ジノテフラン・カスガマイシン・トリシクラゾ―ル水和剤ダブルカットスタ―クルフロアブル</v>
      </c>
      <c r="C1247" s="58" t="s">
        <v>5209</v>
      </c>
      <c r="D1247" s="58" t="s">
        <v>5210</v>
      </c>
      <c r="E1247" s="58" t="s">
        <v>7128</v>
      </c>
      <c r="F1247" s="58"/>
      <c r="G1247" s="58" t="s">
        <v>702</v>
      </c>
    </row>
    <row r="1248" spans="2:7" x14ac:dyDescent="0.2">
      <c r="B1248" s="58" t="str">
        <f t="shared" si="28"/>
        <v>ジノテフラン・カスガマイシン・トリシクラゾ―ル粉剤ダブルカットスタ―クル粉剤ＤＬ</v>
      </c>
      <c r="C1248" s="58" t="s">
        <v>5211</v>
      </c>
      <c r="D1248" s="58" t="s">
        <v>5212</v>
      </c>
      <c r="E1248" s="58" t="s">
        <v>7128</v>
      </c>
      <c r="F1248" s="58"/>
      <c r="G1248" s="58" t="s">
        <v>704</v>
      </c>
    </row>
    <row r="1249" spans="2:7" x14ac:dyDescent="0.2">
      <c r="B1249" s="58" t="str">
        <f t="shared" si="28"/>
        <v>ジノテフラン・ジクロシメット粒剤デラウススタ―クル箱粒剤</v>
      </c>
      <c r="C1249" s="58" t="s">
        <v>1081</v>
      </c>
      <c r="D1249" s="58" t="s">
        <v>5213</v>
      </c>
      <c r="E1249" s="58" t="s">
        <v>3529</v>
      </c>
      <c r="F1249" s="58"/>
      <c r="G1249" s="58" t="s">
        <v>57</v>
      </c>
    </row>
    <row r="1250" spans="2:7" x14ac:dyDescent="0.2">
      <c r="B1250" s="58" t="str">
        <f t="shared" si="28"/>
        <v>ジノテフラン・チオファネ―トメチル水和剤ホクコ―トップジンスタ―クルフロアブル</v>
      </c>
      <c r="C1250" s="58" t="s">
        <v>5214</v>
      </c>
      <c r="D1250" s="58" t="s">
        <v>5215</v>
      </c>
      <c r="E1250" s="58" t="s">
        <v>3529</v>
      </c>
      <c r="F1250" s="58"/>
      <c r="G1250" s="58" t="s">
        <v>171</v>
      </c>
    </row>
    <row r="1251" spans="2:7" x14ac:dyDescent="0.2">
      <c r="B1251" s="58" t="str">
        <f t="shared" si="28"/>
        <v>ジノテフラン・チオファネ―トメチル粉剤ホクコ―トップジンスタ―クル粉剤ＤＬ</v>
      </c>
      <c r="C1251" s="58" t="s">
        <v>5216</v>
      </c>
      <c r="D1251" s="58" t="s">
        <v>5217</v>
      </c>
      <c r="E1251" s="58" t="s">
        <v>3529</v>
      </c>
      <c r="F1251" s="58"/>
      <c r="G1251" s="58" t="s">
        <v>1082</v>
      </c>
    </row>
    <row r="1252" spans="2:7" x14ac:dyDescent="0.2">
      <c r="B1252" s="58" t="str">
        <f t="shared" si="28"/>
        <v>ジノテフラン・テブフェノジド・カスガマイシン・トリシクラゾ―ル・バリダマイシン粉剤イッカツエ―ス粉剤ＤＬ</v>
      </c>
      <c r="C1252" s="58" t="s">
        <v>5218</v>
      </c>
      <c r="D1252" s="58" t="s">
        <v>5219</v>
      </c>
      <c r="E1252" s="58" t="s">
        <v>7128</v>
      </c>
      <c r="F1252" s="58"/>
      <c r="G1252" s="58" t="s">
        <v>707</v>
      </c>
    </row>
    <row r="1253" spans="2:7" x14ac:dyDescent="0.2">
      <c r="B1253" s="58" t="str">
        <f t="shared" si="28"/>
        <v>ジノテフラン・テブフェノジド・ブプロフェジン・フサライド・フルトラニル粉剤ワイドナ―エ―ス粉剤ＤＬ</v>
      </c>
      <c r="C1253" s="58" t="s">
        <v>1083</v>
      </c>
      <c r="D1253" s="58" t="s">
        <v>5220</v>
      </c>
      <c r="E1253" s="58" t="s">
        <v>7128</v>
      </c>
      <c r="F1253" s="58"/>
      <c r="G1253" s="58" t="s">
        <v>1082</v>
      </c>
    </row>
    <row r="1254" spans="2:7" x14ac:dyDescent="0.2">
      <c r="B1254" s="58" t="str">
        <f t="shared" si="28"/>
        <v>ジノテフラン・テブフロキン粉剤トライ２スタ―クル粉剤ＤＬ</v>
      </c>
      <c r="C1254" s="58" t="s">
        <v>1084</v>
      </c>
      <c r="D1254" s="58" t="s">
        <v>5221</v>
      </c>
      <c r="E1254" s="58" t="s">
        <v>7128</v>
      </c>
      <c r="F1254" s="58"/>
      <c r="G1254" s="58" t="s">
        <v>1082</v>
      </c>
    </row>
    <row r="1255" spans="2:7" x14ac:dyDescent="0.2">
      <c r="B1255" s="58" t="str">
        <f t="shared" ref="B1255:B1289" si="29">C1255&amp;D1255</f>
        <v>ジノテフラン・テブフロキン粉剤トライスタ―クル粉剤ＤＬ</v>
      </c>
      <c r="C1255" s="58" t="s">
        <v>1084</v>
      </c>
      <c r="D1255" s="58" t="s">
        <v>5222</v>
      </c>
      <c r="E1255" s="58" t="s">
        <v>7128</v>
      </c>
      <c r="F1255" s="58"/>
      <c r="G1255" s="58" t="s">
        <v>1082</v>
      </c>
    </row>
    <row r="1256" spans="2:7" x14ac:dyDescent="0.2">
      <c r="B1256" s="58" t="str">
        <f t="shared" si="29"/>
        <v>ジノテフラン・テブフロキン粉剤クミアイトライスタ―クル粉剤ＤＬ</v>
      </c>
      <c r="C1256" s="58" t="s">
        <v>2697</v>
      </c>
      <c r="D1256" s="58" t="s">
        <v>5223</v>
      </c>
      <c r="E1256" s="58" t="s">
        <v>7128</v>
      </c>
      <c r="F1256" s="58"/>
      <c r="G1256" s="60" t="s">
        <v>2698</v>
      </c>
    </row>
    <row r="1257" spans="2:7" x14ac:dyDescent="0.2">
      <c r="B1257" s="58" t="str">
        <f t="shared" si="29"/>
        <v>ジノテフラン・トリシクラゾ―ル・フルトラニル粉剤ビ―ムモンカットスタ―クルＦ粉剤５ＤＬ</v>
      </c>
      <c r="C1257" s="58" t="s">
        <v>5224</v>
      </c>
      <c r="D1257" s="58" t="s">
        <v>5225</v>
      </c>
      <c r="E1257" s="58" t="s">
        <v>3529</v>
      </c>
      <c r="F1257" s="58"/>
      <c r="G1257" s="58" t="s">
        <v>1082</v>
      </c>
    </row>
    <row r="1258" spans="2:7" x14ac:dyDescent="0.2">
      <c r="B1258" s="58" t="str">
        <f t="shared" si="29"/>
        <v>ジノテフラン・トリシクラゾ―ル・ペンシクロン粉剤ビ―ムモンセレンスタ―クル粉剤５ＤＬ</v>
      </c>
      <c r="C1258" s="58" t="s">
        <v>5226</v>
      </c>
      <c r="D1258" s="58" t="s">
        <v>5227</v>
      </c>
      <c r="E1258" s="58" t="s">
        <v>7128</v>
      </c>
      <c r="F1258" s="58"/>
      <c r="G1258" s="58" t="s">
        <v>1082</v>
      </c>
    </row>
    <row r="1259" spans="2:7" x14ac:dyDescent="0.2">
      <c r="B1259" s="58" t="str">
        <f t="shared" si="29"/>
        <v>ジノテフラン・トリシクラゾ―ル・ペンシクロン粉粒剤サジェスト微粒剤Ｆ</v>
      </c>
      <c r="C1259" s="58" t="s">
        <v>5228</v>
      </c>
      <c r="D1259" s="58" t="s">
        <v>1085</v>
      </c>
      <c r="E1259" s="58" t="s">
        <v>7128</v>
      </c>
      <c r="F1259" s="58"/>
      <c r="G1259" s="58" t="s">
        <v>1082</v>
      </c>
    </row>
    <row r="1260" spans="2:7" x14ac:dyDescent="0.2">
      <c r="B1260" s="58" t="str">
        <f t="shared" si="29"/>
        <v>ジノテフラン・トリシクラゾ―ル・メプロニル粉剤ビ―ムバシスタ―クル粉剤５ＤＬ</v>
      </c>
      <c r="C1260" s="58" t="s">
        <v>5229</v>
      </c>
      <c r="D1260" s="58" t="s">
        <v>5230</v>
      </c>
      <c r="E1260" s="58" t="s">
        <v>7128</v>
      </c>
      <c r="F1260" s="58"/>
      <c r="G1260" s="58" t="s">
        <v>1082</v>
      </c>
    </row>
    <row r="1261" spans="2:7" x14ac:dyDescent="0.2">
      <c r="B1261" s="58" t="str">
        <f t="shared" si="29"/>
        <v>ジノテフラン・トリシクラゾ―ル水和剤ビ―ムエイトスタ―クルゾル</v>
      </c>
      <c r="C1261" s="58" t="s">
        <v>5231</v>
      </c>
      <c r="D1261" s="58" t="s">
        <v>5232</v>
      </c>
      <c r="E1261" s="58" t="s">
        <v>7128</v>
      </c>
      <c r="F1261" s="58"/>
      <c r="G1261" s="58" t="s">
        <v>137</v>
      </c>
    </row>
    <row r="1262" spans="2:7" x14ac:dyDescent="0.2">
      <c r="B1262" s="58" t="str">
        <f t="shared" si="29"/>
        <v>ジノテフラン・トリシクラゾ―ル粉剤ビ―ムスタ―クル粉剤５ＤＬ</v>
      </c>
      <c r="C1262" s="58" t="s">
        <v>5233</v>
      </c>
      <c r="D1262" s="58" t="s">
        <v>5234</v>
      </c>
      <c r="E1262" s="58" t="s">
        <v>7128</v>
      </c>
      <c r="F1262" s="58"/>
      <c r="G1262" s="58" t="s">
        <v>1082</v>
      </c>
    </row>
    <row r="1263" spans="2:7" x14ac:dyDescent="0.2">
      <c r="B1263" s="58" t="str">
        <f t="shared" si="29"/>
        <v>ジノテフラン・トリシクラゾ―ル粉粒剤ビ―ムスタ―クル微粒剤Ｆ</v>
      </c>
      <c r="C1263" s="58" t="s">
        <v>5235</v>
      </c>
      <c r="D1263" s="58" t="s">
        <v>5236</v>
      </c>
      <c r="E1263" s="58" t="s">
        <v>3529</v>
      </c>
      <c r="F1263" s="58"/>
      <c r="G1263" s="58" t="s">
        <v>1082</v>
      </c>
    </row>
    <row r="1264" spans="2:7" x14ac:dyDescent="0.2">
      <c r="B1264" s="58" t="str">
        <f t="shared" si="29"/>
        <v>ジノテフラン・ピロキロン粒剤コラトップスタ―クル１キロ粒剤</v>
      </c>
      <c r="C1264" s="58" t="s">
        <v>1086</v>
      </c>
      <c r="D1264" s="58" t="s">
        <v>5237</v>
      </c>
      <c r="E1264" s="58" t="s">
        <v>3529</v>
      </c>
      <c r="F1264" s="58"/>
      <c r="G1264" s="58" t="s">
        <v>171</v>
      </c>
    </row>
    <row r="1265" spans="2:7" x14ac:dyDescent="0.2">
      <c r="B1265" s="58" t="str">
        <f t="shared" si="29"/>
        <v>ジノテフラン・フサライド水和剤ホクコ―ラブサイドスタ―クルフロアブル</v>
      </c>
      <c r="C1265" s="58" t="s">
        <v>1087</v>
      </c>
      <c r="D1265" s="58" t="s">
        <v>5238</v>
      </c>
      <c r="E1265" s="58" t="s">
        <v>3529</v>
      </c>
      <c r="F1265" s="58"/>
      <c r="G1265" s="58" t="s">
        <v>171</v>
      </c>
    </row>
    <row r="1266" spans="2:7" x14ac:dyDescent="0.2">
      <c r="B1266" s="58" t="str">
        <f t="shared" si="29"/>
        <v>ジノテフラン・フサライド粉剤ホクコ―ラブサイドスタ―クル粉剤ＤＬ</v>
      </c>
      <c r="C1266" s="58" t="s">
        <v>1088</v>
      </c>
      <c r="D1266" s="58" t="s">
        <v>5239</v>
      </c>
      <c r="E1266" s="58" t="s">
        <v>7128</v>
      </c>
      <c r="F1266" s="58"/>
      <c r="G1266" s="58" t="s">
        <v>1082</v>
      </c>
    </row>
    <row r="1267" spans="2:7" x14ac:dyDescent="0.2">
      <c r="B1267" s="58" t="str">
        <f t="shared" si="29"/>
        <v>ジノテフラン・ブプロフェジン・トリシクラゾ―ル粉剤クミアイビ―ムアプロ―ドスタ―クル粉剤５ＤＬ</v>
      </c>
      <c r="C1267" s="58" t="s">
        <v>5240</v>
      </c>
      <c r="D1267" s="58" t="s">
        <v>5241</v>
      </c>
      <c r="E1267" s="58" t="s">
        <v>7128</v>
      </c>
      <c r="F1267" s="58"/>
      <c r="G1267" s="58" t="s">
        <v>1082</v>
      </c>
    </row>
    <row r="1268" spans="2:7" x14ac:dyDescent="0.2">
      <c r="B1268" s="58" t="str">
        <f t="shared" si="29"/>
        <v>ジノテフラン・ブプロフェジン・トリシクラゾ―ル粉剤日農ビ―ムアプロ―ドスタ―クル粉剤５ＤＬ</v>
      </c>
      <c r="C1268" s="58" t="s">
        <v>5240</v>
      </c>
      <c r="D1268" s="58" t="s">
        <v>5242</v>
      </c>
      <c r="E1268" s="58" t="s">
        <v>7128</v>
      </c>
      <c r="F1268" s="58"/>
      <c r="G1268" s="58" t="s">
        <v>1082</v>
      </c>
    </row>
    <row r="1269" spans="2:7" x14ac:dyDescent="0.2">
      <c r="B1269" s="58" t="str">
        <f t="shared" si="29"/>
        <v>ジノテフラン・ブプロフェジン・フルトラニル粉剤アプロ―ドモンカットスタ―クルＦ粉剤ＤＬ</v>
      </c>
      <c r="C1269" s="58" t="s">
        <v>1089</v>
      </c>
      <c r="D1269" s="58" t="s">
        <v>5243</v>
      </c>
      <c r="E1269" s="58" t="s">
        <v>7128</v>
      </c>
      <c r="F1269" s="58"/>
      <c r="G1269" s="58" t="s">
        <v>1082</v>
      </c>
    </row>
    <row r="1270" spans="2:7" x14ac:dyDescent="0.2">
      <c r="B1270" s="58" t="str">
        <f t="shared" si="29"/>
        <v>ジノテフラン・ブプロフェジン水和剤アプロ―ドスタ―クルゾル</v>
      </c>
      <c r="C1270" s="58" t="s">
        <v>1090</v>
      </c>
      <c r="D1270" s="58" t="s">
        <v>5244</v>
      </c>
      <c r="E1270" s="58" t="s">
        <v>7128</v>
      </c>
      <c r="F1270" s="58"/>
      <c r="G1270" s="58" t="s">
        <v>700</v>
      </c>
    </row>
    <row r="1271" spans="2:7" x14ac:dyDescent="0.2">
      <c r="B1271" s="58" t="str">
        <f t="shared" si="29"/>
        <v>ジノテフラン・ブプロフェジン水和剤クミアイアプロ―ドスタ―クルゾル</v>
      </c>
      <c r="C1271" s="58" t="s">
        <v>1090</v>
      </c>
      <c r="D1271" s="58" t="s">
        <v>5245</v>
      </c>
      <c r="E1271" s="58" t="s">
        <v>7128</v>
      </c>
      <c r="F1271" s="58"/>
      <c r="G1271" s="58" t="s">
        <v>700</v>
      </c>
    </row>
    <row r="1272" spans="2:7" x14ac:dyDescent="0.2">
      <c r="B1272" s="58" t="str">
        <f t="shared" si="29"/>
        <v>ジノテフラン・プロベナゾ―ル粒剤Ｄｒ．オリゼスタ―クル箱粒剤</v>
      </c>
      <c r="C1272" s="58" t="s">
        <v>5246</v>
      </c>
      <c r="D1272" s="58" t="s">
        <v>5247</v>
      </c>
      <c r="E1272" s="58" t="s">
        <v>7128</v>
      </c>
      <c r="F1272" s="58"/>
      <c r="G1272" s="58" t="s">
        <v>40</v>
      </c>
    </row>
    <row r="1273" spans="2:7" x14ac:dyDescent="0.2">
      <c r="B1273" s="58" t="str">
        <f t="shared" si="29"/>
        <v>ジノテフラン・プロベナゾ―ル粒剤Ｄｒ．オリゼスタ―クル箱粒剤ＯＳ</v>
      </c>
      <c r="C1273" s="58" t="s">
        <v>5246</v>
      </c>
      <c r="D1273" s="58" t="s">
        <v>5248</v>
      </c>
      <c r="E1273" s="58" t="s">
        <v>7128</v>
      </c>
      <c r="F1273" s="58"/>
      <c r="G1273" s="58" t="s">
        <v>269</v>
      </c>
    </row>
    <row r="1274" spans="2:7" x14ac:dyDescent="0.2">
      <c r="B1274" s="58" t="str">
        <f t="shared" si="29"/>
        <v>ジノテフラン・プロベナゾ―ル粒剤ビルダ―スタ―クル箱粒剤</v>
      </c>
      <c r="C1274" s="58" t="s">
        <v>5246</v>
      </c>
      <c r="D1274" s="58" t="s">
        <v>5249</v>
      </c>
      <c r="E1274" s="58" t="s">
        <v>7128</v>
      </c>
      <c r="F1274" s="58"/>
      <c r="G1274" s="58" t="s">
        <v>40</v>
      </c>
    </row>
    <row r="1275" spans="2:7" x14ac:dyDescent="0.2">
      <c r="B1275" s="58" t="str">
        <f t="shared" si="29"/>
        <v>ジノテフラン・プロベナゾ―ル粒剤ホクコ―ビルダ―スタ―クル箱粒剤</v>
      </c>
      <c r="C1275" s="58" t="s">
        <v>5246</v>
      </c>
      <c r="D1275" s="58" t="s">
        <v>5250</v>
      </c>
      <c r="E1275" s="58" t="s">
        <v>7128</v>
      </c>
      <c r="F1275" s="58"/>
      <c r="G1275" s="58" t="s">
        <v>40</v>
      </c>
    </row>
    <row r="1276" spans="2:7" x14ac:dyDescent="0.2">
      <c r="B1276" s="58" t="str">
        <f t="shared" si="29"/>
        <v>ジノテフラン・プロベナゾ―ル粒剤ロングリ―チ箱粒剤</v>
      </c>
      <c r="C1276" s="58" t="s">
        <v>5246</v>
      </c>
      <c r="D1276" s="58" t="s">
        <v>5251</v>
      </c>
      <c r="E1276" s="58" t="s">
        <v>7128</v>
      </c>
      <c r="F1276" s="58"/>
      <c r="G1276" s="58" t="s">
        <v>269</v>
      </c>
    </row>
    <row r="1277" spans="2:7" x14ac:dyDescent="0.2">
      <c r="B1277" s="58" t="str">
        <f t="shared" si="29"/>
        <v>ジノテフラン・ペンチオピラド水和剤スタ―ガ―ドプラスＡＬ</v>
      </c>
      <c r="C1277" s="58" t="s">
        <v>2699</v>
      </c>
      <c r="D1277" s="58" t="s">
        <v>5252</v>
      </c>
      <c r="E1277" s="58" t="s">
        <v>7128</v>
      </c>
      <c r="F1277" s="58"/>
      <c r="G1277" s="58" t="s">
        <v>309</v>
      </c>
    </row>
    <row r="1278" spans="2:7" x14ac:dyDescent="0.2">
      <c r="B1278" s="58" t="str">
        <f t="shared" si="29"/>
        <v>ジノテフラン・メトミノストロビン粒剤イモチエ―ススタ―クル粒剤</v>
      </c>
      <c r="C1278" s="58" t="s">
        <v>1092</v>
      </c>
      <c r="D1278" s="58" t="s">
        <v>5253</v>
      </c>
      <c r="E1278" s="58" t="s">
        <v>7128</v>
      </c>
      <c r="F1278" s="58"/>
      <c r="G1278" s="58" t="s">
        <v>1091</v>
      </c>
    </row>
    <row r="1279" spans="2:7" x14ac:dyDescent="0.2">
      <c r="B1279" s="58" t="str">
        <f t="shared" si="29"/>
        <v>ジノテフラン・メトミノストロビン粒剤ホクコ―イモチエ―ススタ―クル粒剤</v>
      </c>
      <c r="C1279" s="58" t="s">
        <v>1092</v>
      </c>
      <c r="D1279" s="58" t="s">
        <v>5254</v>
      </c>
      <c r="E1279" s="58" t="s">
        <v>7128</v>
      </c>
      <c r="F1279" s="58"/>
      <c r="G1279" s="58" t="s">
        <v>1091</v>
      </c>
    </row>
    <row r="1280" spans="2:7" x14ac:dyDescent="0.2">
      <c r="B1280" s="58" t="str">
        <f t="shared" si="29"/>
        <v>ジノテフラン水和剤スケルノック顆粒水和剤</v>
      </c>
      <c r="C1280" s="58" t="s">
        <v>2701</v>
      </c>
      <c r="D1280" s="58" t="s">
        <v>2702</v>
      </c>
      <c r="E1280" s="58" t="s">
        <v>7128</v>
      </c>
      <c r="F1280" s="58"/>
      <c r="G1280" s="60" t="s">
        <v>2703</v>
      </c>
    </row>
    <row r="1281" spans="2:7" x14ac:dyDescent="0.2">
      <c r="B1281" s="58" t="str">
        <f t="shared" si="29"/>
        <v>ジノテフラン液剤スタ―クルメイト液剤１０</v>
      </c>
      <c r="C1281" s="58" t="s">
        <v>1093</v>
      </c>
      <c r="D1281" s="58" t="s">
        <v>5255</v>
      </c>
      <c r="E1281" s="58" t="s">
        <v>3529</v>
      </c>
      <c r="F1281" s="58"/>
      <c r="G1281" s="58" t="s">
        <v>137</v>
      </c>
    </row>
    <row r="1282" spans="2:7" x14ac:dyDescent="0.2">
      <c r="B1282" s="58" t="str">
        <f t="shared" si="29"/>
        <v>ジノテフラン液剤スタ―クル液剤１０</v>
      </c>
      <c r="C1282" s="58" t="s">
        <v>1093</v>
      </c>
      <c r="D1282" s="58" t="s">
        <v>5256</v>
      </c>
      <c r="E1282" s="58" t="s">
        <v>3529</v>
      </c>
      <c r="F1282" s="58"/>
      <c r="G1282" s="58" t="s">
        <v>137</v>
      </c>
    </row>
    <row r="1283" spans="2:7" x14ac:dyDescent="0.2">
      <c r="B1283" s="58" t="str">
        <f t="shared" si="29"/>
        <v>ジノテフラン剤クミアイスタ―クル豆つぶ</v>
      </c>
      <c r="C1283" s="58" t="s">
        <v>1094</v>
      </c>
      <c r="D1283" s="58" t="s">
        <v>5257</v>
      </c>
      <c r="E1283" s="58" t="s">
        <v>3529</v>
      </c>
      <c r="F1283" s="58"/>
      <c r="G1283" s="58" t="s">
        <v>269</v>
      </c>
    </row>
    <row r="1284" spans="2:7" x14ac:dyDescent="0.2">
      <c r="B1284" s="58" t="str">
        <f t="shared" si="29"/>
        <v>ジノテフラン剤スタ―クルメイト豆つぶ</v>
      </c>
      <c r="C1284" s="58" t="s">
        <v>1094</v>
      </c>
      <c r="D1284" s="58" t="s">
        <v>5258</v>
      </c>
      <c r="E1284" s="58" t="s">
        <v>3529</v>
      </c>
      <c r="F1284" s="58"/>
      <c r="G1284" s="58" t="s">
        <v>269</v>
      </c>
    </row>
    <row r="1285" spans="2:7" x14ac:dyDescent="0.2">
      <c r="B1285" s="58" t="str">
        <f t="shared" si="29"/>
        <v>ジノテフラン剤スタ―クル豆つぶ</v>
      </c>
      <c r="C1285" s="58" t="s">
        <v>1094</v>
      </c>
      <c r="D1285" s="58" t="s">
        <v>5259</v>
      </c>
      <c r="E1285" s="58" t="s">
        <v>3529</v>
      </c>
      <c r="F1285" s="58"/>
      <c r="G1285" s="58" t="s">
        <v>269</v>
      </c>
    </row>
    <row r="1286" spans="2:7" x14ac:dyDescent="0.2">
      <c r="B1286" s="58" t="str">
        <f t="shared" si="29"/>
        <v>ジノテフラン水溶剤アルバリン顆粒水溶剤</v>
      </c>
      <c r="C1286" s="58" t="s">
        <v>1095</v>
      </c>
      <c r="D1286" s="58" t="s">
        <v>1096</v>
      </c>
      <c r="E1286" s="58" t="s">
        <v>3529</v>
      </c>
      <c r="F1286" s="58"/>
      <c r="G1286" s="58" t="s">
        <v>41</v>
      </c>
    </row>
    <row r="1287" spans="2:7" x14ac:dyDescent="0.2">
      <c r="B1287" s="58" t="str">
        <f t="shared" si="29"/>
        <v>ジノテフラン水溶剤スタ―クルエア―５０</v>
      </c>
      <c r="C1287" s="58" t="s">
        <v>1095</v>
      </c>
      <c r="D1287" s="58" t="s">
        <v>5260</v>
      </c>
      <c r="E1287" s="58" t="s">
        <v>3529</v>
      </c>
      <c r="F1287" s="58"/>
      <c r="G1287" s="58" t="s">
        <v>56</v>
      </c>
    </row>
    <row r="1288" spans="2:7" x14ac:dyDescent="0.2">
      <c r="B1288" s="58" t="str">
        <f t="shared" si="29"/>
        <v>ジノテフラン水溶剤スタ―クルメイトエア―５０</v>
      </c>
      <c r="C1288" s="58" t="s">
        <v>1095</v>
      </c>
      <c r="D1288" s="58" t="s">
        <v>5261</v>
      </c>
      <c r="E1288" s="58" t="s">
        <v>3529</v>
      </c>
      <c r="F1288" s="58"/>
      <c r="G1288" s="58" t="s">
        <v>56</v>
      </c>
    </row>
    <row r="1289" spans="2:7" x14ac:dyDescent="0.2">
      <c r="B1289" s="58" t="str">
        <f t="shared" si="29"/>
        <v>ジノテフラン水溶剤スタ―クル顆粒水溶剤</v>
      </c>
      <c r="C1289" s="58" t="s">
        <v>1095</v>
      </c>
      <c r="D1289" s="58" t="s">
        <v>5262</v>
      </c>
      <c r="E1289" s="58" t="s">
        <v>3529</v>
      </c>
      <c r="F1289" s="58"/>
      <c r="G1289" s="58" t="s">
        <v>41</v>
      </c>
    </row>
    <row r="1290" spans="2:7" x14ac:dyDescent="0.2">
      <c r="B1290" s="58" t="str">
        <f t="shared" ref="B1290:B1339" si="30">C1290&amp;D1290</f>
        <v>ジノテフラン水溶剤ホクコ―スタ―クル顆粒水溶剤</v>
      </c>
      <c r="C1290" s="58" t="s">
        <v>1095</v>
      </c>
      <c r="D1290" s="58" t="s">
        <v>5263</v>
      </c>
      <c r="E1290" s="58" t="s">
        <v>3529</v>
      </c>
      <c r="F1290" s="58"/>
      <c r="G1290" s="58" t="s">
        <v>41</v>
      </c>
    </row>
    <row r="1291" spans="2:7" x14ac:dyDescent="0.2">
      <c r="B1291" s="58" t="str">
        <f t="shared" si="30"/>
        <v>ジノテフラン水溶剤わさび用緑風ＳＧ</v>
      </c>
      <c r="C1291" s="58" t="s">
        <v>1095</v>
      </c>
      <c r="D1291" s="58" t="s">
        <v>1097</v>
      </c>
      <c r="E1291" s="58" t="s">
        <v>3529</v>
      </c>
      <c r="F1291" s="58"/>
      <c r="G1291" s="58" t="s">
        <v>41</v>
      </c>
    </row>
    <row r="1292" spans="2:7" x14ac:dyDescent="0.2">
      <c r="B1292" s="58" t="str">
        <f t="shared" si="30"/>
        <v>ジノテフラン水溶剤三井東圧アルバリン顆粒水溶剤</v>
      </c>
      <c r="C1292" s="58" t="s">
        <v>1095</v>
      </c>
      <c r="D1292" s="58" t="s">
        <v>1098</v>
      </c>
      <c r="E1292" s="58" t="s">
        <v>3529</v>
      </c>
      <c r="F1292" s="58"/>
      <c r="G1292" s="58" t="s">
        <v>41</v>
      </c>
    </row>
    <row r="1293" spans="2:7" x14ac:dyDescent="0.2">
      <c r="B1293" s="58" t="str">
        <f t="shared" si="30"/>
        <v>ジノテフラン水和剤スケルカット顆粒水和剤</v>
      </c>
      <c r="C1293" s="58" t="s">
        <v>2570</v>
      </c>
      <c r="D1293" s="58" t="s">
        <v>2571</v>
      </c>
      <c r="E1293" s="58" t="s">
        <v>3529</v>
      </c>
      <c r="F1293" s="58"/>
      <c r="G1293" s="58" t="s">
        <v>55</v>
      </c>
    </row>
    <row r="1294" spans="2:7" x14ac:dyDescent="0.2">
      <c r="B1294" s="58" t="str">
        <f t="shared" si="30"/>
        <v>ジノテフラン粉剤アルバリン粉剤ＤＬ</v>
      </c>
      <c r="C1294" s="58" t="s">
        <v>1099</v>
      </c>
      <c r="D1294" s="58" t="s">
        <v>1100</v>
      </c>
      <c r="E1294" s="58" t="s">
        <v>7128</v>
      </c>
      <c r="F1294" s="58"/>
      <c r="G1294" s="58" t="s">
        <v>119</v>
      </c>
    </row>
    <row r="1295" spans="2:7" x14ac:dyDescent="0.2">
      <c r="B1295" s="58" t="str">
        <f t="shared" si="30"/>
        <v>ジノテフラン粉剤スタ―クルＬ粉剤ＤＬ</v>
      </c>
      <c r="C1295" s="58" t="s">
        <v>1099</v>
      </c>
      <c r="D1295" s="58" t="s">
        <v>5264</v>
      </c>
      <c r="E1295" s="58" t="s">
        <v>7128</v>
      </c>
      <c r="F1295" s="58"/>
      <c r="G1295" s="58" t="s">
        <v>1082</v>
      </c>
    </row>
    <row r="1296" spans="2:7" x14ac:dyDescent="0.2">
      <c r="B1296" s="58" t="str">
        <f t="shared" si="30"/>
        <v>ジノテフラン粉剤スタ―クルメイトＬ粉剤ＤＬ</v>
      </c>
      <c r="C1296" s="58" t="s">
        <v>1099</v>
      </c>
      <c r="D1296" s="58" t="s">
        <v>5265</v>
      </c>
      <c r="E1296" s="58" t="s">
        <v>7128</v>
      </c>
      <c r="F1296" s="58"/>
      <c r="G1296" s="58" t="s">
        <v>1082</v>
      </c>
    </row>
    <row r="1297" spans="2:7" x14ac:dyDescent="0.2">
      <c r="B1297" s="58" t="str">
        <f t="shared" si="30"/>
        <v>ジノテフラン粉剤スタ―クル粉剤ＤＬ</v>
      </c>
      <c r="C1297" s="58" t="s">
        <v>1099</v>
      </c>
      <c r="D1297" s="58" t="s">
        <v>5266</v>
      </c>
      <c r="E1297" s="58" t="s">
        <v>7128</v>
      </c>
      <c r="F1297" s="58"/>
      <c r="G1297" s="58" t="s">
        <v>119</v>
      </c>
    </row>
    <row r="1298" spans="2:7" x14ac:dyDescent="0.2">
      <c r="B1298" s="58" t="str">
        <f t="shared" si="30"/>
        <v>ジノテフラン粉剤ホクコ―スタ―クル粉剤ＤＬ</v>
      </c>
      <c r="C1298" s="58" t="s">
        <v>1099</v>
      </c>
      <c r="D1298" s="58" t="s">
        <v>5267</v>
      </c>
      <c r="E1298" s="58" t="s">
        <v>7128</v>
      </c>
      <c r="F1298" s="58"/>
      <c r="G1298" s="58" t="s">
        <v>119</v>
      </c>
    </row>
    <row r="1299" spans="2:7" x14ac:dyDescent="0.2">
      <c r="B1299" s="58" t="str">
        <f t="shared" si="30"/>
        <v>ジノテフラン粉剤三井東圧アルバリン粉剤ＤＬ</v>
      </c>
      <c r="C1299" s="58" t="s">
        <v>1099</v>
      </c>
      <c r="D1299" s="58" t="s">
        <v>1101</v>
      </c>
      <c r="E1299" s="58" t="s">
        <v>7128</v>
      </c>
      <c r="F1299" s="58"/>
      <c r="G1299" s="58" t="s">
        <v>119</v>
      </c>
    </row>
    <row r="1300" spans="2:7" x14ac:dyDescent="0.2">
      <c r="B1300" s="58" t="str">
        <f t="shared" si="30"/>
        <v>ジノテフラン粒剤アトラクトン箱粒剤</v>
      </c>
      <c r="C1300" s="58" t="s">
        <v>1102</v>
      </c>
      <c r="D1300" s="58" t="s">
        <v>1103</v>
      </c>
      <c r="E1300" s="58" t="s">
        <v>3529</v>
      </c>
      <c r="F1300" s="58"/>
      <c r="G1300" s="58" t="s">
        <v>269</v>
      </c>
    </row>
    <row r="1301" spans="2:7" x14ac:dyDescent="0.2">
      <c r="B1301" s="58" t="str">
        <f t="shared" si="30"/>
        <v>ジノテフラン粒剤アルバリン粒剤</v>
      </c>
      <c r="C1301" s="58" t="s">
        <v>1102</v>
      </c>
      <c r="D1301" s="58" t="s">
        <v>1104</v>
      </c>
      <c r="E1301" s="58" t="s">
        <v>3529</v>
      </c>
      <c r="F1301" s="58"/>
      <c r="G1301" s="58" t="s">
        <v>44</v>
      </c>
    </row>
    <row r="1302" spans="2:7" x14ac:dyDescent="0.2">
      <c r="B1302" s="58" t="str">
        <f t="shared" si="30"/>
        <v>ジノテフラン粒剤スタ―ガ―ド粒剤</v>
      </c>
      <c r="C1302" s="58" t="s">
        <v>1102</v>
      </c>
      <c r="D1302" s="58" t="s">
        <v>5268</v>
      </c>
      <c r="E1302" s="58" t="s">
        <v>3529</v>
      </c>
      <c r="F1302" s="58"/>
      <c r="G1302" s="58" t="s">
        <v>44</v>
      </c>
    </row>
    <row r="1303" spans="2:7" x14ac:dyDescent="0.2">
      <c r="B1303" s="58" t="str">
        <f t="shared" si="30"/>
        <v>ジノテフラン粒剤スタ―クル１キロＨ粒剤</v>
      </c>
      <c r="C1303" s="58" t="s">
        <v>1102</v>
      </c>
      <c r="D1303" s="58" t="s">
        <v>5269</v>
      </c>
      <c r="E1303" s="58" t="s">
        <v>3529</v>
      </c>
      <c r="F1303" s="58"/>
      <c r="G1303" s="58" t="s">
        <v>57</v>
      </c>
    </row>
    <row r="1304" spans="2:7" x14ac:dyDescent="0.2">
      <c r="B1304" s="58" t="str">
        <f t="shared" si="30"/>
        <v>ジノテフラン粒剤スタ―クルメイト１キロＨ粒剤</v>
      </c>
      <c r="C1304" s="58" t="s">
        <v>1102</v>
      </c>
      <c r="D1304" s="58" t="s">
        <v>5270</v>
      </c>
      <c r="E1304" s="58" t="s">
        <v>3529</v>
      </c>
      <c r="F1304" s="58"/>
      <c r="G1304" s="58" t="s">
        <v>57</v>
      </c>
    </row>
    <row r="1305" spans="2:7" x14ac:dyDescent="0.2">
      <c r="B1305" s="58" t="str">
        <f t="shared" si="30"/>
        <v>ジノテフラン粒剤スタ―クル箱粒剤</v>
      </c>
      <c r="C1305" s="58" t="s">
        <v>1102</v>
      </c>
      <c r="D1305" s="58" t="s">
        <v>5271</v>
      </c>
      <c r="E1305" s="58" t="s">
        <v>3529</v>
      </c>
      <c r="F1305" s="58"/>
      <c r="G1305" s="58" t="s">
        <v>40</v>
      </c>
    </row>
    <row r="1306" spans="2:7" x14ac:dyDescent="0.2">
      <c r="B1306" s="58" t="str">
        <f t="shared" si="30"/>
        <v>ジノテフラン粒剤スタ―クル粒剤</v>
      </c>
      <c r="C1306" s="58" t="s">
        <v>1102</v>
      </c>
      <c r="D1306" s="58" t="s">
        <v>5272</v>
      </c>
      <c r="E1306" s="58" t="s">
        <v>3529</v>
      </c>
      <c r="F1306" s="58"/>
      <c r="G1306" s="58" t="s">
        <v>44</v>
      </c>
    </row>
    <row r="1307" spans="2:7" x14ac:dyDescent="0.2">
      <c r="B1307" s="58" t="str">
        <f t="shared" si="30"/>
        <v>ジノテフラン粒剤スタ―ダム箱粒剤</v>
      </c>
      <c r="C1307" s="58" t="s">
        <v>1102</v>
      </c>
      <c r="D1307" s="58" t="s">
        <v>5273</v>
      </c>
      <c r="E1307" s="58" t="s">
        <v>3529</v>
      </c>
      <c r="F1307" s="58"/>
      <c r="G1307" s="58" t="s">
        <v>269</v>
      </c>
    </row>
    <row r="1308" spans="2:7" x14ac:dyDescent="0.2">
      <c r="B1308" s="58" t="str">
        <f t="shared" si="30"/>
        <v>ジノテフラン粒剤ホクコ―スタ―クル粒剤</v>
      </c>
      <c r="C1308" s="58" t="s">
        <v>1102</v>
      </c>
      <c r="D1308" s="58" t="s">
        <v>5274</v>
      </c>
      <c r="E1308" s="58" t="s">
        <v>3529</v>
      </c>
      <c r="F1308" s="58"/>
      <c r="G1308" s="58" t="s">
        <v>44</v>
      </c>
    </row>
    <row r="1309" spans="2:7" x14ac:dyDescent="0.2">
      <c r="B1309" s="58" t="str">
        <f t="shared" si="30"/>
        <v>ジノテフラン粒剤三井東圧アルバリン箱粒剤</v>
      </c>
      <c r="C1309" s="58" t="s">
        <v>1102</v>
      </c>
      <c r="D1309" s="58" t="s">
        <v>1105</v>
      </c>
      <c r="E1309" s="58" t="s">
        <v>3529</v>
      </c>
      <c r="F1309" s="58"/>
      <c r="G1309" s="58" t="s">
        <v>40</v>
      </c>
    </row>
    <row r="1310" spans="2:7" x14ac:dyDescent="0.2">
      <c r="B1310" s="58" t="str">
        <f t="shared" si="30"/>
        <v>ジノテフラン粒剤三井東圧アルバリン粒剤</v>
      </c>
      <c r="C1310" s="58" t="s">
        <v>1102</v>
      </c>
      <c r="D1310" s="58" t="s">
        <v>1106</v>
      </c>
      <c r="E1310" s="58" t="s">
        <v>3529</v>
      </c>
      <c r="F1310" s="58"/>
      <c r="G1310" s="58" t="s">
        <v>44</v>
      </c>
    </row>
    <row r="1311" spans="2:7" x14ac:dyDescent="0.2">
      <c r="B1311" s="58" t="str">
        <f t="shared" si="30"/>
        <v>シハロトリン・ジフルベンズロン水和剤ビリ―ブ水和剤</v>
      </c>
      <c r="C1311" s="58" t="s">
        <v>1107</v>
      </c>
      <c r="D1311" s="58" t="s">
        <v>5275</v>
      </c>
      <c r="E1311" s="58" t="s">
        <v>7128</v>
      </c>
      <c r="F1311" s="58" t="s">
        <v>134</v>
      </c>
      <c r="G1311" s="58" t="s">
        <v>40</v>
      </c>
    </row>
    <row r="1312" spans="2:7" x14ac:dyDescent="0.2">
      <c r="B1312" s="58" t="str">
        <f t="shared" si="30"/>
        <v>シハロトリン水和剤サイハロン水和剤</v>
      </c>
      <c r="C1312" s="58" t="s">
        <v>1108</v>
      </c>
      <c r="D1312" s="58" t="s">
        <v>1109</v>
      </c>
      <c r="E1312" s="58" t="s">
        <v>7128</v>
      </c>
      <c r="F1312" s="58" t="s">
        <v>134</v>
      </c>
      <c r="G1312" s="58" t="s">
        <v>171</v>
      </c>
    </row>
    <row r="1313" spans="2:7" x14ac:dyDescent="0.2">
      <c r="B1313" s="58" t="str">
        <f t="shared" si="30"/>
        <v>シハロトリン水和剤日農サイハロン水和剤</v>
      </c>
      <c r="C1313" s="58" t="s">
        <v>1108</v>
      </c>
      <c r="D1313" s="58" t="s">
        <v>1110</v>
      </c>
      <c r="E1313" s="58" t="s">
        <v>7128</v>
      </c>
      <c r="F1313" s="58" t="s">
        <v>134</v>
      </c>
      <c r="G1313" s="58" t="s">
        <v>171</v>
      </c>
    </row>
    <row r="1314" spans="2:7" x14ac:dyDescent="0.2">
      <c r="B1314" s="58" t="str">
        <f t="shared" si="30"/>
        <v>シハロトリン乳剤サイハロン乳剤</v>
      </c>
      <c r="C1314" s="58" t="s">
        <v>1111</v>
      </c>
      <c r="D1314" s="58" t="s">
        <v>1112</v>
      </c>
      <c r="E1314" s="58" t="s">
        <v>7128</v>
      </c>
      <c r="F1314" s="58" t="s">
        <v>134</v>
      </c>
      <c r="G1314" s="58" t="s">
        <v>171</v>
      </c>
    </row>
    <row r="1315" spans="2:7" x14ac:dyDescent="0.2">
      <c r="B1315" s="58" t="str">
        <f t="shared" si="30"/>
        <v>シハロホップブチル・ジメタメトリン・ハロスルフロンメチル・ベンゾビシクロン粒剤ＳＤＳハイカット１キロ粒剤</v>
      </c>
      <c r="C1315" s="58" t="s">
        <v>1113</v>
      </c>
      <c r="D1315" s="58" t="s">
        <v>1114</v>
      </c>
      <c r="E1315" s="58" t="s">
        <v>7128</v>
      </c>
      <c r="F1315" s="58"/>
      <c r="G1315" s="58" t="s">
        <v>206</v>
      </c>
    </row>
    <row r="1316" spans="2:7" x14ac:dyDescent="0.2">
      <c r="B1316" s="58" t="str">
        <f t="shared" si="30"/>
        <v>シハロホップブチル・ジメタメトリン・ハロスルフロンメチル・ベンゾビシクロン粒剤サンパンチ１キロ粒剤</v>
      </c>
      <c r="C1316" s="58" t="s">
        <v>1113</v>
      </c>
      <c r="D1316" s="58" t="s">
        <v>1115</v>
      </c>
      <c r="E1316" s="58" t="s">
        <v>7128</v>
      </c>
      <c r="F1316" s="58"/>
      <c r="G1316" s="58" t="s">
        <v>206</v>
      </c>
    </row>
    <row r="1317" spans="2:7" x14ac:dyDescent="0.2">
      <c r="B1317" s="58" t="str">
        <f t="shared" si="30"/>
        <v>シハロホップブチル・ジメタメトリン・ハロスルフロンメチル・ベンゾビシクロン粒剤ハイカット１キロ粒剤</v>
      </c>
      <c r="C1317" s="58" t="s">
        <v>1113</v>
      </c>
      <c r="D1317" s="58" t="s">
        <v>1116</v>
      </c>
      <c r="E1317" s="58" t="s">
        <v>7128</v>
      </c>
      <c r="F1317" s="58"/>
      <c r="G1317" s="58" t="s">
        <v>206</v>
      </c>
    </row>
    <row r="1318" spans="2:7" x14ac:dyDescent="0.2">
      <c r="B1318" s="58" t="str">
        <f t="shared" si="30"/>
        <v>シハロホップブチル・ジメタメトリン・ピラゾスルフロンエチル・プレチラクロ―ル粒剤シンジェンタ・ホクト１キロ粒剤</v>
      </c>
      <c r="C1318" s="58" t="s">
        <v>5276</v>
      </c>
      <c r="D1318" s="58" t="s">
        <v>1117</v>
      </c>
      <c r="E1318" s="58" t="s">
        <v>3529</v>
      </c>
      <c r="F1318" s="58"/>
      <c r="G1318" s="58" t="s">
        <v>206</v>
      </c>
    </row>
    <row r="1319" spans="2:7" x14ac:dyDescent="0.2">
      <c r="B1319" s="58" t="str">
        <f t="shared" si="30"/>
        <v>シハロホップブチル・ジメタメトリン・ピラゾスルフロンエチル・プレチラクロ―ル粒剤シンジェンタ・ホクト粒剤</v>
      </c>
      <c r="C1319" s="58" t="s">
        <v>5276</v>
      </c>
      <c r="D1319" s="58" t="s">
        <v>1118</v>
      </c>
      <c r="E1319" s="58" t="s">
        <v>3529</v>
      </c>
      <c r="F1319" s="58"/>
      <c r="G1319" s="58" t="s">
        <v>219</v>
      </c>
    </row>
    <row r="1320" spans="2:7" x14ac:dyDescent="0.2">
      <c r="B1320" s="58" t="str">
        <f t="shared" si="30"/>
        <v>シハロホップブチル・ジメタメトリン・ピラゾスルフロンエチル・プレチラクロ―ル粒剤ホクト粒剤</v>
      </c>
      <c r="C1320" s="58" t="s">
        <v>5276</v>
      </c>
      <c r="D1320" s="58" t="s">
        <v>1119</v>
      </c>
      <c r="E1320" s="58" t="s">
        <v>3529</v>
      </c>
      <c r="F1320" s="58"/>
      <c r="G1320" s="58" t="s">
        <v>219</v>
      </c>
    </row>
    <row r="1321" spans="2:7" x14ac:dyDescent="0.2">
      <c r="B1321" s="58" t="str">
        <f t="shared" si="30"/>
        <v>シハロホップブチル・シメトリン・ベンフレセ―ト・ＭＣＰＢ粒剤ＭＩＣザ―ベックスＤＸ１キロ粒剤</v>
      </c>
      <c r="C1321" s="58" t="s">
        <v>5277</v>
      </c>
      <c r="D1321" s="58" t="s">
        <v>5278</v>
      </c>
      <c r="E1321" s="58" t="s">
        <v>7128</v>
      </c>
      <c r="F1321" s="58"/>
      <c r="G1321" s="58" t="s">
        <v>647</v>
      </c>
    </row>
    <row r="1322" spans="2:7" x14ac:dyDescent="0.2">
      <c r="B1322" s="58" t="str">
        <f t="shared" si="30"/>
        <v>シハロホップブチル・テニルクロ―ル・ベンスルフロンメチル粒剤日農ビシット粒剤１７</v>
      </c>
      <c r="C1322" s="58" t="s">
        <v>5279</v>
      </c>
      <c r="D1322" s="58" t="s">
        <v>1120</v>
      </c>
      <c r="E1322" s="58" t="s">
        <v>3529</v>
      </c>
      <c r="F1322" s="58"/>
      <c r="G1322" s="58" t="s">
        <v>219</v>
      </c>
    </row>
    <row r="1323" spans="2:7" x14ac:dyDescent="0.2">
      <c r="B1323" s="58" t="str">
        <f t="shared" si="30"/>
        <v>シハロホップブチル・ベンタゾン液剤クリンチャ―バスＭＥ液剤</v>
      </c>
      <c r="C1323" s="58" t="s">
        <v>1121</v>
      </c>
      <c r="D1323" s="58" t="s">
        <v>5280</v>
      </c>
      <c r="E1323" s="58" t="s">
        <v>7128</v>
      </c>
      <c r="F1323" s="58"/>
      <c r="G1323" s="58" t="s">
        <v>57</v>
      </c>
    </row>
    <row r="1324" spans="2:7" x14ac:dyDescent="0.2">
      <c r="B1324" s="58" t="str">
        <f t="shared" si="30"/>
        <v>シハロホップブチル・ベンタゾン液剤ホクコ―クリンチャ―バスＭＥ液剤</v>
      </c>
      <c r="C1324" s="58" t="s">
        <v>1121</v>
      </c>
      <c r="D1324" s="58" t="s">
        <v>5281</v>
      </c>
      <c r="E1324" s="58" t="s">
        <v>7128</v>
      </c>
      <c r="F1324" s="58"/>
      <c r="G1324" s="58" t="s">
        <v>57</v>
      </c>
    </row>
    <row r="1325" spans="2:7" x14ac:dyDescent="0.2">
      <c r="B1325" s="58" t="str">
        <f t="shared" si="30"/>
        <v>シハロホップブチル・ベンタゾン液剤日産クリンチャ―バスＭＥ液剤</v>
      </c>
      <c r="C1325" s="58" t="s">
        <v>1121</v>
      </c>
      <c r="D1325" s="58" t="s">
        <v>5282</v>
      </c>
      <c r="E1325" s="58" t="s">
        <v>7128</v>
      </c>
      <c r="F1325" s="58"/>
      <c r="G1325" s="58" t="s">
        <v>57</v>
      </c>
    </row>
    <row r="1326" spans="2:7" x14ac:dyDescent="0.2">
      <c r="B1326" s="58" t="str">
        <f t="shared" si="30"/>
        <v>シハロホップブチル・ベンタゾン液剤日農クリンチャ―バスＭＥ液剤</v>
      </c>
      <c r="C1326" s="58" t="s">
        <v>1121</v>
      </c>
      <c r="D1326" s="58" t="s">
        <v>5283</v>
      </c>
      <c r="E1326" s="58" t="s">
        <v>7128</v>
      </c>
      <c r="F1326" s="58"/>
      <c r="G1326" s="58" t="s">
        <v>57</v>
      </c>
    </row>
    <row r="1327" spans="2:7" x14ac:dyDescent="0.2">
      <c r="B1327" s="58" t="str">
        <f t="shared" si="30"/>
        <v>シハロホップブチル乳剤アグロスクリンチャ―ＥＷ</v>
      </c>
      <c r="C1327" s="58" t="s">
        <v>1122</v>
      </c>
      <c r="D1327" s="58" t="s">
        <v>5284</v>
      </c>
      <c r="E1327" s="58" t="s">
        <v>3529</v>
      </c>
      <c r="F1327" s="58"/>
      <c r="G1327" s="58" t="s">
        <v>43</v>
      </c>
    </row>
    <row r="1328" spans="2:7" x14ac:dyDescent="0.2">
      <c r="B1328" s="58" t="str">
        <f t="shared" si="30"/>
        <v>シハロホップブチル乳剤クリンチャ―ＥＷ</v>
      </c>
      <c r="C1328" s="58" t="s">
        <v>1122</v>
      </c>
      <c r="D1328" s="58" t="s">
        <v>5285</v>
      </c>
      <c r="E1328" s="58" t="s">
        <v>3529</v>
      </c>
      <c r="F1328" s="58"/>
      <c r="G1328" s="58" t="s">
        <v>43</v>
      </c>
    </row>
    <row r="1329" spans="2:7" x14ac:dyDescent="0.2">
      <c r="B1329" s="58" t="str">
        <f t="shared" si="30"/>
        <v>シハロホップブチル乳剤ホクコ―クリンチャ―ＥＷ</v>
      </c>
      <c r="C1329" s="58" t="s">
        <v>1122</v>
      </c>
      <c r="D1329" s="58" t="s">
        <v>5286</v>
      </c>
      <c r="E1329" s="58" t="s">
        <v>3529</v>
      </c>
      <c r="F1329" s="58"/>
      <c r="G1329" s="58" t="s">
        <v>43</v>
      </c>
    </row>
    <row r="1330" spans="2:7" x14ac:dyDescent="0.2">
      <c r="B1330" s="58" t="str">
        <f t="shared" si="30"/>
        <v>シハロホップブチル乳剤日産クリンチャ―ＥＷ</v>
      </c>
      <c r="C1330" s="58" t="s">
        <v>1122</v>
      </c>
      <c r="D1330" s="58" t="s">
        <v>5287</v>
      </c>
      <c r="E1330" s="58" t="s">
        <v>3529</v>
      </c>
      <c r="F1330" s="58"/>
      <c r="G1330" s="58" t="s">
        <v>43</v>
      </c>
    </row>
    <row r="1331" spans="2:7" x14ac:dyDescent="0.2">
      <c r="B1331" s="58" t="str">
        <f t="shared" si="30"/>
        <v>シハロホップブチル粒剤アグロスクリンチャ―１キロ粒剤</v>
      </c>
      <c r="C1331" s="58" t="s">
        <v>1123</v>
      </c>
      <c r="D1331" s="58" t="s">
        <v>5288</v>
      </c>
      <c r="E1331" s="58" t="s">
        <v>3529</v>
      </c>
      <c r="F1331" s="58"/>
      <c r="G1331" s="58" t="s">
        <v>206</v>
      </c>
    </row>
    <row r="1332" spans="2:7" x14ac:dyDescent="0.2">
      <c r="B1332" s="58" t="str">
        <f t="shared" si="30"/>
        <v>シハロホップブチル粒剤アグロスクリンチャ―ジャンボ</v>
      </c>
      <c r="C1332" s="58" t="s">
        <v>1123</v>
      </c>
      <c r="D1332" s="58" t="s">
        <v>5289</v>
      </c>
      <c r="E1332" s="58" t="s">
        <v>3529</v>
      </c>
      <c r="F1332" s="58"/>
      <c r="G1332" s="58" t="s">
        <v>206</v>
      </c>
    </row>
    <row r="1333" spans="2:7" x14ac:dyDescent="0.2">
      <c r="B1333" s="58" t="str">
        <f t="shared" si="30"/>
        <v>シハロホップブチル粒剤クリンチャ―１キロ粒剤</v>
      </c>
      <c r="C1333" s="58" t="s">
        <v>1123</v>
      </c>
      <c r="D1333" s="58" t="s">
        <v>5290</v>
      </c>
      <c r="E1333" s="58" t="s">
        <v>3529</v>
      </c>
      <c r="F1333" s="58"/>
      <c r="G1333" s="58" t="s">
        <v>206</v>
      </c>
    </row>
    <row r="1334" spans="2:7" x14ac:dyDescent="0.2">
      <c r="B1334" s="58" t="str">
        <f t="shared" si="30"/>
        <v>シハロホップブチル粒剤クリンチャ―ジャンボ</v>
      </c>
      <c r="C1334" s="58" t="s">
        <v>1123</v>
      </c>
      <c r="D1334" s="58" t="s">
        <v>5291</v>
      </c>
      <c r="E1334" s="58" t="s">
        <v>3529</v>
      </c>
      <c r="F1334" s="58"/>
      <c r="G1334" s="58" t="s">
        <v>206</v>
      </c>
    </row>
    <row r="1335" spans="2:7" x14ac:dyDescent="0.2">
      <c r="B1335" s="58" t="str">
        <f t="shared" si="30"/>
        <v>シハロホップブチル粒剤ホクコ―クリンチャ―１キロ粒剤</v>
      </c>
      <c r="C1335" s="58" t="s">
        <v>1123</v>
      </c>
      <c r="D1335" s="58" t="s">
        <v>5292</v>
      </c>
      <c r="E1335" s="58" t="s">
        <v>3529</v>
      </c>
      <c r="F1335" s="58"/>
      <c r="G1335" s="58" t="s">
        <v>206</v>
      </c>
    </row>
    <row r="1336" spans="2:7" x14ac:dyDescent="0.2">
      <c r="B1336" s="58" t="str">
        <f t="shared" si="30"/>
        <v>シハロホップブチル粒剤ホクコ―クリンチャ―ジャンボ</v>
      </c>
      <c r="C1336" s="58" t="s">
        <v>1123</v>
      </c>
      <c r="D1336" s="58" t="s">
        <v>5293</v>
      </c>
      <c r="E1336" s="58" t="s">
        <v>3529</v>
      </c>
      <c r="F1336" s="58"/>
      <c r="G1336" s="58" t="s">
        <v>206</v>
      </c>
    </row>
    <row r="1337" spans="2:7" x14ac:dyDescent="0.2">
      <c r="B1337" s="58" t="str">
        <f t="shared" si="30"/>
        <v>シハロホップブチル粒剤日産クリンチャ―１キロ粒剤</v>
      </c>
      <c r="C1337" s="58" t="s">
        <v>1123</v>
      </c>
      <c r="D1337" s="58" t="s">
        <v>5294</v>
      </c>
      <c r="E1337" s="58" t="s">
        <v>3529</v>
      </c>
      <c r="F1337" s="58"/>
      <c r="G1337" s="58" t="s">
        <v>206</v>
      </c>
    </row>
    <row r="1338" spans="2:7" x14ac:dyDescent="0.2">
      <c r="B1338" s="58" t="str">
        <f t="shared" si="30"/>
        <v>シハロホップブチル粒剤日産クリンチャ―ジャンボ</v>
      </c>
      <c r="C1338" s="58" t="s">
        <v>1123</v>
      </c>
      <c r="D1338" s="58" t="s">
        <v>5295</v>
      </c>
      <c r="E1338" s="58" t="s">
        <v>3529</v>
      </c>
      <c r="F1338" s="58"/>
      <c r="G1338" s="58" t="s">
        <v>206</v>
      </c>
    </row>
    <row r="1339" spans="2:7" x14ac:dyDescent="0.2">
      <c r="B1339" s="58" t="str">
        <f t="shared" si="30"/>
        <v>シハロホップブチル粒剤日農クリンチャ―ジャンボ</v>
      </c>
      <c r="C1339" s="58" t="s">
        <v>1123</v>
      </c>
      <c r="D1339" s="58" t="s">
        <v>5296</v>
      </c>
      <c r="E1339" s="58" t="s">
        <v>3529</v>
      </c>
      <c r="F1339" s="58"/>
      <c r="G1339" s="58" t="s">
        <v>206</v>
      </c>
    </row>
    <row r="1340" spans="2:7" x14ac:dyDescent="0.2">
      <c r="B1340" s="58" t="str">
        <f t="shared" ref="B1340:B1394" si="31">C1340&amp;D1340</f>
        <v>ジフェノコナゾ―ル・マンゼブ水和剤スコアＭＺ水和剤</v>
      </c>
      <c r="C1340" s="58" t="s">
        <v>5297</v>
      </c>
      <c r="D1340" s="58" t="s">
        <v>1124</v>
      </c>
      <c r="E1340" s="58" t="s">
        <v>7128</v>
      </c>
      <c r="F1340" s="58"/>
      <c r="G1340" s="58" t="s">
        <v>1125</v>
      </c>
    </row>
    <row r="1341" spans="2:7" x14ac:dyDescent="0.2">
      <c r="B1341" s="58" t="str">
        <f t="shared" si="31"/>
        <v>ジフェノコナゾ―ル水和剤スコア水和剤１０</v>
      </c>
      <c r="C1341" s="58" t="s">
        <v>5298</v>
      </c>
      <c r="D1341" s="58" t="s">
        <v>1126</v>
      </c>
      <c r="E1341" s="58" t="s">
        <v>7128</v>
      </c>
      <c r="F1341" s="58"/>
      <c r="G1341" s="58" t="s">
        <v>137</v>
      </c>
    </row>
    <row r="1342" spans="2:7" x14ac:dyDescent="0.2">
      <c r="B1342" s="58" t="str">
        <f t="shared" si="31"/>
        <v>ジフェノコナゾ―ル水和剤スコア顆粒水和剤</v>
      </c>
      <c r="C1342" s="58" t="s">
        <v>5298</v>
      </c>
      <c r="D1342" s="58" t="s">
        <v>1127</v>
      </c>
      <c r="E1342" s="58" t="s">
        <v>7128</v>
      </c>
      <c r="F1342" s="58"/>
      <c r="G1342" s="58" t="s">
        <v>137</v>
      </c>
    </row>
    <row r="1343" spans="2:7" x14ac:dyDescent="0.2">
      <c r="B1343" s="58" t="str">
        <f t="shared" si="31"/>
        <v>ジフェノコナゾ―ル乳剤プランダム乳剤２５</v>
      </c>
      <c r="C1343" s="58" t="s">
        <v>5299</v>
      </c>
      <c r="D1343" s="58" t="s">
        <v>1128</v>
      </c>
      <c r="E1343" s="58" t="s">
        <v>7128</v>
      </c>
      <c r="F1343" s="58"/>
      <c r="G1343" s="58" t="s">
        <v>156</v>
      </c>
    </row>
    <row r="1344" spans="2:7" x14ac:dyDescent="0.2">
      <c r="B1344" s="58" t="str">
        <f t="shared" si="31"/>
        <v>シフルトリン・トリアジメホン液剤ヒットゴ―ル液剤ＡＬ</v>
      </c>
      <c r="C1344" s="58" t="s">
        <v>1129</v>
      </c>
      <c r="D1344" s="58" t="s">
        <v>5300</v>
      </c>
      <c r="E1344" s="58" t="s">
        <v>7128</v>
      </c>
      <c r="F1344" s="58"/>
      <c r="G1344" s="58" t="s">
        <v>215</v>
      </c>
    </row>
    <row r="1345" spans="2:7" x14ac:dyDescent="0.2">
      <c r="B1345" s="58" t="str">
        <f t="shared" si="31"/>
        <v>シフルトリン乳剤バイスロイドＥＷ</v>
      </c>
      <c r="C1345" s="58" t="s">
        <v>1130</v>
      </c>
      <c r="D1345" s="58" t="s">
        <v>1131</v>
      </c>
      <c r="E1345" s="58" t="s">
        <v>7128</v>
      </c>
      <c r="F1345" s="58" t="s">
        <v>134</v>
      </c>
      <c r="G1345" s="58" t="s">
        <v>171</v>
      </c>
    </row>
    <row r="1346" spans="2:7" x14ac:dyDescent="0.2">
      <c r="B1346" s="58" t="str">
        <f t="shared" si="31"/>
        <v>シフルトリン乳剤バイスロイド乳剤</v>
      </c>
      <c r="C1346" s="58" t="s">
        <v>1130</v>
      </c>
      <c r="D1346" s="58" t="s">
        <v>1132</v>
      </c>
      <c r="E1346" s="58" t="s">
        <v>7128</v>
      </c>
      <c r="F1346" s="58" t="s">
        <v>134</v>
      </c>
      <c r="G1346" s="58" t="s">
        <v>171</v>
      </c>
    </row>
    <row r="1347" spans="2:7" x14ac:dyDescent="0.2">
      <c r="B1347" s="58" t="str">
        <f t="shared" si="31"/>
        <v>シフルトリン乳剤兼商バイスロイドＥＷ</v>
      </c>
      <c r="C1347" s="58" t="s">
        <v>1130</v>
      </c>
      <c r="D1347" s="58" t="s">
        <v>1133</v>
      </c>
      <c r="E1347" s="58" t="s">
        <v>7128</v>
      </c>
      <c r="F1347" s="58" t="s">
        <v>134</v>
      </c>
      <c r="G1347" s="58" t="s">
        <v>171</v>
      </c>
    </row>
    <row r="1348" spans="2:7" x14ac:dyDescent="0.2">
      <c r="B1348" s="58" t="str">
        <f t="shared" si="31"/>
        <v>シフルフェナミド・トリフルミゾ―ルくん煙剤パンチョＴＦジェット</v>
      </c>
      <c r="C1348" s="58" t="s">
        <v>5301</v>
      </c>
      <c r="D1348" s="58" t="s">
        <v>4342</v>
      </c>
      <c r="E1348" s="58" t="s">
        <v>7128</v>
      </c>
      <c r="F1348" s="58" t="s">
        <v>134</v>
      </c>
      <c r="G1348" s="58" t="s">
        <v>40</v>
      </c>
    </row>
    <row r="1349" spans="2:7" x14ac:dyDescent="0.2">
      <c r="B1349" s="58" t="str">
        <f t="shared" si="31"/>
        <v>シフルフェナミド・トリフルミゾ―ルくん煙剤新富士パンチョＴＦジェット</v>
      </c>
      <c r="C1349" s="58" t="s">
        <v>5301</v>
      </c>
      <c r="D1349" s="58" t="s">
        <v>1134</v>
      </c>
      <c r="E1349" s="58" t="s">
        <v>7128</v>
      </c>
      <c r="F1349" s="58" t="s">
        <v>134</v>
      </c>
      <c r="G1349" s="58" t="s">
        <v>40</v>
      </c>
    </row>
    <row r="1350" spans="2:7" x14ac:dyDescent="0.2">
      <c r="B1350" s="58" t="str">
        <f t="shared" si="31"/>
        <v>シフルフェナミド・トリフルミゾ―ル水和剤パンチョＴＦ顆粒水和剤</v>
      </c>
      <c r="C1350" s="58" t="s">
        <v>5302</v>
      </c>
      <c r="D1350" s="58" t="s">
        <v>1135</v>
      </c>
      <c r="E1350" s="58" t="s">
        <v>3529</v>
      </c>
      <c r="F1350" s="58"/>
      <c r="G1350" s="58" t="s">
        <v>1136</v>
      </c>
    </row>
    <row r="1351" spans="2:7" x14ac:dyDescent="0.2">
      <c r="B1351" s="58" t="str">
        <f t="shared" si="31"/>
        <v>シフルフェナミド水和剤パンチョ顆粒水和剤</v>
      </c>
      <c r="C1351" s="58" t="s">
        <v>1137</v>
      </c>
      <c r="D1351" s="58" t="s">
        <v>1138</v>
      </c>
      <c r="E1351" s="58" t="s">
        <v>7128</v>
      </c>
      <c r="F1351" s="58"/>
      <c r="G1351" s="58" t="s">
        <v>137</v>
      </c>
    </row>
    <row r="1352" spans="2:7" x14ac:dyDescent="0.2">
      <c r="B1352" s="58" t="str">
        <f t="shared" si="31"/>
        <v>ジフルフェニカン・ＩＰＣ水和剤ガリル水和剤</v>
      </c>
      <c r="C1352" s="58" t="s">
        <v>1139</v>
      </c>
      <c r="D1352" s="58" t="s">
        <v>1140</v>
      </c>
      <c r="E1352" s="58" t="s">
        <v>7128</v>
      </c>
      <c r="F1352" s="58"/>
      <c r="G1352" s="58" t="s">
        <v>43</v>
      </c>
    </row>
    <row r="1353" spans="2:7" x14ac:dyDescent="0.2">
      <c r="B1353" s="58" t="str">
        <f t="shared" si="31"/>
        <v>ジフルフェニカン・トリフルラリン乳剤ＤＡＳガレ―ス乳剤</v>
      </c>
      <c r="C1353" s="58" t="s">
        <v>1141</v>
      </c>
      <c r="D1353" s="58" t="s">
        <v>5303</v>
      </c>
      <c r="E1353" s="58" t="s">
        <v>7128</v>
      </c>
      <c r="F1353" s="58"/>
      <c r="G1353" s="58" t="s">
        <v>1142</v>
      </c>
    </row>
    <row r="1354" spans="2:7" x14ac:dyDescent="0.2">
      <c r="B1354" s="58" t="str">
        <f t="shared" si="31"/>
        <v>ジフルフェニカン・トリフルラリン乳剤ガレ―ス乳剤</v>
      </c>
      <c r="C1354" s="58" t="s">
        <v>1141</v>
      </c>
      <c r="D1354" s="58" t="s">
        <v>5304</v>
      </c>
      <c r="E1354" s="58" t="s">
        <v>7128</v>
      </c>
      <c r="F1354" s="58"/>
      <c r="G1354" s="58" t="s">
        <v>1142</v>
      </c>
    </row>
    <row r="1355" spans="2:7" x14ac:dyDescent="0.2">
      <c r="B1355" s="58" t="str">
        <f t="shared" si="31"/>
        <v>ジフルフェニカン・トリフルラリン粉粒剤ＤＡＳガレ―スＧ</v>
      </c>
      <c r="C1355" s="58" t="s">
        <v>1143</v>
      </c>
      <c r="D1355" s="58" t="s">
        <v>5305</v>
      </c>
      <c r="E1355" s="58" t="s">
        <v>7128</v>
      </c>
      <c r="F1355" s="58"/>
      <c r="G1355" s="58" t="s">
        <v>87</v>
      </c>
    </row>
    <row r="1356" spans="2:7" x14ac:dyDescent="0.2">
      <c r="B1356" s="58" t="str">
        <f t="shared" si="31"/>
        <v>ジフルフェニカン・トリフルラリン粉粒剤ガレ―スＧ</v>
      </c>
      <c r="C1356" s="58" t="s">
        <v>1143</v>
      </c>
      <c r="D1356" s="58" t="s">
        <v>5306</v>
      </c>
      <c r="E1356" s="58" t="s">
        <v>7128</v>
      </c>
      <c r="F1356" s="58"/>
      <c r="G1356" s="58" t="s">
        <v>87</v>
      </c>
    </row>
    <row r="1357" spans="2:7" x14ac:dyDescent="0.2">
      <c r="B1357" s="58" t="str">
        <f t="shared" si="31"/>
        <v>ジフルベンズロン水和剤兼商デミリン水和剤</v>
      </c>
      <c r="C1357" s="58" t="s">
        <v>2704</v>
      </c>
      <c r="D1357" s="58" t="s">
        <v>2705</v>
      </c>
      <c r="E1357" s="58" t="s">
        <v>7128</v>
      </c>
      <c r="F1357" s="58"/>
      <c r="G1357" s="60" t="s">
        <v>2706</v>
      </c>
    </row>
    <row r="1358" spans="2:7" x14ac:dyDescent="0.2">
      <c r="B1358" s="58" t="str">
        <f t="shared" si="31"/>
        <v>シフルメトフェン水和剤ダニサラバフロアブル</v>
      </c>
      <c r="C1358" s="58" t="s">
        <v>1144</v>
      </c>
      <c r="D1358" s="58" t="s">
        <v>1145</v>
      </c>
      <c r="E1358" s="58" t="s">
        <v>7128</v>
      </c>
      <c r="F1358" s="58"/>
      <c r="G1358" s="58" t="s">
        <v>41</v>
      </c>
    </row>
    <row r="1359" spans="2:7" x14ac:dyDescent="0.2">
      <c r="B1359" s="58" t="str">
        <f t="shared" si="31"/>
        <v>シフルメトフェン水和剤協友ダニサラバフロアブル</v>
      </c>
      <c r="C1359" s="58" t="s">
        <v>1144</v>
      </c>
      <c r="D1359" s="58" t="s">
        <v>1146</v>
      </c>
      <c r="E1359" s="58" t="s">
        <v>7128</v>
      </c>
      <c r="F1359" s="58"/>
      <c r="G1359" s="58" t="s">
        <v>41</v>
      </c>
    </row>
    <row r="1360" spans="2:7" x14ac:dyDescent="0.2">
      <c r="B1360" s="58" t="str">
        <f t="shared" si="31"/>
        <v>ジフルメトリム乳剤ピリカット乳剤</v>
      </c>
      <c r="C1360" s="58" t="s">
        <v>1147</v>
      </c>
      <c r="D1360" s="58" t="s">
        <v>1148</v>
      </c>
      <c r="E1360" s="58" t="s">
        <v>7128</v>
      </c>
      <c r="F1360" s="58"/>
      <c r="G1360" s="58" t="s">
        <v>137</v>
      </c>
    </row>
    <row r="1361" spans="2:7" x14ac:dyDescent="0.2">
      <c r="B1361" s="58" t="str">
        <f t="shared" si="31"/>
        <v>シプロコナゾ―ル水和剤センチネル顆粒水和剤</v>
      </c>
      <c r="C1361" s="58" t="s">
        <v>5307</v>
      </c>
      <c r="D1361" s="58" t="s">
        <v>1149</v>
      </c>
      <c r="E1361" s="58" t="s">
        <v>7128</v>
      </c>
      <c r="F1361" s="58"/>
      <c r="G1361" s="58" t="s">
        <v>55</v>
      </c>
    </row>
    <row r="1362" spans="2:7" x14ac:dyDescent="0.2">
      <c r="B1362" s="58" t="str">
        <f t="shared" si="31"/>
        <v>シプロジニル・フルジオキソニル水和剤スイッチ顆粒水和剤</v>
      </c>
      <c r="C1362" s="58" t="s">
        <v>1150</v>
      </c>
      <c r="D1362" s="58" t="s">
        <v>1151</v>
      </c>
      <c r="E1362" s="58" t="s">
        <v>3529</v>
      </c>
      <c r="F1362" s="58"/>
      <c r="G1362" s="58" t="s">
        <v>322</v>
      </c>
    </row>
    <row r="1363" spans="2:7" x14ac:dyDescent="0.2">
      <c r="B1363" s="58" t="str">
        <f t="shared" si="31"/>
        <v>シプロジニル水和剤ユニックス顆粒水和剤４７</v>
      </c>
      <c r="C1363" s="58" t="s">
        <v>1153</v>
      </c>
      <c r="D1363" s="58" t="s">
        <v>1154</v>
      </c>
      <c r="E1363" s="58" t="s">
        <v>7128</v>
      </c>
      <c r="F1363" s="58"/>
      <c r="G1363" s="58" t="s">
        <v>56</v>
      </c>
    </row>
    <row r="1364" spans="2:7" x14ac:dyDescent="0.2">
      <c r="B1364" s="58" t="str">
        <f t="shared" si="31"/>
        <v>シペルメトリン水和剤アグロスリン水和剤</v>
      </c>
      <c r="C1364" s="58" t="s">
        <v>1155</v>
      </c>
      <c r="D1364" s="58" t="s">
        <v>1156</v>
      </c>
      <c r="E1364" s="58" t="s">
        <v>7128</v>
      </c>
      <c r="F1364" s="58" t="s">
        <v>134</v>
      </c>
      <c r="G1364" s="58" t="s">
        <v>201</v>
      </c>
    </row>
    <row r="1365" spans="2:7" x14ac:dyDescent="0.2">
      <c r="B1365" s="58" t="str">
        <f t="shared" si="31"/>
        <v>シペルメトリン水和剤イカズチＷＤＧ</v>
      </c>
      <c r="C1365" s="58" t="s">
        <v>1155</v>
      </c>
      <c r="D1365" s="58" t="s">
        <v>1157</v>
      </c>
      <c r="E1365" s="58" t="s">
        <v>7128</v>
      </c>
      <c r="F1365" s="58" t="s">
        <v>134</v>
      </c>
      <c r="G1365" s="58" t="s">
        <v>700</v>
      </c>
    </row>
    <row r="1366" spans="2:7" x14ac:dyDescent="0.2">
      <c r="B1366" s="58" t="str">
        <f t="shared" si="31"/>
        <v>シペルメトリン水和剤クミアイアグロスリン水和剤</v>
      </c>
      <c r="C1366" s="58" t="s">
        <v>1155</v>
      </c>
      <c r="D1366" s="58" t="s">
        <v>1158</v>
      </c>
      <c r="E1366" s="58" t="s">
        <v>7128</v>
      </c>
      <c r="F1366" s="58" t="s">
        <v>134</v>
      </c>
      <c r="G1366" s="58" t="s">
        <v>201</v>
      </c>
    </row>
    <row r="1367" spans="2:7" x14ac:dyDescent="0.2">
      <c r="B1367" s="58" t="str">
        <f t="shared" si="31"/>
        <v>シペルメトリン水和剤ゲットアウトＷＤＧ</v>
      </c>
      <c r="C1367" s="58" t="s">
        <v>1155</v>
      </c>
      <c r="D1367" s="58" t="s">
        <v>1159</v>
      </c>
      <c r="E1367" s="58" t="s">
        <v>7128</v>
      </c>
      <c r="F1367" s="58" t="s">
        <v>134</v>
      </c>
      <c r="G1367" s="58" t="s">
        <v>700</v>
      </c>
    </row>
    <row r="1368" spans="2:7" x14ac:dyDescent="0.2">
      <c r="B1368" s="58" t="str">
        <f t="shared" si="31"/>
        <v>シペルメトリン水和剤日農アグロスリン水和剤</v>
      </c>
      <c r="C1368" s="58" t="s">
        <v>1155</v>
      </c>
      <c r="D1368" s="58" t="s">
        <v>1160</v>
      </c>
      <c r="E1368" s="58" t="s">
        <v>7128</v>
      </c>
      <c r="F1368" s="58" t="s">
        <v>134</v>
      </c>
      <c r="G1368" s="58" t="s">
        <v>201</v>
      </c>
    </row>
    <row r="1369" spans="2:7" x14ac:dyDescent="0.2">
      <c r="B1369" s="58" t="str">
        <f t="shared" si="31"/>
        <v>シペルメトリン乳剤アグロスリン乳剤</v>
      </c>
      <c r="C1369" s="58" t="s">
        <v>1161</v>
      </c>
      <c r="D1369" s="58" t="s">
        <v>1162</v>
      </c>
      <c r="E1369" s="58" t="s">
        <v>7128</v>
      </c>
      <c r="F1369" s="58" t="s">
        <v>134</v>
      </c>
      <c r="G1369" s="58" t="s">
        <v>201</v>
      </c>
    </row>
    <row r="1370" spans="2:7" x14ac:dyDescent="0.2">
      <c r="B1370" s="58" t="str">
        <f t="shared" si="31"/>
        <v>シペルメトリン乳剤クミアイアグロスリン乳剤</v>
      </c>
      <c r="C1370" s="58" t="s">
        <v>1161</v>
      </c>
      <c r="D1370" s="58" t="s">
        <v>1163</v>
      </c>
      <c r="E1370" s="58" t="s">
        <v>7128</v>
      </c>
      <c r="F1370" s="58" t="s">
        <v>134</v>
      </c>
      <c r="G1370" s="58" t="s">
        <v>201</v>
      </c>
    </row>
    <row r="1371" spans="2:7" x14ac:dyDescent="0.2">
      <c r="B1371" s="58" t="str">
        <f t="shared" si="31"/>
        <v>シペルメトリン乳剤日農アグロスリン乳剤</v>
      </c>
      <c r="C1371" s="58" t="s">
        <v>1161</v>
      </c>
      <c r="D1371" s="58" t="s">
        <v>1164</v>
      </c>
      <c r="E1371" s="58" t="s">
        <v>7128</v>
      </c>
      <c r="F1371" s="58" t="s">
        <v>134</v>
      </c>
      <c r="G1371" s="58" t="s">
        <v>201</v>
      </c>
    </row>
    <row r="1372" spans="2:7" x14ac:dyDescent="0.2">
      <c r="B1372" s="58" t="str">
        <f t="shared" si="31"/>
        <v>ジベレリン液剤ジベレリン協和液剤</v>
      </c>
      <c r="C1372" s="58" t="s">
        <v>1165</v>
      </c>
      <c r="D1372" s="58" t="s">
        <v>1166</v>
      </c>
      <c r="E1372" s="58" t="s">
        <v>3529</v>
      </c>
      <c r="F1372" s="58"/>
      <c r="G1372" s="58" t="s">
        <v>119</v>
      </c>
    </row>
    <row r="1373" spans="2:7" x14ac:dyDescent="0.2">
      <c r="B1373" s="58" t="str">
        <f t="shared" si="31"/>
        <v>ジベレリン液剤ジベレリン明治液剤</v>
      </c>
      <c r="C1373" s="58" t="s">
        <v>1165</v>
      </c>
      <c r="D1373" s="58" t="s">
        <v>1167</v>
      </c>
      <c r="E1373" s="58" t="s">
        <v>3529</v>
      </c>
      <c r="F1373" s="58"/>
      <c r="G1373" s="58" t="s">
        <v>119</v>
      </c>
    </row>
    <row r="1374" spans="2:7" x14ac:dyDescent="0.2">
      <c r="B1374" s="58" t="str">
        <f t="shared" si="31"/>
        <v>ジベレリン水溶剤ＳＴジベラ錠</v>
      </c>
      <c r="C1374" s="58" t="s">
        <v>1168</v>
      </c>
      <c r="D1374" s="58" t="s">
        <v>1169</v>
      </c>
      <c r="E1374" s="58" t="s">
        <v>3529</v>
      </c>
      <c r="F1374" s="58"/>
      <c r="G1374" s="58" t="s">
        <v>1170</v>
      </c>
    </row>
    <row r="1375" spans="2:7" x14ac:dyDescent="0.2">
      <c r="B1375" s="58" t="str">
        <f t="shared" si="31"/>
        <v>ジベレリン水溶剤ＳＴジベラ錠５</v>
      </c>
      <c r="C1375" s="58" t="s">
        <v>1168</v>
      </c>
      <c r="D1375" s="58" t="s">
        <v>1171</v>
      </c>
      <c r="E1375" s="58" t="s">
        <v>3529</v>
      </c>
      <c r="F1375" s="58"/>
      <c r="G1375" s="58" t="s">
        <v>1172</v>
      </c>
    </row>
    <row r="1376" spans="2:7" x14ac:dyDescent="0.2">
      <c r="B1376" s="58" t="str">
        <f t="shared" si="31"/>
        <v>ジベレリン水溶剤ジベレリン協和錠剤</v>
      </c>
      <c r="C1376" s="58" t="s">
        <v>1168</v>
      </c>
      <c r="D1376" s="58" t="s">
        <v>1174</v>
      </c>
      <c r="E1376" s="58" t="s">
        <v>3529</v>
      </c>
      <c r="F1376" s="58"/>
      <c r="G1376" s="58" t="s">
        <v>1173</v>
      </c>
    </row>
    <row r="1377" spans="2:7" x14ac:dyDescent="0.2">
      <c r="B1377" s="58" t="str">
        <f t="shared" si="31"/>
        <v>ジベレリン水溶剤ジベレリン協和粉末</v>
      </c>
      <c r="C1377" s="58" t="s">
        <v>1168</v>
      </c>
      <c r="D1377" s="58" t="s">
        <v>1175</v>
      </c>
      <c r="E1377" s="58" t="s">
        <v>3529</v>
      </c>
      <c r="F1377" s="58"/>
      <c r="G1377" s="58" t="s">
        <v>612</v>
      </c>
    </row>
    <row r="1378" spans="2:7" x14ac:dyDescent="0.2">
      <c r="B1378" s="58" t="str">
        <f t="shared" si="31"/>
        <v>ジベレリン水溶剤ジベレリン明治</v>
      </c>
      <c r="C1378" s="58" t="s">
        <v>1168</v>
      </c>
      <c r="D1378" s="58" t="s">
        <v>1176</v>
      </c>
      <c r="E1378" s="58" t="s">
        <v>3529</v>
      </c>
      <c r="F1378" s="58"/>
      <c r="G1378" s="58" t="s">
        <v>612</v>
      </c>
    </row>
    <row r="1379" spans="2:7" x14ac:dyDescent="0.2">
      <c r="B1379" s="58" t="str">
        <f t="shared" si="31"/>
        <v>ジベレリン塗布剤ジベレリン協和ペ―スト</v>
      </c>
      <c r="C1379" s="58" t="s">
        <v>1177</v>
      </c>
      <c r="D1379" s="58" t="s">
        <v>5308</v>
      </c>
      <c r="E1379" s="58" t="s">
        <v>3529</v>
      </c>
      <c r="F1379" s="58"/>
      <c r="G1379" s="58" t="s">
        <v>639</v>
      </c>
    </row>
    <row r="1380" spans="2:7" x14ac:dyDescent="0.2">
      <c r="B1380" s="58" t="str">
        <f t="shared" si="31"/>
        <v>シメコナゾ―ル・マンゼブ水和剤テ―ク水和剤</v>
      </c>
      <c r="C1380" s="58" t="s">
        <v>5309</v>
      </c>
      <c r="D1380" s="58" t="s">
        <v>5310</v>
      </c>
      <c r="E1380" s="58" t="s">
        <v>7128</v>
      </c>
      <c r="F1380" s="58"/>
      <c r="G1380" s="58" t="s">
        <v>647</v>
      </c>
    </row>
    <row r="1381" spans="2:7" x14ac:dyDescent="0.2">
      <c r="B1381" s="58" t="str">
        <f t="shared" si="31"/>
        <v>シメコナゾ―ル・メトミノストロビン粒剤イモチミン粒剤</v>
      </c>
      <c r="C1381" s="58" t="s">
        <v>5311</v>
      </c>
      <c r="D1381" s="58" t="s">
        <v>1178</v>
      </c>
      <c r="E1381" s="58" t="s">
        <v>7128</v>
      </c>
      <c r="F1381" s="58"/>
      <c r="G1381" s="58" t="s">
        <v>97</v>
      </c>
    </row>
    <row r="1382" spans="2:7" x14ac:dyDescent="0.2">
      <c r="B1382" s="58" t="str">
        <f t="shared" si="31"/>
        <v>シメコナゾ―ル水和剤サンリット水和剤</v>
      </c>
      <c r="C1382" s="58" t="s">
        <v>5312</v>
      </c>
      <c r="D1382" s="58" t="s">
        <v>1179</v>
      </c>
      <c r="E1382" s="58" t="s">
        <v>7128</v>
      </c>
      <c r="F1382" s="58"/>
      <c r="G1382" s="58" t="s">
        <v>41</v>
      </c>
    </row>
    <row r="1383" spans="2:7" x14ac:dyDescent="0.2">
      <c r="B1383" s="58" t="str">
        <f t="shared" si="31"/>
        <v>シメコナゾ―ル水和剤パッチコロン水和剤</v>
      </c>
      <c r="C1383" s="58" t="s">
        <v>5312</v>
      </c>
      <c r="D1383" s="58" t="s">
        <v>1180</v>
      </c>
      <c r="E1383" s="58" t="s">
        <v>7128</v>
      </c>
      <c r="F1383" s="58"/>
      <c r="G1383" s="58" t="s">
        <v>41</v>
      </c>
    </row>
    <row r="1384" spans="2:7" x14ac:dyDescent="0.2">
      <c r="B1384" s="58" t="str">
        <f t="shared" si="31"/>
        <v>シメコナゾ―ル粒剤モンガリット１キロ粒剤</v>
      </c>
      <c r="C1384" s="58" t="s">
        <v>5313</v>
      </c>
      <c r="D1384" s="58" t="s">
        <v>1181</v>
      </c>
      <c r="E1384" s="58" t="s">
        <v>7128</v>
      </c>
      <c r="F1384" s="58"/>
      <c r="G1384" s="58" t="s">
        <v>121</v>
      </c>
    </row>
    <row r="1385" spans="2:7" x14ac:dyDescent="0.2">
      <c r="B1385" s="58" t="str">
        <f t="shared" si="31"/>
        <v>シメコナゾ―ル粒剤モンガリット粒剤</v>
      </c>
      <c r="C1385" s="58" t="s">
        <v>5313</v>
      </c>
      <c r="D1385" s="58" t="s">
        <v>1182</v>
      </c>
      <c r="E1385" s="58" t="s">
        <v>7128</v>
      </c>
      <c r="F1385" s="58"/>
      <c r="G1385" s="58" t="s">
        <v>97</v>
      </c>
    </row>
    <row r="1386" spans="2:7" x14ac:dyDescent="0.2">
      <c r="B1386" s="58" t="str">
        <f t="shared" si="31"/>
        <v>ジメタメトリン・ピラゾスルフロンエチル・ピリフタリド・プレチラクロ―ル粒剤アピロファインＤジャンボ</v>
      </c>
      <c r="C1386" s="58" t="s">
        <v>5314</v>
      </c>
      <c r="D1386" s="58" t="s">
        <v>1183</v>
      </c>
      <c r="E1386" s="58" t="s">
        <v>7128</v>
      </c>
      <c r="F1386" s="58"/>
      <c r="G1386" s="58" t="s">
        <v>40</v>
      </c>
    </row>
    <row r="1387" spans="2:7" x14ac:dyDescent="0.2">
      <c r="B1387" s="58" t="str">
        <f t="shared" si="31"/>
        <v>ジメタメトリン・ピラゾレ―ト・プレチラクロ―ル・ブロモブチド粒剤ＭＩＣスラッシャ１キロ粒剤</v>
      </c>
      <c r="C1387" s="58" t="s">
        <v>5315</v>
      </c>
      <c r="D1387" s="58" t="s">
        <v>1184</v>
      </c>
      <c r="E1387" s="58" t="s">
        <v>7128</v>
      </c>
      <c r="F1387" s="58"/>
      <c r="G1387" s="58" t="s">
        <v>219</v>
      </c>
    </row>
    <row r="1388" spans="2:7" x14ac:dyDescent="0.2">
      <c r="B1388" s="58" t="str">
        <f t="shared" si="31"/>
        <v>ジメタメトリン・ピラゾレ―ト・プレチラクロ―ル・ブロモブチド粒剤ＭＩＣスラッシャ粒剤</v>
      </c>
      <c r="C1388" s="58" t="s">
        <v>5315</v>
      </c>
      <c r="D1388" s="58" t="s">
        <v>1185</v>
      </c>
      <c r="E1388" s="58" t="s">
        <v>7128</v>
      </c>
      <c r="F1388" s="58"/>
      <c r="G1388" s="58" t="s">
        <v>211</v>
      </c>
    </row>
    <row r="1389" spans="2:7" x14ac:dyDescent="0.2">
      <c r="B1389" s="58" t="str">
        <f t="shared" si="31"/>
        <v>ジメタメトリン・ピラゾレ―ト・プレチラクロ―ル・ブロモブチド粒剤クサトッタ１キロ粒剤</v>
      </c>
      <c r="C1389" s="58" t="s">
        <v>5315</v>
      </c>
      <c r="D1389" s="58" t="s">
        <v>1186</v>
      </c>
      <c r="E1389" s="58" t="s">
        <v>7128</v>
      </c>
      <c r="F1389" s="58"/>
      <c r="G1389" s="58" t="s">
        <v>219</v>
      </c>
    </row>
    <row r="1390" spans="2:7" x14ac:dyDescent="0.2">
      <c r="B1390" s="58" t="str">
        <f t="shared" si="31"/>
        <v>ジメタメトリン・ピラゾレ―ト・プレチラクロ―ル・ブロモブチド粒剤クサトッタ粒剤</v>
      </c>
      <c r="C1390" s="58" t="s">
        <v>5315</v>
      </c>
      <c r="D1390" s="58" t="s">
        <v>1187</v>
      </c>
      <c r="E1390" s="58" t="s">
        <v>7128</v>
      </c>
      <c r="F1390" s="58"/>
      <c r="G1390" s="58" t="s">
        <v>211</v>
      </c>
    </row>
    <row r="1391" spans="2:7" x14ac:dyDescent="0.2">
      <c r="B1391" s="58" t="str">
        <f t="shared" si="31"/>
        <v>ジメタメトリン・ピラゾレ―ト・プレチラクロ―ル・ベンフレセ―ト水和剤ウリホスフロアブル</v>
      </c>
      <c r="C1391" s="58" t="s">
        <v>5316</v>
      </c>
      <c r="D1391" s="58" t="s">
        <v>1188</v>
      </c>
      <c r="E1391" s="58" t="s">
        <v>7128</v>
      </c>
      <c r="F1391" s="58"/>
      <c r="G1391" s="58" t="s">
        <v>219</v>
      </c>
    </row>
    <row r="1392" spans="2:7" x14ac:dyDescent="0.2">
      <c r="B1392" s="58" t="str">
        <f t="shared" si="31"/>
        <v>ジメタメトリン・ピラゾレ―ト・プレチラクロ―ル・ベンフレセ―ト粒剤ウリホス１キロ粒剤</v>
      </c>
      <c r="C1392" s="58" t="s">
        <v>5317</v>
      </c>
      <c r="D1392" s="58" t="s">
        <v>1189</v>
      </c>
      <c r="E1392" s="58" t="s">
        <v>3529</v>
      </c>
      <c r="F1392" s="58"/>
      <c r="G1392" s="58" t="s">
        <v>219</v>
      </c>
    </row>
    <row r="1393" spans="2:7" x14ac:dyDescent="0.2">
      <c r="B1393" s="58" t="str">
        <f t="shared" si="31"/>
        <v>ジメタメトリン・ピラゾレ―ト・プレチラクロ―ル・ベンフレセ―ト粒剤ウリホスジャンボ</v>
      </c>
      <c r="C1393" s="58" t="s">
        <v>5317</v>
      </c>
      <c r="D1393" s="58" t="s">
        <v>1190</v>
      </c>
      <c r="E1393" s="58" t="s">
        <v>3529</v>
      </c>
      <c r="F1393" s="58"/>
      <c r="G1393" s="58" t="s">
        <v>44</v>
      </c>
    </row>
    <row r="1394" spans="2:7" x14ac:dyDescent="0.2">
      <c r="B1394" s="58" t="str">
        <f t="shared" si="31"/>
        <v>ジメタメトリン・ピラゾレ―ト・プレチラクロ―ル・ベンフレセ―ト粒剤ウリホス粒剤１０</v>
      </c>
      <c r="C1394" s="58" t="s">
        <v>5317</v>
      </c>
      <c r="D1394" s="58" t="s">
        <v>1191</v>
      </c>
      <c r="E1394" s="58" t="s">
        <v>3529</v>
      </c>
      <c r="F1394" s="58"/>
      <c r="G1394" s="58" t="s">
        <v>211</v>
      </c>
    </row>
    <row r="1395" spans="2:7" x14ac:dyDescent="0.2">
      <c r="B1395" s="58" t="str">
        <f t="shared" ref="B1395:B1439" si="32">C1395&amp;D1395</f>
        <v>ジメタメトリン・ピラゾレ―ト・プレチラクロ―ル・ベンフレセ―ト粒剤ウリホス粒剤１５</v>
      </c>
      <c r="C1395" s="58" t="s">
        <v>5317</v>
      </c>
      <c r="D1395" s="58" t="s">
        <v>1192</v>
      </c>
      <c r="E1395" s="58" t="s">
        <v>3529</v>
      </c>
      <c r="F1395" s="58"/>
      <c r="G1395" s="58" t="s">
        <v>211</v>
      </c>
    </row>
    <row r="1396" spans="2:7" x14ac:dyDescent="0.2">
      <c r="B1396" s="58" t="str">
        <f t="shared" si="32"/>
        <v>ジメタメトリン・ピラゾレ―ト・プレチラクロ―ル・ベンフレセ―ト粒剤ウリホス粒剤１５</v>
      </c>
      <c r="C1396" s="58" t="s">
        <v>5317</v>
      </c>
      <c r="D1396" s="58" t="s">
        <v>1192</v>
      </c>
      <c r="E1396" s="58" t="s">
        <v>3529</v>
      </c>
      <c r="F1396" s="58"/>
      <c r="G1396" s="58" t="s">
        <v>211</v>
      </c>
    </row>
    <row r="1397" spans="2:7" x14ac:dyDescent="0.2">
      <c r="B1397" s="58" t="str">
        <f t="shared" si="32"/>
        <v>ジメタメトリン・ピラゾレ―ト・プレチラクロ―ル粒剤クサホ―プＤ粒剤</v>
      </c>
      <c r="C1397" s="58" t="s">
        <v>5318</v>
      </c>
      <c r="D1397" s="58" t="s">
        <v>5319</v>
      </c>
      <c r="E1397" s="58" t="s">
        <v>7128</v>
      </c>
      <c r="F1397" s="58"/>
      <c r="G1397" s="58" t="s">
        <v>211</v>
      </c>
    </row>
    <row r="1398" spans="2:7" x14ac:dyDescent="0.2">
      <c r="B1398" s="58" t="str">
        <f t="shared" si="32"/>
        <v>ジメタメトリン・ピリブチカルブ・プレチラクロ―ル水和剤チバガイギ―・農将軍フロアブル</v>
      </c>
      <c r="C1398" s="58" t="s">
        <v>5320</v>
      </c>
      <c r="D1398" s="58" t="s">
        <v>5321</v>
      </c>
      <c r="E1398" s="58" t="s">
        <v>3529</v>
      </c>
      <c r="F1398" s="58"/>
      <c r="G1398" s="58" t="s">
        <v>119</v>
      </c>
    </row>
    <row r="1399" spans="2:7" x14ac:dyDescent="0.2">
      <c r="B1399" s="58" t="str">
        <f t="shared" si="32"/>
        <v>ジメタメトリン・ピリブチカルブ・プレチラクロ―ル水和剤協友農将軍フロアブル</v>
      </c>
      <c r="C1399" s="58" t="s">
        <v>5320</v>
      </c>
      <c r="D1399" s="58" t="s">
        <v>1193</v>
      </c>
      <c r="E1399" s="58" t="s">
        <v>3529</v>
      </c>
      <c r="F1399" s="58"/>
      <c r="G1399" s="58" t="s">
        <v>119</v>
      </c>
    </row>
    <row r="1400" spans="2:7" x14ac:dyDescent="0.2">
      <c r="B1400" s="58" t="str">
        <f t="shared" si="32"/>
        <v>ジメタメトリン・プレチラクロ―ル粒剤ＳＴバレ―ジ粒剤</v>
      </c>
      <c r="C1400" s="58" t="s">
        <v>5322</v>
      </c>
      <c r="D1400" s="58" t="s">
        <v>5323</v>
      </c>
      <c r="E1400" s="58" t="s">
        <v>7128</v>
      </c>
      <c r="F1400" s="58"/>
      <c r="G1400" s="58" t="s">
        <v>54</v>
      </c>
    </row>
    <row r="1401" spans="2:7" x14ac:dyDescent="0.2">
      <c r="B1401" s="58" t="str">
        <f t="shared" si="32"/>
        <v>ジメタメトリン・プレチラクロ―ル粒剤バレ―ジ粒剤</v>
      </c>
      <c r="C1401" s="58" t="s">
        <v>5322</v>
      </c>
      <c r="D1401" s="58" t="s">
        <v>5324</v>
      </c>
      <c r="E1401" s="58" t="s">
        <v>7128</v>
      </c>
      <c r="F1401" s="58"/>
      <c r="G1401" s="58" t="s">
        <v>54</v>
      </c>
    </row>
    <row r="1402" spans="2:7" x14ac:dyDescent="0.2">
      <c r="B1402" s="58" t="str">
        <f t="shared" si="32"/>
        <v>ジメタメトリン・プレチラクロ―ル粒剤協友バレ―ジ粒剤</v>
      </c>
      <c r="C1402" s="58" t="s">
        <v>5322</v>
      </c>
      <c r="D1402" s="58" t="s">
        <v>5325</v>
      </c>
      <c r="E1402" s="58" t="s">
        <v>7128</v>
      </c>
      <c r="F1402" s="58"/>
      <c r="G1402" s="58" t="s">
        <v>54</v>
      </c>
    </row>
    <row r="1403" spans="2:7" x14ac:dyDescent="0.2">
      <c r="B1403" s="58" t="str">
        <f t="shared" si="32"/>
        <v>ジメテナミド・リニュロン乳剤ＳＤＳエコトップ乳剤</v>
      </c>
      <c r="C1403" s="58" t="s">
        <v>1194</v>
      </c>
      <c r="D1403" s="58" t="s">
        <v>1195</v>
      </c>
      <c r="E1403" s="58" t="s">
        <v>3529</v>
      </c>
      <c r="F1403" s="58"/>
      <c r="G1403" s="58" t="s">
        <v>752</v>
      </c>
    </row>
    <row r="1404" spans="2:7" x14ac:dyDescent="0.2">
      <c r="B1404" s="58" t="str">
        <f t="shared" si="32"/>
        <v>ジメテナミド・リニュロン乳剤エコトップ乳剤</v>
      </c>
      <c r="C1404" s="58" t="s">
        <v>1194</v>
      </c>
      <c r="D1404" s="58" t="s">
        <v>1196</v>
      </c>
      <c r="E1404" s="58" t="s">
        <v>3529</v>
      </c>
      <c r="F1404" s="58"/>
      <c r="G1404" s="58" t="s">
        <v>752</v>
      </c>
    </row>
    <row r="1405" spans="2:7" x14ac:dyDescent="0.2">
      <c r="B1405" s="58" t="str">
        <f t="shared" si="32"/>
        <v>ジメテナミド・リニュロン乳剤丸和エコトップ乳剤</v>
      </c>
      <c r="C1405" s="58" t="s">
        <v>1194</v>
      </c>
      <c r="D1405" s="58" t="s">
        <v>1197</v>
      </c>
      <c r="E1405" s="58" t="s">
        <v>3529</v>
      </c>
      <c r="F1405" s="58"/>
      <c r="G1405" s="58" t="s">
        <v>752</v>
      </c>
    </row>
    <row r="1406" spans="2:7" x14ac:dyDescent="0.2">
      <c r="B1406" s="58" t="str">
        <f t="shared" si="32"/>
        <v>ジメテナミド・リニュロン粒剤ＢＡＳＦエコトップ粒剤</v>
      </c>
      <c r="C1406" s="58" t="s">
        <v>1198</v>
      </c>
      <c r="D1406" s="58" t="s">
        <v>1199</v>
      </c>
      <c r="E1406" s="58" t="s">
        <v>7128</v>
      </c>
      <c r="F1406" s="58"/>
      <c r="G1406" s="58" t="s">
        <v>631</v>
      </c>
    </row>
    <row r="1407" spans="2:7" x14ac:dyDescent="0.2">
      <c r="B1407" s="58" t="str">
        <f t="shared" si="32"/>
        <v>ジメテナミド・リニュロン粒剤エコトップ粒剤</v>
      </c>
      <c r="C1407" s="58" t="s">
        <v>1198</v>
      </c>
      <c r="D1407" s="58" t="s">
        <v>1200</v>
      </c>
      <c r="E1407" s="58" t="s">
        <v>7128</v>
      </c>
      <c r="F1407" s="58"/>
      <c r="G1407" s="58" t="s">
        <v>631</v>
      </c>
    </row>
    <row r="1408" spans="2:7" x14ac:dyDescent="0.2">
      <c r="B1408" s="58" t="str">
        <f t="shared" si="32"/>
        <v>ジメテナミド・リニュロン粒剤丸和エコトップ粒剤</v>
      </c>
      <c r="C1408" s="58" t="s">
        <v>1198</v>
      </c>
      <c r="D1408" s="58" t="s">
        <v>1201</v>
      </c>
      <c r="E1408" s="58" t="s">
        <v>7128</v>
      </c>
      <c r="F1408" s="58"/>
      <c r="G1408" s="58" t="s">
        <v>631</v>
      </c>
    </row>
    <row r="1409" spans="2:7" x14ac:dyDescent="0.2">
      <c r="B1409" s="58" t="str">
        <f t="shared" si="32"/>
        <v>ジメテナミドＰ・ブロマシル粒剤かれるくん</v>
      </c>
      <c r="C1409" s="58" t="s">
        <v>1202</v>
      </c>
      <c r="D1409" s="58" t="s">
        <v>1203</v>
      </c>
      <c r="E1409" s="58" t="s">
        <v>3529</v>
      </c>
      <c r="F1409" s="58"/>
      <c r="G1409" s="58" t="s">
        <v>44</v>
      </c>
    </row>
    <row r="1410" spans="2:7" x14ac:dyDescent="0.2">
      <c r="B1410" s="58" t="str">
        <f t="shared" si="32"/>
        <v>ジメテナミドＰ・ブロマシル粒剤クサナ―シ粒剤</v>
      </c>
      <c r="C1410" s="58" t="s">
        <v>1202</v>
      </c>
      <c r="D1410" s="58" t="s">
        <v>5326</v>
      </c>
      <c r="E1410" s="58" t="s">
        <v>3529</v>
      </c>
      <c r="F1410" s="58"/>
      <c r="G1410" s="58" t="s">
        <v>44</v>
      </c>
    </row>
    <row r="1411" spans="2:7" x14ac:dyDescent="0.2">
      <c r="B1411" s="58" t="str">
        <f t="shared" si="32"/>
        <v>ジメテナミドＰ・ペンディメタリン乳剤モ―ティブ乳剤</v>
      </c>
      <c r="C1411" s="58" t="s">
        <v>1204</v>
      </c>
      <c r="D1411" s="58" t="s">
        <v>5327</v>
      </c>
      <c r="E1411" s="58" t="s">
        <v>7128</v>
      </c>
      <c r="F1411" s="58"/>
      <c r="G1411" s="58" t="s">
        <v>1205</v>
      </c>
    </row>
    <row r="1412" spans="2:7" x14ac:dyDescent="0.2">
      <c r="B1412" s="58" t="str">
        <f t="shared" si="32"/>
        <v>ジメテナミドＰ・リニュロン粉粒剤日産エコトップＰ細粒剤Ｆ</v>
      </c>
      <c r="C1412" s="58" t="s">
        <v>2707</v>
      </c>
      <c r="D1412" s="58" t="s">
        <v>2708</v>
      </c>
      <c r="E1412" s="58" t="s">
        <v>7128</v>
      </c>
      <c r="F1412" s="58"/>
      <c r="G1412" s="60" t="s">
        <v>2689</v>
      </c>
    </row>
    <row r="1413" spans="2:7" x14ac:dyDescent="0.2">
      <c r="B1413" s="58" t="str">
        <f t="shared" si="32"/>
        <v>ジメテナミドＰ・リニュロン乳剤丸和エコトップＰ乳剤</v>
      </c>
      <c r="C1413" s="58" t="s">
        <v>1206</v>
      </c>
      <c r="D1413" s="58" t="s">
        <v>3316</v>
      </c>
      <c r="E1413" s="58" t="s">
        <v>7128</v>
      </c>
      <c r="F1413" s="58"/>
      <c r="G1413" s="58" t="s">
        <v>329</v>
      </c>
    </row>
    <row r="1414" spans="2:7" x14ac:dyDescent="0.2">
      <c r="B1414" s="58" t="str">
        <f t="shared" si="32"/>
        <v>ジメテナミドＰ・リニュロン乳剤日産エコトップＰ乳剤</v>
      </c>
      <c r="C1414" s="58" t="s">
        <v>1206</v>
      </c>
      <c r="D1414" s="58" t="s">
        <v>1207</v>
      </c>
      <c r="E1414" s="58" t="s">
        <v>7128</v>
      </c>
      <c r="F1414" s="58"/>
      <c r="G1414" s="58" t="s">
        <v>329</v>
      </c>
    </row>
    <row r="1415" spans="2:7" x14ac:dyDescent="0.2">
      <c r="B1415" s="58" t="str">
        <f t="shared" si="32"/>
        <v>ジメテナミドＰ・リニュロン粉粒剤丸和エコトップＰ細粒剤Ｆ</v>
      </c>
      <c r="C1415" s="58" t="s">
        <v>2573</v>
      </c>
      <c r="D1415" s="58" t="s">
        <v>2574</v>
      </c>
      <c r="E1415" s="58" t="s">
        <v>7128</v>
      </c>
      <c r="F1415" s="58"/>
      <c r="G1415" s="58" t="s">
        <v>44</v>
      </c>
    </row>
    <row r="1416" spans="2:7" x14ac:dyDescent="0.2">
      <c r="B1416" s="58" t="str">
        <f t="shared" si="32"/>
        <v>ジメテナミドＰ乳剤フィ―ルドスタ―Ｐ乳剤</v>
      </c>
      <c r="C1416" s="58" t="s">
        <v>1208</v>
      </c>
      <c r="D1416" s="58" t="s">
        <v>5328</v>
      </c>
      <c r="E1416" s="58" t="s">
        <v>7128</v>
      </c>
      <c r="F1416" s="58"/>
      <c r="G1416" s="58" t="s">
        <v>1209</v>
      </c>
    </row>
    <row r="1417" spans="2:7" x14ac:dyDescent="0.2">
      <c r="B1417" s="58" t="str">
        <f t="shared" si="32"/>
        <v>ジメテナミド乳剤フィ―ルドスタ―乳剤</v>
      </c>
      <c r="C1417" s="58" t="s">
        <v>1210</v>
      </c>
      <c r="D1417" s="58" t="s">
        <v>5329</v>
      </c>
      <c r="E1417" s="58" t="s">
        <v>7128</v>
      </c>
      <c r="F1417" s="58"/>
      <c r="G1417" s="58" t="s">
        <v>1211</v>
      </c>
    </row>
    <row r="1418" spans="2:7" x14ac:dyDescent="0.2">
      <c r="B1418" s="58" t="str">
        <f t="shared" si="32"/>
        <v>ジメトエ―ト・フェンバレレ―ト乳剤ベジホン乳剤</v>
      </c>
      <c r="C1418" s="58" t="s">
        <v>5330</v>
      </c>
      <c r="D1418" s="58" t="s">
        <v>1212</v>
      </c>
      <c r="E1418" s="58" t="s">
        <v>7128</v>
      </c>
      <c r="F1418" s="58" t="s">
        <v>134</v>
      </c>
      <c r="G1418" s="58" t="s">
        <v>39</v>
      </c>
    </row>
    <row r="1419" spans="2:7" x14ac:dyDescent="0.2">
      <c r="B1419" s="58" t="str">
        <f t="shared" si="32"/>
        <v>ジメトエ―ト・フェンバレレ―ト乳剤ホクサンベジホン乳剤</v>
      </c>
      <c r="C1419" s="58" t="s">
        <v>5330</v>
      </c>
      <c r="D1419" s="58" t="s">
        <v>1213</v>
      </c>
      <c r="E1419" s="58" t="s">
        <v>7128</v>
      </c>
      <c r="F1419" s="58" t="s">
        <v>134</v>
      </c>
      <c r="G1419" s="58" t="s">
        <v>39</v>
      </c>
    </row>
    <row r="1420" spans="2:7" x14ac:dyDescent="0.2">
      <c r="B1420" s="58" t="str">
        <f t="shared" si="32"/>
        <v>ジメトエ―ト乳剤ホクコ―ジメトエ―ト乳剤</v>
      </c>
      <c r="C1420" s="58" t="s">
        <v>5331</v>
      </c>
      <c r="D1420" s="58" t="s">
        <v>5332</v>
      </c>
      <c r="E1420" s="58" t="s">
        <v>7128</v>
      </c>
      <c r="F1420" s="58" t="s">
        <v>134</v>
      </c>
      <c r="G1420" s="58" t="s">
        <v>264</v>
      </c>
    </row>
    <row r="1421" spans="2:7" x14ac:dyDescent="0.2">
      <c r="B1421" s="58" t="str">
        <f t="shared" si="32"/>
        <v>ジメトエ―ト乳剤住化ジメトエ―ト乳剤</v>
      </c>
      <c r="C1421" s="58" t="s">
        <v>5331</v>
      </c>
      <c r="D1421" s="58" t="s">
        <v>5333</v>
      </c>
      <c r="E1421" s="58" t="s">
        <v>7128</v>
      </c>
      <c r="F1421" s="58" t="s">
        <v>134</v>
      </c>
      <c r="G1421" s="58" t="s">
        <v>264</v>
      </c>
    </row>
    <row r="1422" spans="2:7" x14ac:dyDescent="0.2">
      <c r="B1422" s="58" t="str">
        <f t="shared" si="32"/>
        <v>ジメトエ―ト粒剤ジメトエ―ト粒剤</v>
      </c>
      <c r="C1422" s="58" t="s">
        <v>5334</v>
      </c>
      <c r="D1422" s="58" t="s">
        <v>5334</v>
      </c>
      <c r="E1422" s="58" t="s">
        <v>3529</v>
      </c>
      <c r="F1422" s="58" t="s">
        <v>134</v>
      </c>
      <c r="G1422" s="58" t="s">
        <v>171</v>
      </c>
    </row>
    <row r="1423" spans="2:7" x14ac:dyDescent="0.2">
      <c r="B1423" s="58" t="str">
        <f t="shared" si="32"/>
        <v>ジメトエ―ト粒剤ホクサンジメトエ―ト粒剤</v>
      </c>
      <c r="C1423" s="58" t="s">
        <v>5334</v>
      </c>
      <c r="D1423" s="58" t="s">
        <v>5335</v>
      </c>
      <c r="E1423" s="58" t="s">
        <v>3529</v>
      </c>
      <c r="F1423" s="58"/>
      <c r="G1423" s="58" t="s">
        <v>171</v>
      </c>
    </row>
    <row r="1424" spans="2:7" x14ac:dyDescent="0.2">
      <c r="B1424" s="58" t="str">
        <f t="shared" si="32"/>
        <v>ジメトモルフ・銅水和剤ホクコ―フェスティバルＣ水和剤</v>
      </c>
      <c r="C1424" s="58" t="s">
        <v>1214</v>
      </c>
      <c r="D1424" s="58" t="s">
        <v>5336</v>
      </c>
      <c r="E1424" s="58" t="s">
        <v>7128</v>
      </c>
      <c r="F1424" s="58"/>
      <c r="G1424" s="58" t="s">
        <v>39</v>
      </c>
    </row>
    <row r="1425" spans="2:7" x14ac:dyDescent="0.2">
      <c r="B1425" s="58" t="str">
        <f t="shared" si="32"/>
        <v>ジメトモルフ水和剤フェスティバル水和剤</v>
      </c>
      <c r="C1425" s="58" t="s">
        <v>1215</v>
      </c>
      <c r="D1425" s="58" t="s">
        <v>1216</v>
      </c>
      <c r="E1425" s="58" t="s">
        <v>3529</v>
      </c>
      <c r="F1425" s="58"/>
      <c r="G1425" s="58" t="s">
        <v>56</v>
      </c>
    </row>
    <row r="1426" spans="2:7" x14ac:dyDescent="0.2">
      <c r="B1426" s="58" t="str">
        <f t="shared" si="32"/>
        <v>シメトリン・ピラゾキシフェン・プレチラクロ―ル粒剤石原ワンオ―ルＳ１キロ粒剤</v>
      </c>
      <c r="C1426" s="58" t="s">
        <v>5337</v>
      </c>
      <c r="D1426" s="58" t="s">
        <v>5338</v>
      </c>
      <c r="E1426" s="58" t="s">
        <v>7128</v>
      </c>
      <c r="F1426" s="58"/>
      <c r="G1426" s="58" t="s">
        <v>97</v>
      </c>
    </row>
    <row r="1427" spans="2:7" x14ac:dyDescent="0.2">
      <c r="B1427" s="58" t="str">
        <f t="shared" si="32"/>
        <v>シメトリン・フルセトスルフロン・ベンフレセ―ト粒剤ナイスミドル１キロ粒剤</v>
      </c>
      <c r="C1427" s="58" t="s">
        <v>5339</v>
      </c>
      <c r="D1427" s="58" t="s">
        <v>1217</v>
      </c>
      <c r="E1427" s="58" t="s">
        <v>7128</v>
      </c>
      <c r="F1427" s="58"/>
      <c r="G1427" s="58" t="s">
        <v>121</v>
      </c>
    </row>
    <row r="1428" spans="2:7" x14ac:dyDescent="0.2">
      <c r="B1428" s="58" t="str">
        <f t="shared" si="32"/>
        <v>シメトリン・ペノキススラム・ＭＣＰＢ粒剤ブイゴ―ルＳＭ１キロ粒剤</v>
      </c>
      <c r="C1428" s="58" t="s">
        <v>1218</v>
      </c>
      <c r="D1428" s="58" t="s">
        <v>5340</v>
      </c>
      <c r="E1428" s="58" t="s">
        <v>7128</v>
      </c>
      <c r="F1428" s="58"/>
      <c r="G1428" s="58" t="s">
        <v>647</v>
      </c>
    </row>
    <row r="1429" spans="2:7" x14ac:dyDescent="0.2">
      <c r="B1429" s="58" t="str">
        <f t="shared" si="32"/>
        <v>シメトリン・ベンフレセ―ト・ＭＣＰＢ粒剤ＭＩＣザ―ベックスＳＭ粒剤</v>
      </c>
      <c r="C1429" s="58" t="s">
        <v>5341</v>
      </c>
      <c r="D1429" s="58" t="s">
        <v>5342</v>
      </c>
      <c r="E1429" s="58" t="s">
        <v>7128</v>
      </c>
      <c r="F1429" s="58"/>
      <c r="G1429" s="58" t="s">
        <v>400</v>
      </c>
    </row>
    <row r="1430" spans="2:7" x14ac:dyDescent="0.2">
      <c r="B1430" s="58" t="str">
        <f t="shared" si="32"/>
        <v>シモキサニル・ＴＰＮ水和剤日農ブリザ―ド水和剤</v>
      </c>
      <c r="C1430" s="58" t="s">
        <v>1219</v>
      </c>
      <c r="D1430" s="58" t="s">
        <v>5343</v>
      </c>
      <c r="E1430" s="58" t="s">
        <v>7128</v>
      </c>
      <c r="F1430" s="58"/>
      <c r="G1430" s="58" t="s">
        <v>46</v>
      </c>
    </row>
    <row r="1431" spans="2:7" x14ac:dyDescent="0.2">
      <c r="B1431" s="58" t="str">
        <f t="shared" si="32"/>
        <v>シモキサニル・ファモキサドン水和剤ホライズンドライフロアブル</v>
      </c>
      <c r="C1431" s="58" t="s">
        <v>1220</v>
      </c>
      <c r="D1431" s="58" t="s">
        <v>1221</v>
      </c>
      <c r="E1431" s="58" t="s">
        <v>7128</v>
      </c>
      <c r="F1431" s="58"/>
      <c r="G1431" s="58" t="s">
        <v>43</v>
      </c>
    </row>
    <row r="1432" spans="2:7" x14ac:dyDescent="0.2">
      <c r="B1432" s="58" t="str">
        <f t="shared" si="32"/>
        <v>シモキサニル・ファモキサドン水和剤日産ホライズンドライフロアブル</v>
      </c>
      <c r="C1432" s="58" t="s">
        <v>1220</v>
      </c>
      <c r="D1432" s="58" t="s">
        <v>1222</v>
      </c>
      <c r="E1432" s="58" t="s">
        <v>7128</v>
      </c>
      <c r="F1432" s="58"/>
      <c r="G1432" s="58" t="s">
        <v>43</v>
      </c>
    </row>
    <row r="1433" spans="2:7" x14ac:dyDescent="0.2">
      <c r="B1433" s="58" t="str">
        <f t="shared" si="32"/>
        <v>シモキサニル・ベンチアバリカルブイソプロピル水和剤エキナイン顆粒水和剤</v>
      </c>
      <c r="C1433" s="58" t="s">
        <v>1223</v>
      </c>
      <c r="D1433" s="58" t="s">
        <v>1224</v>
      </c>
      <c r="E1433" s="58" t="s">
        <v>7128</v>
      </c>
      <c r="F1433" s="58"/>
      <c r="G1433" s="58" t="s">
        <v>46</v>
      </c>
    </row>
    <row r="1434" spans="2:7" x14ac:dyDescent="0.2">
      <c r="B1434" s="58" t="str">
        <f t="shared" si="32"/>
        <v>シモキサニル・ベンチアバリカルブイソプロピル水和剤ベトファイタ―顆粒水和剤</v>
      </c>
      <c r="C1434" s="58" t="s">
        <v>1223</v>
      </c>
      <c r="D1434" s="58" t="s">
        <v>5344</v>
      </c>
      <c r="E1434" s="58" t="s">
        <v>7128</v>
      </c>
      <c r="F1434" s="58"/>
      <c r="G1434" s="58" t="s">
        <v>272</v>
      </c>
    </row>
    <row r="1435" spans="2:7" x14ac:dyDescent="0.2">
      <c r="B1435" s="58" t="str">
        <f t="shared" si="32"/>
        <v>シモキサニル・マンゼブ水和剤ＭＩＣカ―ゼ―トＰＺ水和剤</v>
      </c>
      <c r="C1435" s="58" t="s">
        <v>1225</v>
      </c>
      <c r="D1435" s="58" t="s">
        <v>5345</v>
      </c>
      <c r="E1435" s="58" t="s">
        <v>7128</v>
      </c>
      <c r="F1435" s="58"/>
      <c r="G1435" s="58" t="s">
        <v>269</v>
      </c>
    </row>
    <row r="1436" spans="2:7" x14ac:dyDescent="0.2">
      <c r="B1436" s="58" t="str">
        <f t="shared" si="32"/>
        <v>シモキサニル・マンゼブ水和剤クミアイカ―ゼ―トＰＺ水和剤</v>
      </c>
      <c r="C1436" s="58" t="s">
        <v>1225</v>
      </c>
      <c r="D1436" s="58" t="s">
        <v>5346</v>
      </c>
      <c r="E1436" s="58" t="s">
        <v>7128</v>
      </c>
      <c r="F1436" s="58"/>
      <c r="G1436" s="58" t="s">
        <v>269</v>
      </c>
    </row>
    <row r="1437" spans="2:7" x14ac:dyDescent="0.2">
      <c r="B1437" s="58" t="str">
        <f t="shared" si="32"/>
        <v>シュ―ドモナス　フルオレッセンス水和剤ベジキ―パ―水和剤</v>
      </c>
      <c r="C1437" s="58" t="s">
        <v>5347</v>
      </c>
      <c r="D1437" s="58" t="s">
        <v>5348</v>
      </c>
      <c r="E1437" s="58" t="s">
        <v>7128</v>
      </c>
      <c r="F1437" s="58"/>
      <c r="G1437" s="58" t="s">
        <v>1226</v>
      </c>
    </row>
    <row r="1438" spans="2:7" x14ac:dyDescent="0.2">
      <c r="B1438" s="58" t="str">
        <f t="shared" si="32"/>
        <v>シュ―ドモナス　ロデシア水和剤マスタピ―ス水和剤</v>
      </c>
      <c r="C1438" s="58" t="s">
        <v>5349</v>
      </c>
      <c r="D1438" s="58" t="s">
        <v>5350</v>
      </c>
      <c r="E1438" s="58" t="s">
        <v>7128</v>
      </c>
      <c r="F1438" s="58"/>
      <c r="G1438" s="58" t="s">
        <v>1227</v>
      </c>
    </row>
    <row r="1439" spans="2:7" x14ac:dyDescent="0.2">
      <c r="B1439" s="58" t="str">
        <f t="shared" si="32"/>
        <v>シラフルオフェン・ＭＥＰ・カスガマイシン・フサライド粉剤フルセット粉剤ＤＬ</v>
      </c>
      <c r="C1439" s="58" t="s">
        <v>1228</v>
      </c>
      <c r="D1439" s="61" t="s">
        <v>1229</v>
      </c>
      <c r="E1439" s="58" t="s">
        <v>7128</v>
      </c>
      <c r="F1439" s="58"/>
      <c r="G1439" s="58" t="s">
        <v>57</v>
      </c>
    </row>
    <row r="1440" spans="2:7" x14ac:dyDescent="0.2">
      <c r="B1440" s="58" t="str">
        <f t="shared" ref="B1440:B1466" si="33">C1440&amp;D1440</f>
        <v>シラフルオフェン・カスガマイシン・トリシクラゾ―ル・バリダマイシン粉剤ダブルカットバリダＪ粉剤３ＤＬ</v>
      </c>
      <c r="C1440" s="58" t="s">
        <v>5351</v>
      </c>
      <c r="D1440" s="58" t="s">
        <v>1230</v>
      </c>
      <c r="E1440" s="58" t="s">
        <v>7128</v>
      </c>
      <c r="F1440" s="58"/>
      <c r="G1440" s="58" t="s">
        <v>707</v>
      </c>
    </row>
    <row r="1441" spans="2:7" x14ac:dyDescent="0.2">
      <c r="B1441" s="58" t="str">
        <f t="shared" si="33"/>
        <v>シラフルオフェン・カスガマイシン・トリシクラゾ―ル粉剤ダブルカットＪ粉剤ＤＬ</v>
      </c>
      <c r="C1441" s="58" t="s">
        <v>5352</v>
      </c>
      <c r="D1441" s="58" t="s">
        <v>1231</v>
      </c>
      <c r="E1441" s="58" t="s">
        <v>7128</v>
      </c>
      <c r="F1441" s="58"/>
      <c r="G1441" s="58" t="s">
        <v>704</v>
      </c>
    </row>
    <row r="1442" spans="2:7" x14ac:dyDescent="0.2">
      <c r="B1442" s="58" t="str">
        <f t="shared" si="33"/>
        <v>シラフルオフェン・バリダマイシン粉剤バリダジョ―カ―粉剤ＤＬ</v>
      </c>
      <c r="C1442" s="58" t="s">
        <v>1232</v>
      </c>
      <c r="D1442" s="58" t="s">
        <v>5353</v>
      </c>
      <c r="E1442" s="58" t="s">
        <v>7128</v>
      </c>
      <c r="F1442" s="58"/>
      <c r="G1442" s="58" t="s">
        <v>119</v>
      </c>
    </row>
    <row r="1443" spans="2:7" x14ac:dyDescent="0.2">
      <c r="B1443" s="58" t="str">
        <f t="shared" si="33"/>
        <v>ジラム水和剤コニファ―水和剤</v>
      </c>
      <c r="C1443" s="58" t="s">
        <v>2709</v>
      </c>
      <c r="D1443" s="58" t="s">
        <v>5354</v>
      </c>
      <c r="E1443" s="58" t="s">
        <v>7128</v>
      </c>
      <c r="F1443" s="58"/>
      <c r="G1443" s="58" t="s">
        <v>195</v>
      </c>
    </row>
    <row r="1444" spans="2:7" x14ac:dyDescent="0.2">
      <c r="B1444" s="58" t="str">
        <f t="shared" si="33"/>
        <v>ジラム水和剤モノドクタ―水和剤</v>
      </c>
      <c r="C1444" s="58" t="s">
        <v>2709</v>
      </c>
      <c r="D1444" s="58" t="s">
        <v>5355</v>
      </c>
      <c r="E1444" s="58" t="s">
        <v>7128</v>
      </c>
      <c r="F1444" s="58"/>
      <c r="G1444" s="58" t="s">
        <v>196</v>
      </c>
    </row>
    <row r="1445" spans="2:7" x14ac:dyDescent="0.2">
      <c r="B1445" s="58" t="str">
        <f t="shared" si="33"/>
        <v>シロマジン液剤トリガ―ド液剤</v>
      </c>
      <c r="C1445" s="58" t="s">
        <v>1234</v>
      </c>
      <c r="D1445" s="58" t="s">
        <v>5356</v>
      </c>
      <c r="E1445" s="58" t="s">
        <v>3529</v>
      </c>
      <c r="F1445" s="58"/>
      <c r="G1445" s="58" t="s">
        <v>958</v>
      </c>
    </row>
    <row r="1446" spans="2:7" x14ac:dyDescent="0.2">
      <c r="B1446" s="58" t="str">
        <f t="shared" si="33"/>
        <v>スタイナ―ネマ　カ―ポカプサエ剤バイオセ―フ</v>
      </c>
      <c r="C1446" s="58" t="s">
        <v>5357</v>
      </c>
      <c r="D1446" s="58" t="s">
        <v>5358</v>
      </c>
      <c r="E1446" s="58" t="s">
        <v>3529</v>
      </c>
      <c r="F1446" s="58"/>
      <c r="G1446" s="58" t="s">
        <v>1235</v>
      </c>
    </row>
    <row r="1447" spans="2:7" x14ac:dyDescent="0.2">
      <c r="B1447" s="58" t="str">
        <f t="shared" si="33"/>
        <v>スタイナ―ネマ　グラセライ剤バイオトピア</v>
      </c>
      <c r="C1447" s="58" t="s">
        <v>5359</v>
      </c>
      <c r="D1447" s="61" t="s">
        <v>1236</v>
      </c>
      <c r="E1447" s="58" t="s">
        <v>3529</v>
      </c>
      <c r="F1447" s="58"/>
      <c r="G1447" s="58" t="s">
        <v>1237</v>
      </c>
    </row>
    <row r="1448" spans="2:7" x14ac:dyDescent="0.2">
      <c r="B1448" s="58" t="str">
        <f t="shared" si="33"/>
        <v>スタイナ―ネマ　グラセライ剤バイオトピア</v>
      </c>
      <c r="C1448" s="58" t="s">
        <v>5359</v>
      </c>
      <c r="D1448" s="58" t="s">
        <v>3318</v>
      </c>
      <c r="E1448" s="58" t="s">
        <v>3529</v>
      </c>
      <c r="F1448" s="58"/>
      <c r="G1448" s="58" t="s">
        <v>3317</v>
      </c>
    </row>
    <row r="1449" spans="2:7" x14ac:dyDescent="0.2">
      <c r="B1449" s="58" t="str">
        <f t="shared" si="33"/>
        <v>ズッキ―ニ黄斑モザイクウイルス弱毒株水溶剤“京都微研”キュ―ビオＺＹ－０２</v>
      </c>
      <c r="C1449" s="58" t="s">
        <v>5360</v>
      </c>
      <c r="D1449" s="58" t="s">
        <v>5361</v>
      </c>
      <c r="E1449" s="58" t="s">
        <v>7128</v>
      </c>
      <c r="F1449" s="58"/>
      <c r="G1449" s="58" t="s">
        <v>2710</v>
      </c>
    </row>
    <row r="1450" spans="2:7" x14ac:dyDescent="0.2">
      <c r="B1450" s="58" t="str">
        <f t="shared" si="33"/>
        <v>ストレプトマイシン・チオファネ―トメチル水和剤アタッキン水和剤</v>
      </c>
      <c r="C1450" s="58" t="s">
        <v>5362</v>
      </c>
      <c r="D1450" s="58" t="s">
        <v>1238</v>
      </c>
      <c r="E1450" s="58" t="s">
        <v>7128</v>
      </c>
      <c r="F1450" s="58"/>
      <c r="G1450" s="58" t="s">
        <v>1239</v>
      </c>
    </row>
    <row r="1451" spans="2:7" x14ac:dyDescent="0.2">
      <c r="B1451" s="58" t="str">
        <f t="shared" si="33"/>
        <v>ストレプトマイシン液剤アグレプト液剤</v>
      </c>
      <c r="C1451" s="58" t="s">
        <v>1240</v>
      </c>
      <c r="D1451" s="58" t="s">
        <v>1241</v>
      </c>
      <c r="E1451" s="58" t="s">
        <v>7128</v>
      </c>
      <c r="F1451" s="58"/>
      <c r="G1451" s="58" t="s">
        <v>156</v>
      </c>
    </row>
    <row r="1452" spans="2:7" x14ac:dyDescent="0.2">
      <c r="B1452" s="58" t="str">
        <f t="shared" si="33"/>
        <v>ストレプトマイシン液剤日農ヒトマイシン液剤Ｓ</v>
      </c>
      <c r="C1452" s="58" t="s">
        <v>1240</v>
      </c>
      <c r="D1452" s="58" t="s">
        <v>1242</v>
      </c>
      <c r="E1452" s="58" t="s">
        <v>3529</v>
      </c>
      <c r="F1452" s="58"/>
      <c r="G1452" s="58" t="s">
        <v>1243</v>
      </c>
    </row>
    <row r="1453" spans="2:7" x14ac:dyDescent="0.2">
      <c r="B1453" s="58" t="str">
        <f t="shared" si="33"/>
        <v>ストレプトマイシン水和剤アグレプト水和剤</v>
      </c>
      <c r="C1453" s="58" t="s">
        <v>1244</v>
      </c>
      <c r="D1453" s="58" t="s">
        <v>1245</v>
      </c>
      <c r="E1453" s="58" t="s">
        <v>7128</v>
      </c>
      <c r="F1453" s="58"/>
      <c r="G1453" s="58" t="s">
        <v>156</v>
      </c>
    </row>
    <row r="1454" spans="2:7" x14ac:dyDescent="0.2">
      <c r="B1454" s="58" t="str">
        <f t="shared" si="33"/>
        <v>ストレプトマイシン水和剤サンケイマイシン２０水和剤</v>
      </c>
      <c r="C1454" s="58" t="s">
        <v>1244</v>
      </c>
      <c r="D1454" s="58" t="s">
        <v>1246</v>
      </c>
      <c r="E1454" s="58" t="s">
        <v>7128</v>
      </c>
      <c r="F1454" s="58"/>
      <c r="G1454" s="58" t="s">
        <v>156</v>
      </c>
    </row>
    <row r="1455" spans="2:7" x14ac:dyDescent="0.2">
      <c r="B1455" s="58" t="str">
        <f t="shared" si="33"/>
        <v>スピネトラム水和剤スピネアタック</v>
      </c>
      <c r="C1455" s="58" t="s">
        <v>1247</v>
      </c>
      <c r="D1455" s="58" t="s">
        <v>1248</v>
      </c>
      <c r="E1455" s="58" t="s">
        <v>7128</v>
      </c>
      <c r="F1455" s="58"/>
      <c r="G1455" s="58" t="s">
        <v>156</v>
      </c>
    </row>
    <row r="1456" spans="2:7" x14ac:dyDescent="0.2">
      <c r="B1456" s="58" t="str">
        <f t="shared" si="33"/>
        <v>スピネトラム水和剤ディアナＳＣ</v>
      </c>
      <c r="C1456" s="58" t="s">
        <v>1247</v>
      </c>
      <c r="D1456" s="58" t="s">
        <v>1249</v>
      </c>
      <c r="E1456" s="58" t="s">
        <v>7128</v>
      </c>
      <c r="F1456" s="58"/>
      <c r="G1456" s="58" t="s">
        <v>1250</v>
      </c>
    </row>
    <row r="1457" spans="2:7" x14ac:dyDescent="0.2">
      <c r="B1457" s="58" t="str">
        <f t="shared" si="33"/>
        <v>スピネトラム水和剤ディアナＷＤＧ</v>
      </c>
      <c r="C1457" s="58" t="s">
        <v>1247</v>
      </c>
      <c r="D1457" s="58" t="s">
        <v>1251</v>
      </c>
      <c r="E1457" s="58" t="s">
        <v>7128</v>
      </c>
      <c r="F1457" s="58"/>
      <c r="G1457" s="58" t="s">
        <v>156</v>
      </c>
    </row>
    <row r="1458" spans="2:7" x14ac:dyDescent="0.2">
      <c r="B1458" s="58" t="str">
        <f t="shared" si="33"/>
        <v>スピネトラム粒剤ディアナ箱粒剤</v>
      </c>
      <c r="C1458" s="58" t="s">
        <v>1252</v>
      </c>
      <c r="D1458" s="58" t="s">
        <v>1253</v>
      </c>
      <c r="E1458" s="58" t="s">
        <v>7128</v>
      </c>
      <c r="F1458" s="58"/>
      <c r="G1458" s="58" t="s">
        <v>119</v>
      </c>
    </row>
    <row r="1459" spans="2:7" x14ac:dyDescent="0.2">
      <c r="B1459" s="58" t="str">
        <f t="shared" si="33"/>
        <v>スピノサド・フィプロニル・オリサストロビン粒剤嵐プリンススピノ箱粒剤１０</v>
      </c>
      <c r="C1459" s="58" t="s">
        <v>2583</v>
      </c>
      <c r="D1459" s="58" t="s">
        <v>2584</v>
      </c>
      <c r="E1459" s="58" t="s">
        <v>7128</v>
      </c>
      <c r="F1459" s="58"/>
      <c r="G1459" s="58" t="s">
        <v>453</v>
      </c>
    </row>
    <row r="1460" spans="2:7" x14ac:dyDescent="0.2">
      <c r="B1460" s="58" t="str">
        <f t="shared" si="33"/>
        <v>スピノサド・フィプロニル・オリサストロビン粒剤嵐プリンススピノ箱粒剤６</v>
      </c>
      <c r="C1460" s="58" t="s">
        <v>2711</v>
      </c>
      <c r="D1460" s="58" t="s">
        <v>2712</v>
      </c>
      <c r="E1460" s="58" t="s">
        <v>3529</v>
      </c>
      <c r="F1460" s="58"/>
      <c r="G1460" s="60" t="s">
        <v>2713</v>
      </c>
    </row>
    <row r="1461" spans="2:7" x14ac:dyDescent="0.2">
      <c r="B1461" s="58" t="str">
        <f t="shared" si="33"/>
        <v>スピノサド・フィプロニル粒剤プリンススピノ粒剤６</v>
      </c>
      <c r="C1461" s="58" t="s">
        <v>2579</v>
      </c>
      <c r="D1461" s="58" t="s">
        <v>2580</v>
      </c>
      <c r="E1461" s="58" t="s">
        <v>3529</v>
      </c>
      <c r="F1461" s="58"/>
      <c r="G1461" s="58" t="s">
        <v>453</v>
      </c>
    </row>
    <row r="1462" spans="2:7" x14ac:dyDescent="0.2">
      <c r="B1462" s="58" t="str">
        <f t="shared" si="33"/>
        <v>スピノサド・メトキシフェノジド水和剤ファルコンエ―スフロアブル</v>
      </c>
      <c r="C1462" s="58" t="s">
        <v>1254</v>
      </c>
      <c r="D1462" s="58" t="s">
        <v>5363</v>
      </c>
      <c r="E1462" s="58" t="s">
        <v>7128</v>
      </c>
      <c r="F1462" s="58"/>
      <c r="G1462" s="58" t="s">
        <v>171</v>
      </c>
    </row>
    <row r="1463" spans="2:7" x14ac:dyDescent="0.2">
      <c r="B1463" s="58" t="str">
        <f t="shared" si="33"/>
        <v>スピノサド水和剤クミアイスピノエ―ス顆粒水和剤</v>
      </c>
      <c r="C1463" s="58" t="s">
        <v>1255</v>
      </c>
      <c r="D1463" s="58" t="s">
        <v>5364</v>
      </c>
      <c r="E1463" s="58" t="s">
        <v>3529</v>
      </c>
      <c r="F1463" s="58"/>
      <c r="G1463" s="58" t="s">
        <v>156</v>
      </c>
    </row>
    <row r="1464" spans="2:7" x14ac:dyDescent="0.2">
      <c r="B1464" s="58" t="str">
        <f t="shared" si="33"/>
        <v>スピノサド水和剤サンケイスピノエ―スベイト</v>
      </c>
      <c r="C1464" s="58" t="s">
        <v>1255</v>
      </c>
      <c r="D1464" s="58" t="s">
        <v>5365</v>
      </c>
      <c r="E1464" s="58" t="s">
        <v>3529</v>
      </c>
      <c r="F1464" s="58"/>
      <c r="G1464" s="58" t="s">
        <v>451</v>
      </c>
    </row>
    <row r="1465" spans="2:7" x14ac:dyDescent="0.2">
      <c r="B1465" s="58" t="str">
        <f t="shared" si="33"/>
        <v>スピノサド水和剤スピノエ―スフロアブル</v>
      </c>
      <c r="C1465" s="58" t="s">
        <v>1255</v>
      </c>
      <c r="D1465" s="58" t="s">
        <v>5366</v>
      </c>
      <c r="E1465" s="58" t="s">
        <v>3529</v>
      </c>
      <c r="F1465" s="58"/>
      <c r="G1465" s="58" t="s">
        <v>41</v>
      </c>
    </row>
    <row r="1466" spans="2:7" x14ac:dyDescent="0.2">
      <c r="B1466" s="58" t="str">
        <f t="shared" si="33"/>
        <v>スピノサド水和剤スピノエ―スベイト</v>
      </c>
      <c r="C1466" s="58" t="s">
        <v>1255</v>
      </c>
      <c r="D1466" s="58" t="s">
        <v>5367</v>
      </c>
      <c r="E1466" s="58" t="s">
        <v>3529</v>
      </c>
      <c r="F1466" s="58"/>
      <c r="G1466" s="58" t="s">
        <v>451</v>
      </c>
    </row>
    <row r="1467" spans="2:7" x14ac:dyDescent="0.2">
      <c r="B1467" s="58" t="str">
        <f t="shared" ref="B1467:B1524" si="34">C1467&amp;D1467</f>
        <v>スピノサド水和剤スピノエ―ス顆粒水和剤</v>
      </c>
      <c r="C1467" s="58" t="s">
        <v>1255</v>
      </c>
      <c r="D1467" s="58" t="s">
        <v>5368</v>
      </c>
      <c r="E1467" s="58" t="s">
        <v>3529</v>
      </c>
      <c r="F1467" s="58"/>
      <c r="G1467" s="58" t="s">
        <v>156</v>
      </c>
    </row>
    <row r="1468" spans="2:7" x14ac:dyDescent="0.2">
      <c r="B1468" s="58" t="str">
        <f t="shared" si="34"/>
        <v>スピノサド水和剤日産スピノエ―ス顆粒水和剤</v>
      </c>
      <c r="C1468" s="58" t="s">
        <v>1255</v>
      </c>
      <c r="D1468" s="58" t="s">
        <v>5369</v>
      </c>
      <c r="E1468" s="58" t="s">
        <v>3529</v>
      </c>
      <c r="F1468" s="58"/>
      <c r="G1468" s="58" t="s">
        <v>156</v>
      </c>
    </row>
    <row r="1469" spans="2:7" x14ac:dyDescent="0.2">
      <c r="B1469" s="58" t="str">
        <f t="shared" si="34"/>
        <v>スピノサド粒剤スピノエ―ス箱粒剤</v>
      </c>
      <c r="C1469" s="58" t="s">
        <v>1257</v>
      </c>
      <c r="D1469" s="58" t="s">
        <v>5370</v>
      </c>
      <c r="E1469" s="58" t="s">
        <v>3529</v>
      </c>
      <c r="F1469" s="58"/>
      <c r="G1469" s="58" t="s">
        <v>453</v>
      </c>
    </row>
    <row r="1470" spans="2:7" x14ac:dyDescent="0.2">
      <c r="B1470" s="58" t="str">
        <f t="shared" si="34"/>
        <v>スピロジクロフェン水和剤エコマイト顆粒水和剤</v>
      </c>
      <c r="C1470" s="58" t="s">
        <v>1258</v>
      </c>
      <c r="D1470" s="58" t="s">
        <v>1259</v>
      </c>
      <c r="E1470" s="58" t="s">
        <v>7128</v>
      </c>
      <c r="F1470" s="58"/>
      <c r="G1470" s="58" t="s">
        <v>1233</v>
      </c>
    </row>
    <row r="1471" spans="2:7" x14ac:dyDescent="0.2">
      <c r="B1471" s="58" t="str">
        <f t="shared" si="34"/>
        <v>スピロジクロフェン水和剤ダニエモンフロアブル</v>
      </c>
      <c r="C1471" s="58" t="s">
        <v>1258</v>
      </c>
      <c r="D1471" s="58" t="s">
        <v>1260</v>
      </c>
      <c r="E1471" s="58" t="s">
        <v>7128</v>
      </c>
      <c r="F1471" s="58"/>
      <c r="G1471" s="58" t="s">
        <v>43</v>
      </c>
    </row>
    <row r="1472" spans="2:7" x14ac:dyDescent="0.2">
      <c r="B1472" s="58" t="str">
        <f t="shared" si="34"/>
        <v>スピロテトラマト水和剤モベントフロアブル</v>
      </c>
      <c r="C1472" s="58" t="s">
        <v>1261</v>
      </c>
      <c r="D1472" s="58" t="s">
        <v>1262</v>
      </c>
      <c r="E1472" s="58" t="s">
        <v>7128</v>
      </c>
      <c r="F1472" s="58"/>
      <c r="G1472" s="58" t="s">
        <v>1263</v>
      </c>
    </row>
    <row r="1473" spans="2:7" x14ac:dyDescent="0.2">
      <c r="B1473" s="58" t="str">
        <f t="shared" si="34"/>
        <v>スピロメシフェン水和剤クリアザ―ルフロアブル</v>
      </c>
      <c r="C1473" s="58" t="s">
        <v>1264</v>
      </c>
      <c r="D1473" s="58" t="s">
        <v>5371</v>
      </c>
      <c r="E1473" s="58" t="s">
        <v>7128</v>
      </c>
      <c r="F1473" s="58"/>
      <c r="G1473" s="58" t="s">
        <v>717</v>
      </c>
    </row>
    <row r="1474" spans="2:7" x14ac:dyDescent="0.2">
      <c r="B1474" s="58" t="str">
        <f t="shared" si="34"/>
        <v>スピロメシフェン水和剤ダニゲッタ―フロアブル</v>
      </c>
      <c r="C1474" s="58" t="s">
        <v>1264</v>
      </c>
      <c r="D1474" s="58" t="s">
        <v>5372</v>
      </c>
      <c r="E1474" s="58" t="s">
        <v>7128</v>
      </c>
      <c r="F1474" s="58"/>
      <c r="G1474" s="58" t="s">
        <v>43</v>
      </c>
    </row>
    <row r="1475" spans="2:7" x14ac:dyDescent="0.2">
      <c r="B1475" s="58" t="str">
        <f t="shared" si="34"/>
        <v>スワルスキ―カブリダニ剤スワルスキ―</v>
      </c>
      <c r="C1475" s="58" t="s">
        <v>5373</v>
      </c>
      <c r="D1475" s="58" t="s">
        <v>5374</v>
      </c>
      <c r="E1475" s="58" t="s">
        <v>3529</v>
      </c>
      <c r="F1475" s="58"/>
      <c r="G1475" s="58" t="s">
        <v>1265</v>
      </c>
    </row>
    <row r="1476" spans="2:7" x14ac:dyDescent="0.2">
      <c r="B1476" s="58" t="str">
        <f t="shared" si="34"/>
        <v>スワルスキ―カブリダニ剤スワルスキ―プラス</v>
      </c>
      <c r="C1476" s="58" t="s">
        <v>5373</v>
      </c>
      <c r="D1476" s="58" t="s">
        <v>5375</v>
      </c>
      <c r="E1476" s="58" t="s">
        <v>3529</v>
      </c>
      <c r="F1476" s="58"/>
      <c r="G1476" s="58" t="s">
        <v>1266</v>
      </c>
    </row>
    <row r="1477" spans="2:7" x14ac:dyDescent="0.2">
      <c r="B1477" s="58" t="str">
        <f t="shared" si="34"/>
        <v>セトキシジム乳剤クミアイナブ乳剤</v>
      </c>
      <c r="C1477" s="58" t="s">
        <v>1267</v>
      </c>
      <c r="D1477" s="58" t="s">
        <v>1268</v>
      </c>
      <c r="E1477" s="58" t="s">
        <v>7128</v>
      </c>
      <c r="F1477" s="58"/>
      <c r="G1477" s="58" t="s">
        <v>41</v>
      </c>
    </row>
    <row r="1478" spans="2:7" x14ac:dyDescent="0.2">
      <c r="B1478" s="58" t="str">
        <f t="shared" si="34"/>
        <v>セトキシジム乳剤ナブＳ乳剤</v>
      </c>
      <c r="C1478" s="58" t="s">
        <v>1267</v>
      </c>
      <c r="D1478" s="58" t="s">
        <v>1269</v>
      </c>
      <c r="E1478" s="58" t="s">
        <v>7128</v>
      </c>
      <c r="F1478" s="58"/>
      <c r="G1478" s="58" t="s">
        <v>331</v>
      </c>
    </row>
    <row r="1479" spans="2:7" x14ac:dyDescent="0.2">
      <c r="B1479" s="58" t="str">
        <f t="shared" si="34"/>
        <v>セトキシジム乳剤ナブ乳剤</v>
      </c>
      <c r="C1479" s="58" t="s">
        <v>1267</v>
      </c>
      <c r="D1479" s="58" t="s">
        <v>1270</v>
      </c>
      <c r="E1479" s="58" t="s">
        <v>7128</v>
      </c>
      <c r="F1479" s="58"/>
      <c r="G1479" s="58" t="s">
        <v>41</v>
      </c>
    </row>
    <row r="1480" spans="2:7" x14ac:dyDescent="0.2">
      <c r="B1480" s="58" t="str">
        <f t="shared" si="34"/>
        <v>ソルビタン脂肪酸エステル乳剤カダンセ―フ</v>
      </c>
      <c r="C1480" s="58" t="s">
        <v>1271</v>
      </c>
      <c r="D1480" s="58" t="s">
        <v>5376</v>
      </c>
      <c r="E1480" s="58" t="s">
        <v>3529</v>
      </c>
      <c r="F1480" s="58"/>
      <c r="G1480" s="58" t="s">
        <v>1272</v>
      </c>
    </row>
    <row r="1481" spans="2:7" x14ac:dyDescent="0.2">
      <c r="B1481" s="58" t="str">
        <f t="shared" si="34"/>
        <v>ソルビタン脂肪酸エステル乳剤カダンセ―フ原液</v>
      </c>
      <c r="C1481" s="58" t="s">
        <v>1271</v>
      </c>
      <c r="D1481" s="58" t="s">
        <v>5377</v>
      </c>
      <c r="E1481" s="58" t="s">
        <v>3529</v>
      </c>
      <c r="F1481" s="58"/>
      <c r="G1481" s="58" t="s">
        <v>50</v>
      </c>
    </row>
    <row r="1482" spans="2:7" x14ac:dyDescent="0.2">
      <c r="B1482" s="58" t="str">
        <f t="shared" si="34"/>
        <v>ソルビタン脂肪酸エステル乳剤ムシラップ</v>
      </c>
      <c r="C1482" s="58" t="s">
        <v>1271</v>
      </c>
      <c r="D1482" s="58" t="s">
        <v>1273</v>
      </c>
      <c r="E1482" s="58" t="s">
        <v>3529</v>
      </c>
      <c r="F1482" s="58"/>
      <c r="G1482" s="58" t="s">
        <v>50</v>
      </c>
    </row>
    <row r="1483" spans="2:7" x14ac:dyDescent="0.2">
      <c r="B1483" s="58" t="str">
        <f t="shared" si="34"/>
        <v>タ―バシル・ＤＢＮ粒剤グラスジャックＳ粒剤</v>
      </c>
      <c r="C1483" s="58" t="s">
        <v>5378</v>
      </c>
      <c r="D1483" s="58" t="s">
        <v>1274</v>
      </c>
      <c r="E1483" s="58" t="s">
        <v>7128</v>
      </c>
      <c r="F1483" s="58"/>
      <c r="G1483" s="58" t="s">
        <v>57</v>
      </c>
    </row>
    <row r="1484" spans="2:7" x14ac:dyDescent="0.2">
      <c r="B1484" s="58" t="str">
        <f t="shared" si="34"/>
        <v>タ―バシル・ＤＢＮ粒剤ネコソギワイド粒剤</v>
      </c>
      <c r="C1484" s="58" t="s">
        <v>5378</v>
      </c>
      <c r="D1484" s="58" t="s">
        <v>1275</v>
      </c>
      <c r="E1484" s="58" t="s">
        <v>7128</v>
      </c>
      <c r="F1484" s="58"/>
      <c r="G1484" s="58" t="s">
        <v>57</v>
      </c>
    </row>
    <row r="1485" spans="2:7" x14ac:dyDescent="0.2">
      <c r="B1485" s="58" t="str">
        <f t="shared" si="34"/>
        <v>タ―バシル・ＤＣＭＵ水和剤ゾ―バ―</v>
      </c>
      <c r="C1485" s="58" t="s">
        <v>5379</v>
      </c>
      <c r="D1485" s="58" t="s">
        <v>5380</v>
      </c>
      <c r="E1485" s="58" t="s">
        <v>3529</v>
      </c>
      <c r="F1485" s="58"/>
      <c r="G1485" s="58" t="s">
        <v>55</v>
      </c>
    </row>
    <row r="1486" spans="2:7" x14ac:dyDescent="0.2">
      <c r="B1486" s="58" t="str">
        <f t="shared" si="34"/>
        <v>タ―バシル・テトラピオン・テブチウロン粒剤ノンウィ―ド粒剤</v>
      </c>
      <c r="C1486" s="58" t="s">
        <v>5381</v>
      </c>
      <c r="D1486" s="58" t="s">
        <v>5382</v>
      </c>
      <c r="E1486" s="58" t="s">
        <v>7128</v>
      </c>
      <c r="F1486" s="58"/>
      <c r="G1486" s="58" t="s">
        <v>120</v>
      </c>
    </row>
    <row r="1487" spans="2:7" x14ac:dyDescent="0.2">
      <c r="B1487" s="58" t="str">
        <f t="shared" si="34"/>
        <v>タ―バシル水和剤シンバ―</v>
      </c>
      <c r="C1487" s="58" t="s">
        <v>5383</v>
      </c>
      <c r="D1487" s="58" t="s">
        <v>5384</v>
      </c>
      <c r="E1487" s="58" t="s">
        <v>7128</v>
      </c>
      <c r="F1487" s="58"/>
      <c r="G1487" s="58" t="s">
        <v>49</v>
      </c>
    </row>
    <row r="1488" spans="2:7" x14ac:dyDescent="0.2">
      <c r="B1488" s="58" t="str">
        <f t="shared" si="34"/>
        <v>ダイアジノン・カスガマイシン・チウラム粉剤粉衣用ペア―カスミンＤ</v>
      </c>
      <c r="C1488" s="58" t="s">
        <v>1276</v>
      </c>
      <c r="D1488" s="58" t="s">
        <v>5385</v>
      </c>
      <c r="E1488" s="58" t="s">
        <v>7128</v>
      </c>
      <c r="F1488" s="58" t="s">
        <v>134</v>
      </c>
      <c r="G1488" s="58" t="s">
        <v>1136</v>
      </c>
    </row>
    <row r="1489" spans="2:7" x14ac:dyDescent="0.2">
      <c r="B1489" s="58" t="str">
        <f t="shared" si="34"/>
        <v>ダイアジノン・チウラム粉剤タネサンＧＴ</v>
      </c>
      <c r="C1489" s="58" t="s">
        <v>1277</v>
      </c>
      <c r="D1489" s="58" t="s">
        <v>4343</v>
      </c>
      <c r="E1489" s="58" t="s">
        <v>7128</v>
      </c>
      <c r="F1489" s="58" t="s">
        <v>134</v>
      </c>
      <c r="G1489" s="58" t="s">
        <v>41</v>
      </c>
    </row>
    <row r="1490" spans="2:7" x14ac:dyDescent="0.2">
      <c r="B1490" s="58" t="str">
        <f t="shared" si="34"/>
        <v>ダイアジノン・ベンフラカルブ粒剤オンダイアエ―ス粒剤</v>
      </c>
      <c r="C1490" s="58" t="s">
        <v>1278</v>
      </c>
      <c r="D1490" s="58" t="s">
        <v>5386</v>
      </c>
      <c r="E1490" s="58" t="s">
        <v>7128</v>
      </c>
      <c r="F1490" s="58" t="s">
        <v>134</v>
      </c>
      <c r="G1490" s="58" t="s">
        <v>171</v>
      </c>
    </row>
    <row r="1491" spans="2:7" x14ac:dyDescent="0.2">
      <c r="B1491" s="58" t="str">
        <f t="shared" si="34"/>
        <v>ダイアジノン・メソミル粒剤ランダイヤ粒剤</v>
      </c>
      <c r="C1491" s="58" t="s">
        <v>1279</v>
      </c>
      <c r="D1491" s="58" t="s">
        <v>1280</v>
      </c>
      <c r="E1491" s="58" t="s">
        <v>7128</v>
      </c>
      <c r="F1491" s="58" t="s">
        <v>134</v>
      </c>
      <c r="G1491" s="58" t="s">
        <v>57</v>
      </c>
    </row>
    <row r="1492" spans="2:7" x14ac:dyDescent="0.2">
      <c r="B1492" s="58" t="str">
        <f t="shared" si="34"/>
        <v>ダイアジノン・メチルオイゲノ―ル油剤サンケイユ―ゲサイドＤ</v>
      </c>
      <c r="C1492" s="58" t="s">
        <v>5387</v>
      </c>
      <c r="D1492" s="58" t="s">
        <v>5388</v>
      </c>
      <c r="E1492" s="58" t="s">
        <v>3529</v>
      </c>
      <c r="F1492" s="58"/>
      <c r="G1492" s="58" t="s">
        <v>171</v>
      </c>
    </row>
    <row r="1493" spans="2:7" x14ac:dyDescent="0.2">
      <c r="B1493" s="58" t="str">
        <f t="shared" si="34"/>
        <v>ダイアジノン・メチルオイゲノ―ル油剤ユ―ゲサイドＤ</v>
      </c>
      <c r="C1493" s="58" t="s">
        <v>5387</v>
      </c>
      <c r="D1493" s="58" t="s">
        <v>5389</v>
      </c>
      <c r="E1493" s="58" t="s">
        <v>3529</v>
      </c>
      <c r="F1493" s="58"/>
      <c r="G1493" s="58" t="s">
        <v>171</v>
      </c>
    </row>
    <row r="1494" spans="2:7" x14ac:dyDescent="0.2">
      <c r="B1494" s="58" t="str">
        <f t="shared" si="34"/>
        <v>ダイアジノン・メチルオイゲノ―ル油剤一農ユ―ゲサイドＤ</v>
      </c>
      <c r="C1494" s="58" t="s">
        <v>5387</v>
      </c>
      <c r="D1494" s="58" t="s">
        <v>5390</v>
      </c>
      <c r="E1494" s="58" t="s">
        <v>3529</v>
      </c>
      <c r="F1494" s="58"/>
      <c r="G1494" s="58" t="s">
        <v>171</v>
      </c>
    </row>
    <row r="1495" spans="2:7" x14ac:dyDescent="0.2">
      <c r="B1495" s="58" t="str">
        <f t="shared" si="34"/>
        <v>ダイアジノンマイクロカプセル剤ダイアジノンＳＬゾル</v>
      </c>
      <c r="C1495" s="58" t="s">
        <v>1281</v>
      </c>
      <c r="D1495" s="58" t="s">
        <v>1282</v>
      </c>
      <c r="E1495" s="58" t="s">
        <v>3529</v>
      </c>
      <c r="F1495" s="58"/>
      <c r="G1495" s="58" t="s">
        <v>156</v>
      </c>
    </row>
    <row r="1496" spans="2:7" x14ac:dyDescent="0.2">
      <c r="B1496" s="58" t="str">
        <f t="shared" si="34"/>
        <v>ダイアジノン水和剤アグロスダイアジノン水和剤３４</v>
      </c>
      <c r="C1496" s="58" t="s">
        <v>1283</v>
      </c>
      <c r="D1496" s="58" t="s">
        <v>3319</v>
      </c>
      <c r="E1496" s="58" t="s">
        <v>7128</v>
      </c>
      <c r="F1496" s="58" t="s">
        <v>134</v>
      </c>
      <c r="G1496" s="58" t="s">
        <v>1152</v>
      </c>
    </row>
    <row r="1497" spans="2:7" x14ac:dyDescent="0.2">
      <c r="B1497" s="58" t="str">
        <f t="shared" si="34"/>
        <v>ダイアジノン水和剤日農ダイアジノン水和剤３４</v>
      </c>
      <c r="C1497" s="58" t="s">
        <v>1283</v>
      </c>
      <c r="D1497" s="58" t="s">
        <v>1284</v>
      </c>
      <c r="E1497" s="58" t="s">
        <v>7128</v>
      </c>
      <c r="F1497" s="58" t="s">
        <v>134</v>
      </c>
      <c r="G1497" s="58" t="s">
        <v>1152</v>
      </c>
    </row>
    <row r="1498" spans="2:7" x14ac:dyDescent="0.2">
      <c r="B1498" s="58" t="str">
        <f t="shared" si="34"/>
        <v>ダイアジノン水和剤ホクコ―ダイアジノン水和剤３４</v>
      </c>
      <c r="C1498" s="58" t="s">
        <v>1283</v>
      </c>
      <c r="D1498" s="58" t="s">
        <v>5391</v>
      </c>
      <c r="E1498" s="58" t="s">
        <v>7128</v>
      </c>
      <c r="F1498" s="58" t="s">
        <v>134</v>
      </c>
      <c r="G1498" s="58" t="s">
        <v>1152</v>
      </c>
    </row>
    <row r="1499" spans="2:7" x14ac:dyDescent="0.2">
      <c r="B1499" s="58" t="str">
        <f t="shared" si="34"/>
        <v>ダイアジノン水和剤日農ダイアジノン水和剤３４</v>
      </c>
      <c r="C1499" s="58" t="s">
        <v>1283</v>
      </c>
      <c r="D1499" s="58" t="s">
        <v>1284</v>
      </c>
      <c r="E1499" s="58" t="s">
        <v>7128</v>
      </c>
      <c r="F1499" s="58" t="s">
        <v>134</v>
      </c>
      <c r="G1499" s="58" t="s">
        <v>1152</v>
      </c>
    </row>
    <row r="1500" spans="2:7" x14ac:dyDescent="0.2">
      <c r="B1500" s="58" t="str">
        <f t="shared" si="34"/>
        <v>ダイアジノン水和剤日本化薬ダイアジノン水和剤３４</v>
      </c>
      <c r="C1500" s="58" t="s">
        <v>1283</v>
      </c>
      <c r="D1500" s="58" t="s">
        <v>1285</v>
      </c>
      <c r="E1500" s="58" t="s">
        <v>7128</v>
      </c>
      <c r="F1500" s="58" t="s">
        <v>134</v>
      </c>
      <c r="G1500" s="58" t="s">
        <v>1152</v>
      </c>
    </row>
    <row r="1501" spans="2:7" x14ac:dyDescent="0.2">
      <c r="B1501" s="58" t="str">
        <f t="shared" si="34"/>
        <v>ダイアジノン乳剤アグロスダイアジノン乳剤４０</v>
      </c>
      <c r="C1501" s="58" t="s">
        <v>1286</v>
      </c>
      <c r="D1501" s="58" t="s">
        <v>3320</v>
      </c>
      <c r="E1501" s="58" t="s">
        <v>7128</v>
      </c>
      <c r="F1501" s="58" t="s">
        <v>134</v>
      </c>
      <c r="G1501" s="58" t="s">
        <v>55</v>
      </c>
    </row>
    <row r="1502" spans="2:7" x14ac:dyDescent="0.2">
      <c r="B1502" s="58" t="str">
        <f t="shared" si="34"/>
        <v>ダイアジノン乳剤エキソジノン乳剤</v>
      </c>
      <c r="C1502" s="58" t="s">
        <v>1286</v>
      </c>
      <c r="D1502" s="58" t="s">
        <v>1287</v>
      </c>
      <c r="E1502" s="58" t="s">
        <v>7128</v>
      </c>
      <c r="F1502" s="58" t="s">
        <v>134</v>
      </c>
      <c r="G1502" s="58" t="s">
        <v>43</v>
      </c>
    </row>
    <row r="1503" spans="2:7" x14ac:dyDescent="0.2">
      <c r="B1503" s="58" t="str">
        <f t="shared" si="34"/>
        <v>ダイアジノン乳剤カヤク・ダイアジノン乳剤４０</v>
      </c>
      <c r="C1503" s="58" t="s">
        <v>1286</v>
      </c>
      <c r="D1503" s="58" t="s">
        <v>1288</v>
      </c>
      <c r="E1503" s="58" t="s">
        <v>7128</v>
      </c>
      <c r="F1503" s="58" t="s">
        <v>134</v>
      </c>
      <c r="G1503" s="58" t="s">
        <v>55</v>
      </c>
    </row>
    <row r="1504" spans="2:7" x14ac:dyDescent="0.2">
      <c r="B1504" s="58" t="str">
        <f t="shared" si="34"/>
        <v>ダイアジノン乳剤サンケイダイアジノン乳剤４０</v>
      </c>
      <c r="C1504" s="58" t="s">
        <v>1286</v>
      </c>
      <c r="D1504" s="58" t="s">
        <v>1289</v>
      </c>
      <c r="E1504" s="58" t="s">
        <v>7128</v>
      </c>
      <c r="F1504" s="58" t="s">
        <v>134</v>
      </c>
      <c r="G1504" s="58" t="s">
        <v>55</v>
      </c>
    </row>
    <row r="1505" spans="2:7" x14ac:dyDescent="0.2">
      <c r="B1505" s="58" t="str">
        <f t="shared" si="34"/>
        <v>ダイアジノン乳剤サンケイダイアジノン乳剤４０</v>
      </c>
      <c r="C1505" s="58" t="s">
        <v>1286</v>
      </c>
      <c r="D1505" s="58" t="s">
        <v>1289</v>
      </c>
      <c r="E1505" s="58" t="s">
        <v>7128</v>
      </c>
      <c r="F1505" s="58" t="s">
        <v>134</v>
      </c>
      <c r="G1505" s="58" t="s">
        <v>55</v>
      </c>
    </row>
    <row r="1506" spans="2:7" x14ac:dyDescent="0.2">
      <c r="B1506" s="58" t="str">
        <f t="shared" si="34"/>
        <v>ダイアジノン乳剤ショットガン</v>
      </c>
      <c r="C1506" s="58" t="s">
        <v>1286</v>
      </c>
      <c r="D1506" s="58" t="s">
        <v>1290</v>
      </c>
      <c r="E1506" s="58" t="s">
        <v>7128</v>
      </c>
      <c r="F1506" s="58" t="s">
        <v>134</v>
      </c>
      <c r="G1506" s="58" t="s">
        <v>55</v>
      </c>
    </row>
    <row r="1507" spans="2:7" x14ac:dyDescent="0.2">
      <c r="B1507" s="58" t="str">
        <f t="shared" si="34"/>
        <v>ダイアジノン乳剤ホクサンダイアジノン乳剤４０</v>
      </c>
      <c r="C1507" s="58" t="s">
        <v>1286</v>
      </c>
      <c r="D1507" s="58" t="s">
        <v>1291</v>
      </c>
      <c r="E1507" s="58" t="s">
        <v>7128</v>
      </c>
      <c r="F1507" s="58" t="s">
        <v>134</v>
      </c>
      <c r="G1507" s="58" t="s">
        <v>55</v>
      </c>
    </row>
    <row r="1508" spans="2:7" x14ac:dyDescent="0.2">
      <c r="B1508" s="58" t="str">
        <f t="shared" si="34"/>
        <v>ダイアジノン乳剤一農ダイアジノン乳剤４０</v>
      </c>
      <c r="C1508" s="58" t="s">
        <v>1286</v>
      </c>
      <c r="D1508" s="58" t="s">
        <v>1292</v>
      </c>
      <c r="E1508" s="58" t="s">
        <v>7128</v>
      </c>
      <c r="F1508" s="58" t="s">
        <v>134</v>
      </c>
      <c r="G1508" s="58" t="s">
        <v>55</v>
      </c>
    </row>
    <row r="1509" spans="2:7" x14ac:dyDescent="0.2">
      <c r="B1509" s="58" t="str">
        <f t="shared" si="34"/>
        <v>ダイアジノン乳剤日農ダイアジノン乳剤４０</v>
      </c>
      <c r="C1509" s="58" t="s">
        <v>1286</v>
      </c>
      <c r="D1509" s="58" t="s">
        <v>1293</v>
      </c>
      <c r="E1509" s="58" t="s">
        <v>7128</v>
      </c>
      <c r="F1509" s="58" t="s">
        <v>134</v>
      </c>
      <c r="G1509" s="58" t="s">
        <v>55</v>
      </c>
    </row>
    <row r="1510" spans="2:7" x14ac:dyDescent="0.2">
      <c r="B1510" s="58" t="str">
        <f t="shared" si="34"/>
        <v>ダイアジノン粒剤クミアイダイアジノン粒剤５</v>
      </c>
      <c r="C1510" s="58" t="s">
        <v>1294</v>
      </c>
      <c r="D1510" s="58" t="s">
        <v>1295</v>
      </c>
      <c r="E1510" s="58" t="s">
        <v>7128</v>
      </c>
      <c r="F1510" s="58"/>
      <c r="G1510" s="58" t="s">
        <v>171</v>
      </c>
    </row>
    <row r="1511" spans="2:7" x14ac:dyDescent="0.2">
      <c r="B1511" s="58" t="str">
        <f t="shared" si="34"/>
        <v>ダイアジノン粒剤サンケイダイアジノン粒剤５</v>
      </c>
      <c r="C1511" s="58" t="s">
        <v>1294</v>
      </c>
      <c r="D1511" s="58" t="s">
        <v>1296</v>
      </c>
      <c r="E1511" s="58" t="s">
        <v>7128</v>
      </c>
      <c r="F1511" s="58"/>
      <c r="G1511" s="58" t="s">
        <v>171</v>
      </c>
    </row>
    <row r="1512" spans="2:7" x14ac:dyDescent="0.2">
      <c r="B1512" s="58" t="str">
        <f t="shared" si="34"/>
        <v>ダイアジノン粒剤ダイアジノン粒剤１０</v>
      </c>
      <c r="C1512" s="58" t="s">
        <v>1294</v>
      </c>
      <c r="D1512" s="58" t="s">
        <v>4344</v>
      </c>
      <c r="E1512" s="58" t="s">
        <v>7128</v>
      </c>
      <c r="F1512" s="58" t="s">
        <v>134</v>
      </c>
      <c r="G1512" s="58" t="s">
        <v>137</v>
      </c>
    </row>
    <row r="1513" spans="2:7" x14ac:dyDescent="0.2">
      <c r="B1513" s="58" t="str">
        <f t="shared" si="34"/>
        <v>ダイアジノン粒剤ダイアジノン粒剤３</v>
      </c>
      <c r="C1513" s="58" t="s">
        <v>1294</v>
      </c>
      <c r="D1513" s="58" t="s">
        <v>1297</v>
      </c>
      <c r="E1513" s="58" t="s">
        <v>7128</v>
      </c>
      <c r="F1513" s="58"/>
      <c r="G1513" s="58" t="s">
        <v>57</v>
      </c>
    </row>
    <row r="1514" spans="2:7" x14ac:dyDescent="0.2">
      <c r="B1514" s="58" t="str">
        <f t="shared" si="34"/>
        <v>ダイアジノン粒剤ダイアジノン粒剤５</v>
      </c>
      <c r="C1514" s="58" t="s">
        <v>1294</v>
      </c>
      <c r="D1514" s="58" t="s">
        <v>1298</v>
      </c>
      <c r="E1514" s="58" t="s">
        <v>7128</v>
      </c>
      <c r="F1514" s="58"/>
      <c r="G1514" s="58" t="s">
        <v>171</v>
      </c>
    </row>
    <row r="1515" spans="2:7" x14ac:dyDescent="0.2">
      <c r="B1515" s="58" t="str">
        <f t="shared" si="34"/>
        <v>ダイアジノン粒剤ホクサンダイアジノン粒剤５</v>
      </c>
      <c r="C1515" s="58" t="s">
        <v>1294</v>
      </c>
      <c r="D1515" s="58" t="s">
        <v>1299</v>
      </c>
      <c r="E1515" s="58" t="s">
        <v>7128</v>
      </c>
      <c r="F1515" s="58"/>
      <c r="G1515" s="58" t="s">
        <v>171</v>
      </c>
    </row>
    <row r="1516" spans="2:7" x14ac:dyDescent="0.2">
      <c r="B1516" s="58" t="str">
        <f t="shared" si="34"/>
        <v>ダイアジノン粒剤家庭園芸用サンケイダイアジノン粒剤３</v>
      </c>
      <c r="C1516" s="58" t="s">
        <v>1294</v>
      </c>
      <c r="D1516" s="58" t="s">
        <v>1300</v>
      </c>
      <c r="E1516" s="58" t="s">
        <v>7128</v>
      </c>
      <c r="F1516" s="58"/>
      <c r="G1516" s="58" t="s">
        <v>57</v>
      </c>
    </row>
    <row r="1517" spans="2:7" x14ac:dyDescent="0.2">
      <c r="B1517" s="58" t="str">
        <f t="shared" si="34"/>
        <v>ダイアジノン粒剤家庭園芸用ダイアジノン粒剤３</v>
      </c>
      <c r="C1517" s="58" t="s">
        <v>1294</v>
      </c>
      <c r="D1517" s="58" t="s">
        <v>1301</v>
      </c>
      <c r="E1517" s="58" t="s">
        <v>7128</v>
      </c>
      <c r="F1517" s="58"/>
      <c r="G1517" s="58" t="s">
        <v>57</v>
      </c>
    </row>
    <row r="1518" spans="2:7" x14ac:dyDescent="0.2">
      <c r="B1518" s="58" t="str">
        <f t="shared" si="34"/>
        <v>ダイアモルア剤コナガコン</v>
      </c>
      <c r="C1518" s="58" t="s">
        <v>1302</v>
      </c>
      <c r="D1518" s="58" t="s">
        <v>2715</v>
      </c>
      <c r="E1518" s="58" t="s">
        <v>3529</v>
      </c>
      <c r="F1518" s="58"/>
      <c r="G1518" s="58" t="s">
        <v>1303</v>
      </c>
    </row>
    <row r="1519" spans="2:7" x14ac:dyDescent="0.2">
      <c r="B1519" s="58" t="str">
        <f t="shared" si="34"/>
        <v>ダイアモルア剤信越コナガコン</v>
      </c>
      <c r="C1519" s="58" t="s">
        <v>1302</v>
      </c>
      <c r="D1519" s="58" t="s">
        <v>1304</v>
      </c>
      <c r="E1519" s="58" t="s">
        <v>3529</v>
      </c>
      <c r="F1519" s="58"/>
      <c r="G1519" s="58" t="s">
        <v>1303</v>
      </c>
    </row>
    <row r="1520" spans="2:7" x14ac:dyDescent="0.2">
      <c r="B1520" s="58" t="str">
        <f t="shared" si="34"/>
        <v>ダイファシン系粒剤ヤソヂオン</v>
      </c>
      <c r="C1520" s="58" t="s">
        <v>1305</v>
      </c>
      <c r="D1520" s="58" t="s">
        <v>4345</v>
      </c>
      <c r="E1520" s="58" t="s">
        <v>3529</v>
      </c>
      <c r="F1520" s="58" t="s">
        <v>134</v>
      </c>
      <c r="G1520" s="58" t="s">
        <v>215</v>
      </c>
    </row>
    <row r="1521" spans="2:7" x14ac:dyDescent="0.2">
      <c r="B1521" s="58" t="str">
        <f t="shared" si="34"/>
        <v>ダイムロン・テニルクロ―ル水和剤ショッカ―フロアブル</v>
      </c>
      <c r="C1521" s="58" t="s">
        <v>5392</v>
      </c>
      <c r="D1521" s="58" t="s">
        <v>5393</v>
      </c>
      <c r="E1521" s="58" t="s">
        <v>7128</v>
      </c>
      <c r="F1521" s="58"/>
      <c r="G1521" s="58" t="s">
        <v>189</v>
      </c>
    </row>
    <row r="1522" spans="2:7" x14ac:dyDescent="0.2">
      <c r="B1522" s="58" t="str">
        <f t="shared" si="34"/>
        <v>ダイムロン・ピラクロニル・ブロモブチド・ベンスルフロンメチル水和剤日農イッポンＤフロアブル</v>
      </c>
      <c r="C1522" s="58" t="s">
        <v>1306</v>
      </c>
      <c r="D1522" s="58" t="s">
        <v>1307</v>
      </c>
      <c r="E1522" s="58" t="s">
        <v>7128</v>
      </c>
      <c r="F1522" s="58"/>
      <c r="G1522" s="58" t="s">
        <v>240</v>
      </c>
    </row>
    <row r="1523" spans="2:7" x14ac:dyDescent="0.2">
      <c r="B1523" s="58" t="str">
        <f t="shared" si="34"/>
        <v>ダイムロン・ピラクロニル・ブロモブチド・ベンスルフロンメチル粒剤日農イッポンＤ１キロ粒剤５１</v>
      </c>
      <c r="C1523" s="58" t="s">
        <v>1308</v>
      </c>
      <c r="D1523" s="58" t="s">
        <v>1309</v>
      </c>
      <c r="E1523" s="58" t="s">
        <v>7128</v>
      </c>
      <c r="F1523" s="58"/>
      <c r="G1523" s="58" t="s">
        <v>125</v>
      </c>
    </row>
    <row r="1524" spans="2:7" x14ac:dyDescent="0.2">
      <c r="B1524" s="58" t="str">
        <f t="shared" si="34"/>
        <v>ダイムロン・ピラクロニル・ブロモブチド・ベンスルフロンメチル粒剤日農イッポンＤジャンボ</v>
      </c>
      <c r="C1524" s="58" t="s">
        <v>1308</v>
      </c>
      <c r="D1524" s="58" t="s">
        <v>1310</v>
      </c>
      <c r="E1524" s="58" t="s">
        <v>7128</v>
      </c>
      <c r="F1524" s="58"/>
      <c r="G1524" s="58" t="s">
        <v>240</v>
      </c>
    </row>
    <row r="1525" spans="2:7" x14ac:dyDescent="0.2">
      <c r="B1525" s="58" t="str">
        <f t="shared" ref="B1525:B1574" si="35">C1525&amp;D1525</f>
        <v>ダイムロン・ピラクロニル・メタゾスルフロン水和剤銀河フロアブル</v>
      </c>
      <c r="C1525" s="58" t="s">
        <v>2563</v>
      </c>
      <c r="D1525" s="58" t="s">
        <v>2564</v>
      </c>
      <c r="E1525" s="58" t="s">
        <v>3529</v>
      </c>
      <c r="F1525" s="58"/>
      <c r="G1525" s="58" t="s">
        <v>41</v>
      </c>
    </row>
    <row r="1526" spans="2:7" x14ac:dyDescent="0.2">
      <c r="B1526" s="58" t="str">
        <f t="shared" si="35"/>
        <v>ダイムロン・ピラクロニル・メタゾスルフロン粒剤銀河１キロ粒剤</v>
      </c>
      <c r="C1526" s="58" t="s">
        <v>1311</v>
      </c>
      <c r="D1526" s="58" t="s">
        <v>1312</v>
      </c>
      <c r="E1526" s="58" t="s">
        <v>3529</v>
      </c>
      <c r="F1526" s="58"/>
      <c r="G1526" s="58" t="s">
        <v>137</v>
      </c>
    </row>
    <row r="1527" spans="2:7" x14ac:dyDescent="0.2">
      <c r="B1527" s="58" t="str">
        <f t="shared" si="35"/>
        <v>ダイムロン・ピラクロニル・メタゾスルフロン粒剤銀河ジャンボ</v>
      </c>
      <c r="C1527" s="58" t="s">
        <v>1311</v>
      </c>
      <c r="D1527" s="58" t="s">
        <v>1313</v>
      </c>
      <c r="E1527" s="58" t="s">
        <v>3529</v>
      </c>
      <c r="F1527" s="58"/>
      <c r="G1527" s="58" t="s">
        <v>156</v>
      </c>
    </row>
    <row r="1528" spans="2:7" x14ac:dyDescent="0.2">
      <c r="B1528" s="58" t="str">
        <f t="shared" si="35"/>
        <v>ダイムロン・フェントラザミド・ブロモブチド・ベンスルフロンメチル粒剤バイエル　イノ―バＤＸ１キロ粒剤５１</v>
      </c>
      <c r="C1528" s="58" t="s">
        <v>1314</v>
      </c>
      <c r="D1528" s="58" t="s">
        <v>5394</v>
      </c>
      <c r="E1528" s="58" t="s">
        <v>3529</v>
      </c>
      <c r="F1528" s="58"/>
      <c r="G1528" s="58" t="s">
        <v>121</v>
      </c>
    </row>
    <row r="1529" spans="2:7" x14ac:dyDescent="0.2">
      <c r="B1529" s="58" t="str">
        <f t="shared" si="35"/>
        <v>ダイムロン・フェントラザミド・ブロモブチド・ベンスルフロンメチル粒剤バイエルイノ―バＤＸアップ１キロ粒剤５１</v>
      </c>
      <c r="C1529" s="58" t="s">
        <v>1314</v>
      </c>
      <c r="D1529" s="58" t="s">
        <v>5395</v>
      </c>
      <c r="E1529" s="58" t="s">
        <v>3529</v>
      </c>
      <c r="F1529" s="58"/>
      <c r="G1529" s="58" t="s">
        <v>121</v>
      </c>
    </row>
    <row r="1530" spans="2:7" x14ac:dyDescent="0.2">
      <c r="B1530" s="58" t="str">
        <f t="shared" si="35"/>
        <v>ダイムロン・フェントラザミド・ベンスルフロンメチル水和剤イノ―バＬフロアブル</v>
      </c>
      <c r="C1530" s="58" t="s">
        <v>1315</v>
      </c>
      <c r="D1530" s="61" t="s">
        <v>5396</v>
      </c>
      <c r="E1530" s="58" t="s">
        <v>7128</v>
      </c>
      <c r="F1530" s="58"/>
      <c r="G1530" s="58" t="s">
        <v>1316</v>
      </c>
    </row>
    <row r="1531" spans="2:7" x14ac:dyDescent="0.2">
      <c r="B1531" s="58" t="str">
        <f t="shared" si="35"/>
        <v>ダイムロン・フェントラザミド・ベンスルフロンメチル水和剤バイエルイノ―バＬフロアブル</v>
      </c>
      <c r="C1531" s="58" t="s">
        <v>1315</v>
      </c>
      <c r="D1531" s="61" t="s">
        <v>5397</v>
      </c>
      <c r="E1531" s="58" t="s">
        <v>7128</v>
      </c>
      <c r="F1531" s="58"/>
      <c r="G1531" s="58" t="s">
        <v>1316</v>
      </c>
    </row>
    <row r="1532" spans="2:7" x14ac:dyDescent="0.2">
      <c r="B1532" s="58" t="str">
        <f t="shared" si="35"/>
        <v>ダイムロン・プレチラクロ―ル粒剤パデホ―プ１キロ粒剤</v>
      </c>
      <c r="C1532" s="58" t="s">
        <v>5398</v>
      </c>
      <c r="D1532" s="58" t="s">
        <v>5399</v>
      </c>
      <c r="E1532" s="58" t="s">
        <v>3529</v>
      </c>
      <c r="F1532" s="58"/>
      <c r="G1532" s="58" t="s">
        <v>39</v>
      </c>
    </row>
    <row r="1533" spans="2:7" x14ac:dyDescent="0.2">
      <c r="B1533" s="58" t="str">
        <f t="shared" si="35"/>
        <v>ダイムロン・プレチラクロ―ル粒剤ＳＤＳパデホ―プ１キロ粒剤</v>
      </c>
      <c r="C1533" s="58" t="s">
        <v>5398</v>
      </c>
      <c r="D1533" s="58" t="s">
        <v>5400</v>
      </c>
      <c r="E1533" s="68" t="s">
        <v>3529</v>
      </c>
      <c r="F1533" s="58"/>
      <c r="G1533" s="60" t="s">
        <v>2716</v>
      </c>
    </row>
    <row r="1534" spans="2:7" x14ac:dyDescent="0.2">
      <c r="B1534" s="58" t="str">
        <f t="shared" si="35"/>
        <v>ダイムロン・ペノキススラム粒剤フォロ―アップ１キロ粒剤</v>
      </c>
      <c r="C1534" s="58" t="s">
        <v>1317</v>
      </c>
      <c r="D1534" s="58" t="s">
        <v>5401</v>
      </c>
      <c r="E1534" s="58" t="s">
        <v>3529</v>
      </c>
      <c r="F1534" s="58"/>
      <c r="G1534" s="58" t="s">
        <v>137</v>
      </c>
    </row>
    <row r="1535" spans="2:7" x14ac:dyDescent="0.2">
      <c r="B1535" s="58" t="str">
        <f t="shared" si="35"/>
        <v>ダイムロン・ペノキススラム粒剤ワイドアタックＤ１キロ粒剤</v>
      </c>
      <c r="C1535" s="58" t="s">
        <v>1317</v>
      </c>
      <c r="D1535" s="58" t="s">
        <v>1318</v>
      </c>
      <c r="E1535" s="58" t="s">
        <v>3529</v>
      </c>
      <c r="F1535" s="58"/>
      <c r="G1535" s="58" t="s">
        <v>137</v>
      </c>
    </row>
    <row r="1536" spans="2:7" x14ac:dyDescent="0.2">
      <c r="B1536" s="58" t="str">
        <f t="shared" si="35"/>
        <v>ダイムロン・ベンスルフロンメチル・メフェナセット粒剤ＭＩＣザ―クＤ１キロ粒剤５１</v>
      </c>
      <c r="C1536" s="58" t="s">
        <v>1319</v>
      </c>
      <c r="D1536" s="58" t="s">
        <v>5402</v>
      </c>
      <c r="E1536" s="58" t="s">
        <v>7128</v>
      </c>
      <c r="F1536" s="58"/>
      <c r="G1536" s="58" t="s">
        <v>121</v>
      </c>
    </row>
    <row r="1537" spans="2:7" x14ac:dyDescent="0.2">
      <c r="B1537" s="58" t="str">
        <f t="shared" si="35"/>
        <v>ダイムロン・ベンスルフロンメチル・メフェナセット粒剤ＭＩＣザ―クＤ粒剤１７</v>
      </c>
      <c r="C1537" s="58" t="s">
        <v>1319</v>
      </c>
      <c r="D1537" s="58" t="s">
        <v>5403</v>
      </c>
      <c r="E1537" s="58" t="s">
        <v>7128</v>
      </c>
      <c r="F1537" s="58"/>
      <c r="G1537" s="58" t="s">
        <v>97</v>
      </c>
    </row>
    <row r="1538" spans="2:7" x14ac:dyDescent="0.2">
      <c r="B1538" s="58" t="str">
        <f t="shared" si="35"/>
        <v>ダイムロン・ベンスルフロンメチル・メフェナセット粒剤ザ―クＤ１キロ粒剤５１</v>
      </c>
      <c r="C1538" s="58" t="s">
        <v>1319</v>
      </c>
      <c r="D1538" s="58" t="s">
        <v>5404</v>
      </c>
      <c r="E1538" s="58" t="s">
        <v>7128</v>
      </c>
      <c r="F1538" s="58"/>
      <c r="G1538" s="58" t="s">
        <v>121</v>
      </c>
    </row>
    <row r="1539" spans="2:7" x14ac:dyDescent="0.2">
      <c r="B1539" s="58" t="str">
        <f t="shared" si="35"/>
        <v>ダイムロン・ベンスルフロンメチル・メフェナセット粒剤ザ―クＤ粒剤１７</v>
      </c>
      <c r="C1539" s="58" t="s">
        <v>1319</v>
      </c>
      <c r="D1539" s="58" t="s">
        <v>5405</v>
      </c>
      <c r="E1539" s="58" t="s">
        <v>7128</v>
      </c>
      <c r="F1539" s="58"/>
      <c r="G1539" s="58" t="s">
        <v>97</v>
      </c>
    </row>
    <row r="1540" spans="2:7" x14ac:dyDescent="0.2">
      <c r="B1540" s="58" t="str">
        <f t="shared" si="35"/>
        <v>ダイムロン・ペントキサゾン・メタゾスルフロン粒剤イネヒ―ロ―１キロ粒剤</v>
      </c>
      <c r="C1540" s="58" t="s">
        <v>1320</v>
      </c>
      <c r="D1540" s="58" t="s">
        <v>5406</v>
      </c>
      <c r="E1540" s="58" t="s">
        <v>3529</v>
      </c>
      <c r="F1540" s="58"/>
      <c r="G1540" s="58" t="s">
        <v>137</v>
      </c>
    </row>
    <row r="1541" spans="2:7" x14ac:dyDescent="0.2">
      <c r="B1541" s="58" t="str">
        <f t="shared" si="35"/>
        <v>ダイムロン・ペントキサゾン・メタゾスルフロン粒剤日産イネヒ―ロ―１キロ粒剤</v>
      </c>
      <c r="C1541" s="58" t="s">
        <v>1320</v>
      </c>
      <c r="D1541" s="58" t="s">
        <v>5407</v>
      </c>
      <c r="E1541" s="58" t="s">
        <v>3529</v>
      </c>
      <c r="F1541" s="58"/>
      <c r="G1541" s="58" t="s">
        <v>137</v>
      </c>
    </row>
    <row r="1542" spans="2:7" x14ac:dyDescent="0.2">
      <c r="B1542" s="58" t="str">
        <f t="shared" si="35"/>
        <v>ダイムロン・ペントキサゾン水和剤ＳＤＳダッシュワンフロアブル</v>
      </c>
      <c r="C1542" s="58" t="s">
        <v>1321</v>
      </c>
      <c r="D1542" s="58" t="s">
        <v>1322</v>
      </c>
      <c r="E1542" s="58" t="s">
        <v>3529</v>
      </c>
      <c r="F1542" s="58"/>
      <c r="G1542" s="58" t="s">
        <v>717</v>
      </c>
    </row>
    <row r="1543" spans="2:7" x14ac:dyDescent="0.2">
      <c r="B1543" s="58" t="str">
        <f t="shared" si="35"/>
        <v>ダイムロン・ペントキサゾン水和剤ＳＤＳテマカットフロアブル</v>
      </c>
      <c r="C1543" s="58" t="s">
        <v>1321</v>
      </c>
      <c r="D1543" s="58" t="s">
        <v>1323</v>
      </c>
      <c r="E1543" s="58" t="s">
        <v>3529</v>
      </c>
      <c r="F1543" s="58"/>
      <c r="G1543" s="58" t="s">
        <v>189</v>
      </c>
    </row>
    <row r="1544" spans="2:7" x14ac:dyDescent="0.2">
      <c r="B1544" s="58" t="str">
        <f t="shared" si="35"/>
        <v>ダイムロン・ペントキサゾン水和剤テマカットフロアブル</v>
      </c>
      <c r="C1544" s="58" t="s">
        <v>1321</v>
      </c>
      <c r="D1544" s="58" t="s">
        <v>1324</v>
      </c>
      <c r="E1544" s="58" t="s">
        <v>3529</v>
      </c>
      <c r="F1544" s="58"/>
      <c r="G1544" s="58" t="s">
        <v>189</v>
      </c>
    </row>
    <row r="1545" spans="2:7" x14ac:dyDescent="0.2">
      <c r="B1545" s="58" t="str">
        <f t="shared" si="35"/>
        <v>ダイムロン・ペントキサゾン水和剤ホクコ―ダッシュワンフロアブル</v>
      </c>
      <c r="C1545" s="58" t="s">
        <v>1321</v>
      </c>
      <c r="D1545" s="58" t="s">
        <v>5408</v>
      </c>
      <c r="E1545" s="58" t="s">
        <v>3529</v>
      </c>
      <c r="F1545" s="58"/>
      <c r="G1545" s="58" t="s">
        <v>717</v>
      </c>
    </row>
    <row r="1546" spans="2:7" x14ac:dyDescent="0.2">
      <c r="B1546" s="58" t="str">
        <f t="shared" si="35"/>
        <v>ダイムロン・メタゾスルフロン水和剤ＳＤＳツインスタ―フロアブル</v>
      </c>
      <c r="C1546" s="58" t="s">
        <v>1325</v>
      </c>
      <c r="D1546" s="58" t="s">
        <v>5409</v>
      </c>
      <c r="E1546" s="58" t="s">
        <v>3529</v>
      </c>
      <c r="F1546" s="58"/>
      <c r="G1546" s="58" t="s">
        <v>41</v>
      </c>
    </row>
    <row r="1547" spans="2:7" x14ac:dyDescent="0.2">
      <c r="B1547" s="58" t="str">
        <f t="shared" si="35"/>
        <v>ダイムロン・メタゾスルフロン水和剤ツインスタ―フロアブル</v>
      </c>
      <c r="C1547" s="58" t="s">
        <v>1325</v>
      </c>
      <c r="D1547" s="58" t="s">
        <v>5410</v>
      </c>
      <c r="E1547" s="58" t="s">
        <v>3529</v>
      </c>
      <c r="F1547" s="58"/>
      <c r="G1547" s="58" t="s">
        <v>41</v>
      </c>
    </row>
    <row r="1548" spans="2:7" x14ac:dyDescent="0.2">
      <c r="B1548" s="58" t="str">
        <f t="shared" si="35"/>
        <v>ダイムロン・メタゾスルフロン粒剤ＳＤＳツインスタ―１キロ粒剤</v>
      </c>
      <c r="C1548" s="58" t="s">
        <v>1326</v>
      </c>
      <c r="D1548" s="58" t="s">
        <v>5411</v>
      </c>
      <c r="E1548" s="58" t="s">
        <v>3529</v>
      </c>
      <c r="F1548" s="58"/>
      <c r="G1548" s="58" t="s">
        <v>137</v>
      </c>
    </row>
    <row r="1549" spans="2:7" x14ac:dyDescent="0.2">
      <c r="B1549" s="58" t="str">
        <f t="shared" si="35"/>
        <v>ダイムロン・メタゾスルフロン粒剤ＳＤＳツインスタ―ジャンボ</v>
      </c>
      <c r="C1549" s="58" t="s">
        <v>1326</v>
      </c>
      <c r="D1549" s="58" t="s">
        <v>5412</v>
      </c>
      <c r="E1549" s="58" t="s">
        <v>3529</v>
      </c>
      <c r="F1549" s="58"/>
      <c r="G1549" s="58" t="s">
        <v>156</v>
      </c>
    </row>
    <row r="1550" spans="2:7" x14ac:dyDescent="0.2">
      <c r="B1550" s="58" t="str">
        <f t="shared" si="35"/>
        <v>ダイムロン・メタゾスルフロン粒剤ツインスタ―１キロ粒剤</v>
      </c>
      <c r="C1550" s="58" t="s">
        <v>1326</v>
      </c>
      <c r="D1550" s="58" t="s">
        <v>5413</v>
      </c>
      <c r="E1550" s="58" t="s">
        <v>3529</v>
      </c>
      <c r="F1550" s="58"/>
      <c r="G1550" s="58" t="s">
        <v>137</v>
      </c>
    </row>
    <row r="1551" spans="2:7" x14ac:dyDescent="0.2">
      <c r="B1551" s="58" t="str">
        <f t="shared" si="35"/>
        <v>ダイムロン・メタゾスルフロン粒剤ツインスタ―ジャンボ</v>
      </c>
      <c r="C1551" s="58" t="s">
        <v>1326</v>
      </c>
      <c r="D1551" s="58" t="s">
        <v>5414</v>
      </c>
      <c r="E1551" s="58" t="s">
        <v>3529</v>
      </c>
      <c r="F1551" s="58"/>
      <c r="G1551" s="58" t="s">
        <v>156</v>
      </c>
    </row>
    <row r="1552" spans="2:7" x14ac:dyDescent="0.2">
      <c r="B1552" s="58" t="str">
        <f t="shared" si="35"/>
        <v>タイリクヒメハナカメムシ剤オリスタ―Ａ</v>
      </c>
      <c r="C1552" s="58" t="s">
        <v>1327</v>
      </c>
      <c r="D1552" s="58" t="s">
        <v>5415</v>
      </c>
      <c r="E1552" s="58" t="s">
        <v>3529</v>
      </c>
      <c r="F1552" s="58"/>
      <c r="G1552" s="58" t="s">
        <v>1328</v>
      </c>
    </row>
    <row r="1553" spans="2:7" x14ac:dyDescent="0.2">
      <c r="B1553" s="58" t="str">
        <f t="shared" si="35"/>
        <v>タイリクヒメハナカメムシ剤タイリク</v>
      </c>
      <c r="C1553" s="58" t="s">
        <v>1327</v>
      </c>
      <c r="D1553" s="58" t="s">
        <v>1329</v>
      </c>
      <c r="E1553" s="58" t="s">
        <v>3529</v>
      </c>
      <c r="F1553" s="58"/>
      <c r="G1553" s="58" t="s">
        <v>268</v>
      </c>
    </row>
    <row r="1554" spans="2:7" x14ac:dyDescent="0.2">
      <c r="B1554" s="58" t="str">
        <f t="shared" si="35"/>
        <v>タイリクヒメハナカメムシ剤トスパック</v>
      </c>
      <c r="C1554" s="58" t="s">
        <v>1327</v>
      </c>
      <c r="D1554" s="58" t="s">
        <v>1330</v>
      </c>
      <c r="E1554" s="58" t="s">
        <v>3529</v>
      </c>
      <c r="F1554" s="58"/>
      <c r="G1554" s="58" t="s">
        <v>1328</v>
      </c>
    </row>
    <row r="1555" spans="2:7" x14ac:dyDescent="0.2">
      <c r="B1555" s="58" t="str">
        <f t="shared" si="35"/>
        <v>タイリクヒメハナカメムシ剤リクトップ</v>
      </c>
      <c r="C1555" s="58" t="s">
        <v>1327</v>
      </c>
      <c r="D1555" s="58" t="s">
        <v>1331</v>
      </c>
      <c r="E1555" s="58" t="s">
        <v>3529</v>
      </c>
      <c r="F1555" s="58"/>
      <c r="G1555" s="58" t="s">
        <v>1332</v>
      </c>
    </row>
    <row r="1556" spans="2:7" x14ac:dyDescent="0.2">
      <c r="B1556" s="58" t="str">
        <f t="shared" si="35"/>
        <v>ダゾメット粉粒剤クミアイガスタ―ド微粒剤</v>
      </c>
      <c r="C1556" s="58" t="s">
        <v>1333</v>
      </c>
      <c r="D1556" s="58" t="s">
        <v>5416</v>
      </c>
      <c r="E1556" s="58" t="s">
        <v>7306</v>
      </c>
      <c r="F1556" s="58" t="s">
        <v>134</v>
      </c>
      <c r="G1556" s="58" t="s">
        <v>672</v>
      </c>
    </row>
    <row r="1557" spans="2:7" x14ac:dyDescent="0.2">
      <c r="B1557" s="58" t="str">
        <f t="shared" si="35"/>
        <v>ダゾメット粉粒剤バスアミド微粒剤</v>
      </c>
      <c r="C1557" s="58" t="s">
        <v>1333</v>
      </c>
      <c r="D1557" s="58" t="s">
        <v>1334</v>
      </c>
      <c r="E1557" s="58" t="s">
        <v>7306</v>
      </c>
      <c r="F1557" s="58" t="s">
        <v>134</v>
      </c>
      <c r="G1557" s="58" t="s">
        <v>672</v>
      </c>
    </row>
    <row r="1558" spans="2:7" x14ac:dyDescent="0.2">
      <c r="B1558" s="58" t="str">
        <f t="shared" si="35"/>
        <v>ダミノジッド液剤ビ―ナインスプレ―</v>
      </c>
      <c r="C1558" s="58" t="s">
        <v>1335</v>
      </c>
      <c r="D1558" s="58" t="s">
        <v>5417</v>
      </c>
      <c r="E1558" s="58" t="s">
        <v>3529</v>
      </c>
      <c r="F1558" s="58"/>
      <c r="G1558" s="58" t="s">
        <v>845</v>
      </c>
    </row>
    <row r="1559" spans="2:7" x14ac:dyDescent="0.2">
      <c r="B1559" s="58" t="str">
        <f t="shared" si="35"/>
        <v>ダミノジッド水溶剤キクエモン</v>
      </c>
      <c r="C1559" s="58" t="s">
        <v>1336</v>
      </c>
      <c r="D1559" s="58" t="s">
        <v>1337</v>
      </c>
      <c r="E1559" s="58" t="s">
        <v>7128</v>
      </c>
      <c r="F1559" s="58"/>
      <c r="G1559" s="58" t="s">
        <v>173</v>
      </c>
    </row>
    <row r="1560" spans="2:7" x14ac:dyDescent="0.2">
      <c r="B1560" s="58" t="str">
        <f t="shared" si="35"/>
        <v>ダミノジッド水溶剤ビ―ナイン顆粒水溶剤</v>
      </c>
      <c r="C1560" s="58" t="s">
        <v>1336</v>
      </c>
      <c r="D1560" s="58" t="s">
        <v>5418</v>
      </c>
      <c r="E1560" s="58" t="s">
        <v>7128</v>
      </c>
      <c r="F1560" s="58"/>
      <c r="G1560" s="58" t="s">
        <v>49</v>
      </c>
    </row>
    <row r="1561" spans="2:7" x14ac:dyDescent="0.2">
      <c r="B1561" s="58" t="str">
        <f t="shared" si="35"/>
        <v>ダミノジッド水溶剤家庭園芸用ビ―ナイン水溶剤</v>
      </c>
      <c r="C1561" s="58" t="s">
        <v>1336</v>
      </c>
      <c r="D1561" s="58" t="s">
        <v>5419</v>
      </c>
      <c r="E1561" s="58" t="s">
        <v>7128</v>
      </c>
      <c r="F1561" s="58"/>
      <c r="G1561" s="58" t="s">
        <v>49</v>
      </c>
    </row>
    <row r="1562" spans="2:7" x14ac:dyDescent="0.2">
      <c r="B1562" s="58" t="str">
        <f t="shared" si="35"/>
        <v>タラロマイセス　フラバス水和剤タフパ―ル</v>
      </c>
      <c r="C1562" s="58" t="s">
        <v>1338</v>
      </c>
      <c r="D1562" s="58" t="s">
        <v>5420</v>
      </c>
      <c r="E1562" s="58" t="s">
        <v>7128</v>
      </c>
      <c r="F1562" s="58"/>
      <c r="G1562" s="58" t="s">
        <v>1339</v>
      </c>
    </row>
    <row r="1563" spans="2:7" x14ac:dyDescent="0.2">
      <c r="B1563" s="58" t="str">
        <f t="shared" si="35"/>
        <v>タラロマイセス　フラバス水和剤タフブロック</v>
      </c>
      <c r="C1563" s="58" t="s">
        <v>1338</v>
      </c>
      <c r="D1563" s="58" t="s">
        <v>1340</v>
      </c>
      <c r="E1563" s="58" t="s">
        <v>7128</v>
      </c>
      <c r="F1563" s="58"/>
      <c r="G1563" s="58" t="s">
        <v>1341</v>
      </c>
    </row>
    <row r="1564" spans="2:7" x14ac:dyDescent="0.2">
      <c r="B1564" s="58" t="str">
        <f t="shared" si="35"/>
        <v>タラロマイセス　フラバス水和剤タフブロックＳＰ</v>
      </c>
      <c r="C1564" s="58" t="s">
        <v>1338</v>
      </c>
      <c r="D1564" s="58" t="s">
        <v>1342</v>
      </c>
      <c r="E1564" s="58" t="s">
        <v>7128</v>
      </c>
      <c r="F1564" s="58"/>
      <c r="G1564" s="58" t="s">
        <v>1343</v>
      </c>
    </row>
    <row r="1565" spans="2:7" x14ac:dyDescent="0.2">
      <c r="B1565" s="58" t="str">
        <f t="shared" si="35"/>
        <v>チアクロプリド・イソチアニル粒剤ル―チンバリア―ド箱粒剤</v>
      </c>
      <c r="C1565" s="58" t="s">
        <v>1344</v>
      </c>
      <c r="D1565" s="58" t="s">
        <v>5421</v>
      </c>
      <c r="E1565" s="58" t="s">
        <v>3529</v>
      </c>
      <c r="F1565" s="58"/>
      <c r="G1565" s="58" t="s">
        <v>40</v>
      </c>
    </row>
    <row r="1566" spans="2:7" x14ac:dyDescent="0.2">
      <c r="B1566" s="58" t="str">
        <f t="shared" si="35"/>
        <v>チアクロプリド・チアジニル粒剤ブイゲットバリア―ド粒剤</v>
      </c>
      <c r="C1566" s="58" t="s">
        <v>1345</v>
      </c>
      <c r="D1566" s="58" t="s">
        <v>5422</v>
      </c>
      <c r="E1566" s="58" t="s">
        <v>7128</v>
      </c>
      <c r="F1566" s="58"/>
      <c r="G1566" s="58" t="s">
        <v>97</v>
      </c>
    </row>
    <row r="1567" spans="2:7" x14ac:dyDescent="0.2">
      <c r="B1567" s="58" t="str">
        <f t="shared" si="35"/>
        <v>チアクロプリド水和剤エコファイタ―フロアブル</v>
      </c>
      <c r="C1567" s="58" t="s">
        <v>1346</v>
      </c>
      <c r="D1567" s="58" t="s">
        <v>5423</v>
      </c>
      <c r="E1567" s="58" t="s">
        <v>7128</v>
      </c>
      <c r="F1567" s="58" t="s">
        <v>134</v>
      </c>
      <c r="G1567" s="58" t="s">
        <v>55</v>
      </c>
    </row>
    <row r="1568" spans="2:7" x14ac:dyDescent="0.2">
      <c r="B1568" s="58" t="str">
        <f t="shared" si="35"/>
        <v>チアクロプリド水和剤エコファイタ―フロアブル３</v>
      </c>
      <c r="C1568" s="58" t="s">
        <v>1346</v>
      </c>
      <c r="D1568" s="58" t="s">
        <v>5424</v>
      </c>
      <c r="E1568" s="58" t="s">
        <v>7128</v>
      </c>
      <c r="F1568" s="58"/>
      <c r="G1568" s="58" t="s">
        <v>57</v>
      </c>
    </row>
    <row r="1569" spans="2:7" x14ac:dyDescent="0.2">
      <c r="B1569" s="58" t="str">
        <f t="shared" si="35"/>
        <v>チアクロプリド水和剤エコワン３フロアブル</v>
      </c>
      <c r="C1569" s="58" t="s">
        <v>1346</v>
      </c>
      <c r="D1569" s="58" t="s">
        <v>1347</v>
      </c>
      <c r="E1569" s="58" t="s">
        <v>7128</v>
      </c>
      <c r="F1569" s="58"/>
      <c r="G1569" s="58" t="s">
        <v>57</v>
      </c>
    </row>
    <row r="1570" spans="2:7" x14ac:dyDescent="0.2">
      <c r="B1570" s="58" t="str">
        <f t="shared" si="35"/>
        <v>チアクロプリド水和剤エコワンフロアブル</v>
      </c>
      <c r="C1570" s="58" t="s">
        <v>1346</v>
      </c>
      <c r="D1570" s="58" t="s">
        <v>1348</v>
      </c>
      <c r="E1570" s="58" t="s">
        <v>7128</v>
      </c>
      <c r="F1570" s="58" t="s">
        <v>134</v>
      </c>
      <c r="G1570" s="58" t="s">
        <v>55</v>
      </c>
    </row>
    <row r="1571" spans="2:7" x14ac:dyDescent="0.2">
      <c r="B1571" s="58" t="str">
        <f t="shared" si="35"/>
        <v>チアクロプリド水和剤バリア―ド顆粒水和剤</v>
      </c>
      <c r="C1571" s="58" t="s">
        <v>1346</v>
      </c>
      <c r="D1571" s="58" t="s">
        <v>5425</v>
      </c>
      <c r="E1571" s="58" t="s">
        <v>7128</v>
      </c>
      <c r="F1571" s="58" t="s">
        <v>134</v>
      </c>
      <c r="G1571" s="58" t="s">
        <v>43</v>
      </c>
    </row>
    <row r="1572" spans="2:7" x14ac:dyDescent="0.2">
      <c r="B1572" s="58" t="str">
        <f t="shared" si="35"/>
        <v>チアクロプリド粒剤バリア―ド箱粒剤</v>
      </c>
      <c r="C1572" s="58" t="s">
        <v>1349</v>
      </c>
      <c r="D1572" s="58" t="s">
        <v>5426</v>
      </c>
      <c r="E1572" s="58" t="s">
        <v>7128</v>
      </c>
      <c r="F1572" s="58"/>
      <c r="G1572" s="58" t="s">
        <v>44</v>
      </c>
    </row>
    <row r="1573" spans="2:7" x14ac:dyDescent="0.2">
      <c r="B1573" s="58" t="str">
        <f t="shared" si="35"/>
        <v>チアジニル水和剤ブイゲットフロアブル</v>
      </c>
      <c r="C1573" s="58" t="s">
        <v>1350</v>
      </c>
      <c r="D1573" s="58" t="s">
        <v>1351</v>
      </c>
      <c r="E1573" s="58" t="s">
        <v>3529</v>
      </c>
      <c r="F1573" s="58"/>
      <c r="G1573" s="58" t="s">
        <v>43</v>
      </c>
    </row>
    <row r="1574" spans="2:7" x14ac:dyDescent="0.2">
      <c r="B1574" s="58" t="str">
        <f t="shared" si="35"/>
        <v>チアジニル粒剤アプライ箱粒剤</v>
      </c>
      <c r="C1574" s="58" t="s">
        <v>1352</v>
      </c>
      <c r="D1574" s="58" t="s">
        <v>1353</v>
      </c>
      <c r="E1574" s="58" t="s">
        <v>3529</v>
      </c>
      <c r="F1574" s="58"/>
      <c r="G1574" s="58" t="s">
        <v>269</v>
      </c>
    </row>
    <row r="1575" spans="2:7" x14ac:dyDescent="0.2">
      <c r="B1575" s="58" t="str">
        <f t="shared" ref="B1575:B1629" si="36">C1575&amp;D1575</f>
        <v>チアジニル粒剤ブイゲット箱粒剤</v>
      </c>
      <c r="C1575" s="58" t="s">
        <v>1352</v>
      </c>
      <c r="D1575" s="58" t="s">
        <v>1354</v>
      </c>
      <c r="E1575" s="58" t="s">
        <v>3529</v>
      </c>
      <c r="F1575" s="58"/>
      <c r="G1575" s="58" t="s">
        <v>269</v>
      </c>
    </row>
    <row r="1576" spans="2:7" x14ac:dyDescent="0.2">
      <c r="B1576" s="58" t="str">
        <f t="shared" si="36"/>
        <v>チアジニル粒剤ブイゲット粒剤</v>
      </c>
      <c r="C1576" s="58" t="s">
        <v>1352</v>
      </c>
      <c r="D1576" s="58" t="s">
        <v>1355</v>
      </c>
      <c r="E1576" s="58" t="s">
        <v>3529</v>
      </c>
      <c r="F1576" s="58"/>
      <c r="G1576" s="58" t="s">
        <v>201</v>
      </c>
    </row>
    <row r="1577" spans="2:7" x14ac:dyDescent="0.2">
      <c r="B1577" s="58" t="str">
        <f t="shared" si="36"/>
        <v>チアメトキサム・アゾキシストロビン水和剤アミスタ―アクタラＳＣ</v>
      </c>
      <c r="C1577" s="58" t="s">
        <v>1356</v>
      </c>
      <c r="D1577" s="58" t="s">
        <v>5427</v>
      </c>
      <c r="E1577" s="58" t="s">
        <v>3529</v>
      </c>
      <c r="F1577" s="58"/>
      <c r="G1577" s="58" t="s">
        <v>240</v>
      </c>
    </row>
    <row r="1578" spans="2:7" x14ac:dyDescent="0.2">
      <c r="B1578" s="58" t="str">
        <f t="shared" si="36"/>
        <v>チアメトキサム・アゾキシストロビン水和剤協友アミスタ―アクタラＳＣ</v>
      </c>
      <c r="C1578" s="58" t="s">
        <v>1356</v>
      </c>
      <c r="D1578" s="58" t="s">
        <v>5428</v>
      </c>
      <c r="E1578" s="58" t="s">
        <v>3529</v>
      </c>
      <c r="F1578" s="58"/>
      <c r="G1578" s="58" t="s">
        <v>240</v>
      </c>
    </row>
    <row r="1579" spans="2:7" x14ac:dyDescent="0.2">
      <c r="B1579" s="58" t="str">
        <f t="shared" si="36"/>
        <v>チアメトキサム・ピロキロン粒剤デジタルコラトップアクタラ箱粒剤</v>
      </c>
      <c r="C1579" s="58" t="s">
        <v>1357</v>
      </c>
      <c r="D1579" s="58" t="s">
        <v>1358</v>
      </c>
      <c r="E1579" s="58" t="s">
        <v>3529</v>
      </c>
      <c r="F1579" s="58"/>
      <c r="G1579" s="58" t="s">
        <v>269</v>
      </c>
    </row>
    <row r="1580" spans="2:7" x14ac:dyDescent="0.2">
      <c r="B1580" s="58" t="str">
        <f t="shared" si="36"/>
        <v>チアメトキサム・ピロキロン粒剤デジタルメガフレア箱粒剤</v>
      </c>
      <c r="C1580" s="58" t="s">
        <v>1357</v>
      </c>
      <c r="D1580" s="58" t="s">
        <v>1359</v>
      </c>
      <c r="E1580" s="58" t="s">
        <v>3529</v>
      </c>
      <c r="F1580" s="58"/>
      <c r="G1580" s="58" t="s">
        <v>240</v>
      </c>
    </row>
    <row r="1581" spans="2:7" x14ac:dyDescent="0.2">
      <c r="B1581" s="58" t="str">
        <f t="shared" si="36"/>
        <v>チアメトキサム・フルジオキソニル・メタラキシルＭ水和剤クル―ザ―ＭＡＸＸ</v>
      </c>
      <c r="C1581" s="58" t="s">
        <v>1360</v>
      </c>
      <c r="D1581" s="58" t="s">
        <v>5429</v>
      </c>
      <c r="E1581" s="58" t="s">
        <v>3529</v>
      </c>
      <c r="F1581" s="58"/>
      <c r="G1581" s="58" t="s">
        <v>1361</v>
      </c>
    </row>
    <row r="1582" spans="2:7" x14ac:dyDescent="0.2">
      <c r="B1582" s="58" t="str">
        <f t="shared" si="36"/>
        <v>チアメトキサム・ルフェヌロン水和剤リ―ズン顆粒水和剤</v>
      </c>
      <c r="C1582" s="58" t="s">
        <v>1362</v>
      </c>
      <c r="D1582" s="58" t="s">
        <v>5430</v>
      </c>
      <c r="E1582" s="58" t="s">
        <v>3529</v>
      </c>
      <c r="F1582" s="58"/>
      <c r="G1582" s="58" t="s">
        <v>137</v>
      </c>
    </row>
    <row r="1583" spans="2:7" x14ac:dyDescent="0.2">
      <c r="B1583" s="58" t="str">
        <f t="shared" si="36"/>
        <v>チアメトキサム液剤アクタラＡＬ</v>
      </c>
      <c r="C1583" s="58" t="s">
        <v>1363</v>
      </c>
      <c r="D1583" s="58" t="s">
        <v>1364</v>
      </c>
      <c r="E1583" s="58" t="s">
        <v>3529</v>
      </c>
      <c r="F1583" s="58"/>
      <c r="G1583" s="58" t="s">
        <v>215</v>
      </c>
    </row>
    <row r="1584" spans="2:7" x14ac:dyDescent="0.2">
      <c r="B1584" s="58" t="str">
        <f t="shared" si="36"/>
        <v>チアメトキサム液剤アトラック液剤</v>
      </c>
      <c r="C1584" s="58" t="s">
        <v>1363</v>
      </c>
      <c r="D1584" s="58" t="s">
        <v>1365</v>
      </c>
      <c r="E1584" s="58" t="s">
        <v>7128</v>
      </c>
      <c r="F1584" s="58"/>
      <c r="G1584" s="58" t="s">
        <v>125</v>
      </c>
    </row>
    <row r="1585" spans="2:7" x14ac:dyDescent="0.2">
      <c r="B1585" s="58" t="str">
        <f t="shared" si="36"/>
        <v>チアメトキサム液剤カダンスプレ―ＥＸ</v>
      </c>
      <c r="C1585" s="58" t="s">
        <v>1363</v>
      </c>
      <c r="D1585" s="58" t="s">
        <v>5431</v>
      </c>
      <c r="E1585" s="58" t="s">
        <v>3529</v>
      </c>
      <c r="F1585" s="58"/>
      <c r="G1585" s="58" t="s">
        <v>215</v>
      </c>
    </row>
    <row r="1586" spans="2:7" x14ac:dyDescent="0.2">
      <c r="B1586" s="58" t="str">
        <f t="shared" si="36"/>
        <v>チアメトキサム液剤井筒屋アトラック液剤</v>
      </c>
      <c r="C1586" s="58" t="s">
        <v>1363</v>
      </c>
      <c r="D1586" s="58" t="s">
        <v>1366</v>
      </c>
      <c r="E1586" s="58" t="s">
        <v>7128</v>
      </c>
      <c r="F1586" s="58"/>
      <c r="G1586" s="58" t="s">
        <v>125</v>
      </c>
    </row>
    <row r="1587" spans="2:7" x14ac:dyDescent="0.2">
      <c r="B1587" s="58" t="str">
        <f t="shared" si="36"/>
        <v>チアメトキサム水溶剤アクタラ顆粒水溶剤</v>
      </c>
      <c r="C1587" s="58" t="s">
        <v>1367</v>
      </c>
      <c r="D1587" s="58" t="s">
        <v>1368</v>
      </c>
      <c r="E1587" s="58" t="s">
        <v>3529</v>
      </c>
      <c r="F1587" s="58"/>
      <c r="G1587" s="58" t="s">
        <v>137</v>
      </c>
    </row>
    <row r="1588" spans="2:7" x14ac:dyDescent="0.2">
      <c r="B1588" s="58" t="str">
        <f t="shared" si="36"/>
        <v>チアメトキサム水和剤アクタラフロアブル</v>
      </c>
      <c r="C1588" s="58" t="s">
        <v>1369</v>
      </c>
      <c r="D1588" s="58" t="s">
        <v>1370</v>
      </c>
      <c r="E1588" s="58" t="s">
        <v>7128</v>
      </c>
      <c r="F1588" s="58"/>
      <c r="G1588" s="58" t="s">
        <v>1371</v>
      </c>
    </row>
    <row r="1589" spans="2:7" x14ac:dyDescent="0.2">
      <c r="B1589" s="58" t="str">
        <f t="shared" si="36"/>
        <v>チアメトキサム水和剤クル―ザ―４８</v>
      </c>
      <c r="C1589" s="58" t="s">
        <v>1369</v>
      </c>
      <c r="D1589" s="58" t="s">
        <v>5432</v>
      </c>
      <c r="E1589" s="58" t="s">
        <v>7128</v>
      </c>
      <c r="F1589" s="58"/>
      <c r="G1589" s="58" t="s">
        <v>874</v>
      </c>
    </row>
    <row r="1590" spans="2:7" x14ac:dyDescent="0.2">
      <c r="B1590" s="58" t="str">
        <f t="shared" si="36"/>
        <v>チアメトキサム水和剤ビ―トルコップ顆粒水和剤</v>
      </c>
      <c r="C1590" s="58" t="s">
        <v>1369</v>
      </c>
      <c r="D1590" s="58" t="s">
        <v>5433</v>
      </c>
      <c r="E1590" s="58" t="s">
        <v>7128</v>
      </c>
      <c r="F1590" s="58"/>
      <c r="G1590" s="58" t="s">
        <v>53</v>
      </c>
    </row>
    <row r="1591" spans="2:7" x14ac:dyDescent="0.2">
      <c r="B1591" s="58" t="str">
        <f t="shared" si="36"/>
        <v>チアメトキサム水和剤クル―ザ―ＦＳ３０</v>
      </c>
      <c r="C1591" s="58" t="s">
        <v>1369</v>
      </c>
      <c r="D1591" s="58" t="s">
        <v>5434</v>
      </c>
      <c r="E1591" s="58" t="s">
        <v>7128</v>
      </c>
      <c r="F1591" s="58"/>
      <c r="G1591" s="58" t="s">
        <v>43</v>
      </c>
    </row>
    <row r="1592" spans="2:7" x14ac:dyDescent="0.2">
      <c r="B1592" s="58" t="str">
        <f t="shared" si="36"/>
        <v>チアメトキサム水和剤ビ―トルコップ顆粒水和剤</v>
      </c>
      <c r="C1592" s="58" t="s">
        <v>1369</v>
      </c>
      <c r="D1592" s="58" t="s">
        <v>5433</v>
      </c>
      <c r="E1592" s="58" t="s">
        <v>7128</v>
      </c>
      <c r="F1592" s="58"/>
      <c r="G1592" s="58" t="s">
        <v>156</v>
      </c>
    </row>
    <row r="1593" spans="2:7" x14ac:dyDescent="0.2">
      <c r="B1593" s="58" t="str">
        <f t="shared" si="36"/>
        <v>チアメトキサム複合肥料キ―プレイヤ―</v>
      </c>
      <c r="C1593" s="58" t="s">
        <v>1372</v>
      </c>
      <c r="D1593" s="58" t="s">
        <v>5435</v>
      </c>
      <c r="E1593" s="58" t="s">
        <v>3529</v>
      </c>
      <c r="F1593" s="58"/>
      <c r="G1593" s="58" t="s">
        <v>144</v>
      </c>
    </row>
    <row r="1594" spans="2:7" x14ac:dyDescent="0.2">
      <c r="B1594" s="58" t="str">
        <f t="shared" si="36"/>
        <v>チアメトキサム複合肥料花色彩</v>
      </c>
      <c r="C1594" s="58" t="s">
        <v>1372</v>
      </c>
      <c r="D1594" s="58" t="s">
        <v>1373</v>
      </c>
      <c r="E1594" s="58" t="s">
        <v>3529</v>
      </c>
      <c r="F1594" s="58"/>
      <c r="G1594" s="58" t="s">
        <v>144</v>
      </c>
    </row>
    <row r="1595" spans="2:7" x14ac:dyDescent="0.2">
      <c r="B1595" s="58" t="str">
        <f t="shared" si="36"/>
        <v>チアメトキサム粒剤アクタラ箱粒剤</v>
      </c>
      <c r="C1595" s="58" t="s">
        <v>1374</v>
      </c>
      <c r="D1595" s="58" t="s">
        <v>1375</v>
      </c>
      <c r="E1595" s="58" t="s">
        <v>3529</v>
      </c>
      <c r="F1595" s="58"/>
      <c r="G1595" s="58" t="s">
        <v>40</v>
      </c>
    </row>
    <row r="1596" spans="2:7" x14ac:dyDescent="0.2">
      <c r="B1596" s="58" t="str">
        <f t="shared" si="36"/>
        <v>チアメトキサム粒剤アクタラ粒剤５</v>
      </c>
      <c r="C1596" s="58" t="s">
        <v>1374</v>
      </c>
      <c r="D1596" s="58" t="s">
        <v>1376</v>
      </c>
      <c r="E1596" s="58" t="s">
        <v>3529</v>
      </c>
      <c r="F1596" s="58"/>
      <c r="G1596" s="58" t="s">
        <v>119</v>
      </c>
    </row>
    <row r="1597" spans="2:7" x14ac:dyDescent="0.2">
      <c r="B1597" s="58" t="str">
        <f t="shared" si="36"/>
        <v>チウラム・ＴＰＮ水和剤ＳＧダコグリ―ン顆粒水和剤</v>
      </c>
      <c r="C1597" s="58" t="s">
        <v>1377</v>
      </c>
      <c r="D1597" s="58" t="s">
        <v>5436</v>
      </c>
      <c r="E1597" s="58" t="s">
        <v>3529</v>
      </c>
      <c r="F1597" s="58"/>
      <c r="G1597" s="58" t="s">
        <v>56</v>
      </c>
    </row>
    <row r="1598" spans="2:7" x14ac:dyDescent="0.2">
      <c r="B1598" s="58" t="str">
        <f t="shared" si="36"/>
        <v>チウラム・ＴＰＮ水和剤ＳＴダコグリ―ン</v>
      </c>
      <c r="C1598" s="58" t="s">
        <v>1377</v>
      </c>
      <c r="D1598" s="58" t="s">
        <v>5437</v>
      </c>
      <c r="E1598" s="58" t="s">
        <v>3529</v>
      </c>
      <c r="F1598" s="58"/>
      <c r="G1598" s="58" t="s">
        <v>56</v>
      </c>
    </row>
    <row r="1599" spans="2:7" x14ac:dyDescent="0.2">
      <c r="B1599" s="58" t="str">
        <f t="shared" si="36"/>
        <v>チウラム・ＴＰＮ水和剤クミアイダコグリ―ン</v>
      </c>
      <c r="C1599" s="58" t="s">
        <v>1377</v>
      </c>
      <c r="D1599" s="58" t="s">
        <v>5438</v>
      </c>
      <c r="E1599" s="58" t="s">
        <v>3529</v>
      </c>
      <c r="F1599" s="58"/>
      <c r="G1599" s="58" t="s">
        <v>56</v>
      </c>
    </row>
    <row r="1600" spans="2:7" x14ac:dyDescent="0.2">
      <c r="B1600" s="58" t="str">
        <f t="shared" si="36"/>
        <v>チウラム・ＴＰＮ水和剤ダコグリ―ン顆粒水和剤</v>
      </c>
      <c r="C1600" s="58" t="s">
        <v>1377</v>
      </c>
      <c r="D1600" s="58" t="s">
        <v>5439</v>
      </c>
      <c r="E1600" s="58" t="s">
        <v>3529</v>
      </c>
      <c r="F1600" s="58"/>
      <c r="G1600" s="58" t="s">
        <v>56</v>
      </c>
    </row>
    <row r="1601" spans="2:7" x14ac:dyDescent="0.2">
      <c r="B1601" s="58" t="str">
        <f t="shared" si="36"/>
        <v>チウラム・ＴＰＮ水和剤理研ダコグリ―ン顆粒水和剤</v>
      </c>
      <c r="C1601" s="58" t="s">
        <v>1377</v>
      </c>
      <c r="D1601" s="58" t="s">
        <v>5440</v>
      </c>
      <c r="E1601" s="58" t="s">
        <v>3529</v>
      </c>
      <c r="F1601" s="58"/>
      <c r="G1601" s="58" t="s">
        <v>56</v>
      </c>
    </row>
    <row r="1602" spans="2:7" x14ac:dyDescent="0.2">
      <c r="B1602" s="58" t="str">
        <f t="shared" si="36"/>
        <v>チウラム・チオファネ―トメチル水和剤ホ―マイコ―ト</v>
      </c>
      <c r="C1602" s="58" t="s">
        <v>5441</v>
      </c>
      <c r="D1602" s="58" t="s">
        <v>5442</v>
      </c>
      <c r="E1602" s="58" t="s">
        <v>7128</v>
      </c>
      <c r="F1602" s="58"/>
      <c r="G1602" s="58" t="s">
        <v>137</v>
      </c>
    </row>
    <row r="1603" spans="2:7" x14ac:dyDescent="0.2">
      <c r="B1603" s="58" t="str">
        <f t="shared" si="36"/>
        <v>チウラム・チオファネ―トメチル水和剤ホ―マイ水和剤</v>
      </c>
      <c r="C1603" s="58" t="s">
        <v>5441</v>
      </c>
      <c r="D1603" s="58" t="s">
        <v>5443</v>
      </c>
      <c r="E1603" s="58" t="s">
        <v>7128</v>
      </c>
      <c r="F1603" s="58"/>
      <c r="G1603" s="58" t="s">
        <v>43</v>
      </c>
    </row>
    <row r="1604" spans="2:7" x14ac:dyDescent="0.2">
      <c r="B1604" s="58" t="str">
        <f t="shared" si="36"/>
        <v>チウラム・ベノミル水和剤ベンレ―トＴ水和剤２０</v>
      </c>
      <c r="C1604" s="58" t="s">
        <v>1378</v>
      </c>
      <c r="D1604" s="58" t="s">
        <v>5444</v>
      </c>
      <c r="E1604" s="58" t="s">
        <v>7128</v>
      </c>
      <c r="F1604" s="58"/>
      <c r="G1604" s="58" t="s">
        <v>41</v>
      </c>
    </row>
    <row r="1605" spans="2:7" x14ac:dyDescent="0.2">
      <c r="B1605" s="58" t="str">
        <f t="shared" si="36"/>
        <v>チウラム・ベノミル粉剤ベンレ―トＴコ―ト</v>
      </c>
      <c r="C1605" s="58" t="s">
        <v>1379</v>
      </c>
      <c r="D1605" s="58" t="s">
        <v>5445</v>
      </c>
      <c r="E1605" s="58" t="s">
        <v>7128</v>
      </c>
      <c r="F1605" s="58"/>
      <c r="G1605" s="58" t="s">
        <v>41</v>
      </c>
    </row>
    <row r="1606" spans="2:7" x14ac:dyDescent="0.2">
      <c r="B1606" s="58" t="str">
        <f t="shared" si="36"/>
        <v>チウラム・ペフラゾエ―ト水和剤ＵＢＥヘルシ―ドＴフロアブル</v>
      </c>
      <c r="C1606" s="58" t="s">
        <v>5446</v>
      </c>
      <c r="D1606" s="58" t="s">
        <v>5447</v>
      </c>
      <c r="E1606" s="58" t="s">
        <v>7128</v>
      </c>
      <c r="F1606" s="58"/>
      <c r="G1606" s="58" t="s">
        <v>150</v>
      </c>
    </row>
    <row r="1607" spans="2:7" x14ac:dyDescent="0.2">
      <c r="B1607" s="58" t="str">
        <f t="shared" si="36"/>
        <v>チウラム・ペフラゾエ―ト水和剤ホクコ―ヘルシ―ドＴフロアブル</v>
      </c>
      <c r="C1607" s="58" t="s">
        <v>5446</v>
      </c>
      <c r="D1607" s="58" t="s">
        <v>5448</v>
      </c>
      <c r="E1607" s="58" t="s">
        <v>7128</v>
      </c>
      <c r="F1607" s="58"/>
      <c r="G1607" s="58" t="s">
        <v>150</v>
      </c>
    </row>
    <row r="1608" spans="2:7" x14ac:dyDescent="0.2">
      <c r="B1608" s="58" t="str">
        <f t="shared" si="36"/>
        <v>チウラム・ペンシクロン水和剤ティ―ビック水和剤</v>
      </c>
      <c r="C1608" s="58" t="s">
        <v>1380</v>
      </c>
      <c r="D1608" s="58" t="s">
        <v>5449</v>
      </c>
      <c r="E1608" s="58" t="s">
        <v>7128</v>
      </c>
      <c r="F1608" s="58"/>
      <c r="G1608" s="58" t="s">
        <v>55</v>
      </c>
    </row>
    <row r="1609" spans="2:7" x14ac:dyDescent="0.2">
      <c r="B1609" s="58" t="str">
        <f t="shared" si="36"/>
        <v>チウラム水和剤アンレス</v>
      </c>
      <c r="C1609" s="58" t="s">
        <v>1381</v>
      </c>
      <c r="D1609" s="58" t="s">
        <v>1382</v>
      </c>
      <c r="E1609" s="58" t="s">
        <v>7128</v>
      </c>
      <c r="F1609" s="58"/>
      <c r="G1609" s="58" t="s">
        <v>49</v>
      </c>
    </row>
    <row r="1610" spans="2:7" x14ac:dyDescent="0.2">
      <c r="B1610" s="58" t="str">
        <f t="shared" si="36"/>
        <v>チウラム水和剤キヒゲン</v>
      </c>
      <c r="C1610" s="58" t="s">
        <v>1381</v>
      </c>
      <c r="D1610" s="58" t="s">
        <v>1383</v>
      </c>
      <c r="E1610" s="58" t="s">
        <v>7128</v>
      </c>
      <c r="F1610" s="58"/>
      <c r="G1610" s="58" t="s">
        <v>49</v>
      </c>
    </row>
    <row r="1611" spans="2:7" x14ac:dyDescent="0.2">
      <c r="B1611" s="58" t="str">
        <f t="shared" si="36"/>
        <v>チウラム水和剤キヒゲンＲ－２フロアブル</v>
      </c>
      <c r="C1611" s="58" t="s">
        <v>1381</v>
      </c>
      <c r="D1611" s="58" t="s">
        <v>1384</v>
      </c>
      <c r="E1611" s="58" t="s">
        <v>7128</v>
      </c>
      <c r="F1611" s="58"/>
      <c r="G1611" s="58" t="s">
        <v>55</v>
      </c>
    </row>
    <row r="1612" spans="2:7" x14ac:dyDescent="0.2">
      <c r="B1612" s="58" t="str">
        <f t="shared" si="36"/>
        <v>チウラム水和剤キヒゲンディ―フロアブル</v>
      </c>
      <c r="C1612" s="58" t="s">
        <v>1381</v>
      </c>
      <c r="D1612" s="58" t="s">
        <v>5450</v>
      </c>
      <c r="E1612" s="58" t="s">
        <v>7128</v>
      </c>
      <c r="F1612" s="58"/>
      <c r="G1612" s="58" t="s">
        <v>1385</v>
      </c>
    </row>
    <row r="1613" spans="2:7" x14ac:dyDescent="0.2">
      <c r="B1613" s="58" t="str">
        <f t="shared" si="36"/>
        <v>チウラム水和剤チオノックフロアブル</v>
      </c>
      <c r="C1613" s="58" t="s">
        <v>1381</v>
      </c>
      <c r="D1613" s="58" t="s">
        <v>1386</v>
      </c>
      <c r="E1613" s="58" t="s">
        <v>7128</v>
      </c>
      <c r="F1613" s="58"/>
      <c r="G1613" s="58" t="s">
        <v>55</v>
      </c>
    </row>
    <row r="1614" spans="2:7" x14ac:dyDescent="0.2">
      <c r="B1614" s="58" t="str">
        <f t="shared" si="36"/>
        <v>チウラム水和剤トレノックスフロアブル</v>
      </c>
      <c r="C1614" s="58" t="s">
        <v>1381</v>
      </c>
      <c r="D1614" s="58" t="s">
        <v>1387</v>
      </c>
      <c r="E1614" s="58" t="s">
        <v>7128</v>
      </c>
      <c r="F1614" s="58"/>
      <c r="G1614" s="58" t="s">
        <v>55</v>
      </c>
    </row>
    <row r="1615" spans="2:7" x14ac:dyDescent="0.2">
      <c r="B1615" s="58" t="str">
        <f t="shared" si="36"/>
        <v>チウラム水和剤ホクサンチウラム８０</v>
      </c>
      <c r="C1615" s="58" t="s">
        <v>1381</v>
      </c>
      <c r="D1615" s="58" t="s">
        <v>1388</v>
      </c>
      <c r="E1615" s="58" t="s">
        <v>7128</v>
      </c>
      <c r="F1615" s="58"/>
      <c r="G1615" s="58" t="s">
        <v>49</v>
      </c>
    </row>
    <row r="1616" spans="2:7" x14ac:dyDescent="0.2">
      <c r="B1616" s="58" t="str">
        <f t="shared" si="36"/>
        <v>チウラム塗布剤ヤシマレント</v>
      </c>
      <c r="C1616" s="58" t="s">
        <v>1389</v>
      </c>
      <c r="D1616" s="58" t="s">
        <v>1390</v>
      </c>
      <c r="E1616" s="58" t="s">
        <v>7128</v>
      </c>
      <c r="F1616" s="58"/>
      <c r="G1616" s="58" t="s">
        <v>156</v>
      </c>
    </row>
    <row r="1617" spans="2:7" x14ac:dyDescent="0.2">
      <c r="B1617" s="58" t="str">
        <f t="shared" si="36"/>
        <v>チオジカルブ水和剤リラ―クＤＦ</v>
      </c>
      <c r="C1617" s="58" t="s">
        <v>1392</v>
      </c>
      <c r="D1617" s="58" t="s">
        <v>5451</v>
      </c>
      <c r="E1617" s="58" t="s">
        <v>7128</v>
      </c>
      <c r="F1617" s="58" t="s">
        <v>134</v>
      </c>
      <c r="G1617" s="58" t="s">
        <v>49</v>
      </c>
    </row>
    <row r="1618" spans="2:7" x14ac:dyDescent="0.2">
      <c r="B1618" s="58" t="str">
        <f t="shared" si="36"/>
        <v>チオシクラム水和剤ＭＩＣエビセクト水和剤</v>
      </c>
      <c r="C1618" s="58" t="s">
        <v>1393</v>
      </c>
      <c r="D1618" s="58" t="s">
        <v>1394</v>
      </c>
      <c r="E1618" s="58" t="s">
        <v>7128</v>
      </c>
      <c r="F1618" s="58" t="s">
        <v>134</v>
      </c>
      <c r="G1618" s="58" t="s">
        <v>56</v>
      </c>
    </row>
    <row r="1619" spans="2:7" x14ac:dyDescent="0.2">
      <c r="B1619" s="58" t="str">
        <f t="shared" si="36"/>
        <v>チオシクラム水和剤エビセクト水和剤</v>
      </c>
      <c r="C1619" s="58" t="s">
        <v>1393</v>
      </c>
      <c r="D1619" s="58" t="s">
        <v>1395</v>
      </c>
      <c r="E1619" s="58" t="s">
        <v>7128</v>
      </c>
      <c r="F1619" s="58" t="s">
        <v>134</v>
      </c>
      <c r="G1619" s="58" t="s">
        <v>56</v>
      </c>
    </row>
    <row r="1620" spans="2:7" x14ac:dyDescent="0.2">
      <c r="B1620" s="58" t="str">
        <f t="shared" si="36"/>
        <v>チオシクラム水和剤リ―フガ―ド顆粒水和剤</v>
      </c>
      <c r="C1620" s="58" t="s">
        <v>1393</v>
      </c>
      <c r="D1620" s="58" t="s">
        <v>5452</v>
      </c>
      <c r="E1620" s="58" t="s">
        <v>7128</v>
      </c>
      <c r="F1620" s="58" t="s">
        <v>134</v>
      </c>
      <c r="G1620" s="58" t="s">
        <v>196</v>
      </c>
    </row>
    <row r="1621" spans="2:7" x14ac:dyDescent="0.2">
      <c r="B1621" s="58" t="str">
        <f t="shared" si="36"/>
        <v>チオシクラム粒剤スクミハンタ―</v>
      </c>
      <c r="C1621" s="58" t="s">
        <v>1396</v>
      </c>
      <c r="D1621" s="58" t="s">
        <v>5453</v>
      </c>
      <c r="E1621" s="58" t="s">
        <v>7128</v>
      </c>
      <c r="F1621" s="58"/>
      <c r="G1621" s="58" t="s">
        <v>240</v>
      </c>
    </row>
    <row r="1622" spans="2:7" x14ac:dyDescent="0.2">
      <c r="B1622" s="58" t="str">
        <f t="shared" si="36"/>
        <v>チオファネ―トメチル・トリフルミゾ―ル水和剤トップティ水和剤</v>
      </c>
      <c r="C1622" s="58" t="s">
        <v>5454</v>
      </c>
      <c r="D1622" s="58" t="s">
        <v>1397</v>
      </c>
      <c r="E1622" s="58" t="s">
        <v>3529</v>
      </c>
      <c r="F1622" s="58"/>
      <c r="G1622" s="58" t="s">
        <v>138</v>
      </c>
    </row>
    <row r="1623" spans="2:7" x14ac:dyDescent="0.2">
      <c r="B1623" s="58" t="str">
        <f t="shared" si="36"/>
        <v>チオファネ―トメチル・トリフルミゾ―ル水和剤ルミライト水和剤</v>
      </c>
      <c r="C1623" s="58" t="s">
        <v>5454</v>
      </c>
      <c r="D1623" s="58" t="s">
        <v>1398</v>
      </c>
      <c r="E1623" s="58" t="s">
        <v>3529</v>
      </c>
      <c r="F1623" s="58"/>
      <c r="G1623" s="58" t="s">
        <v>138</v>
      </c>
    </row>
    <row r="1624" spans="2:7" x14ac:dyDescent="0.2">
      <c r="B1624" s="58" t="str">
        <f t="shared" si="36"/>
        <v>チオファネ―トメチル・バリダマイシン水和剤ワンオン水和剤</v>
      </c>
      <c r="C1624" s="58" t="s">
        <v>5455</v>
      </c>
      <c r="D1624" s="58" t="s">
        <v>1399</v>
      </c>
      <c r="E1624" s="58" t="s">
        <v>3529</v>
      </c>
      <c r="F1624" s="58"/>
      <c r="G1624" s="58" t="s">
        <v>138</v>
      </c>
    </row>
    <row r="1625" spans="2:7" x14ac:dyDescent="0.2">
      <c r="B1625" s="58" t="str">
        <f t="shared" si="36"/>
        <v>チオファネ―トメチル・マンネブ水和剤クミアイラビライト水和剤</v>
      </c>
      <c r="C1625" s="58" t="s">
        <v>5456</v>
      </c>
      <c r="D1625" s="58" t="s">
        <v>1400</v>
      </c>
      <c r="E1625" s="58" t="s">
        <v>3529</v>
      </c>
      <c r="F1625" s="58"/>
      <c r="G1625" s="58" t="s">
        <v>41</v>
      </c>
    </row>
    <row r="1626" spans="2:7" x14ac:dyDescent="0.2">
      <c r="B1626" s="58" t="str">
        <f t="shared" si="36"/>
        <v>チオファネ―トメチル・マンネブ水和剤ラビライト水和剤</v>
      </c>
      <c r="C1626" s="58" t="s">
        <v>5456</v>
      </c>
      <c r="D1626" s="58" t="s">
        <v>1401</v>
      </c>
      <c r="E1626" s="58" t="s">
        <v>3529</v>
      </c>
      <c r="F1626" s="58"/>
      <c r="G1626" s="58" t="s">
        <v>41</v>
      </c>
    </row>
    <row r="1627" spans="2:7" x14ac:dyDescent="0.2">
      <c r="B1627" s="58" t="str">
        <f t="shared" si="36"/>
        <v>チオファネ―トメチル・メトコナゾ―ル水和剤クレハトップスペ―ス顆粒水和剤</v>
      </c>
      <c r="C1627" s="58" t="s">
        <v>5457</v>
      </c>
      <c r="D1627" s="58" t="s">
        <v>5458</v>
      </c>
      <c r="E1627" s="58" t="s">
        <v>7128</v>
      </c>
      <c r="F1627" s="58"/>
      <c r="G1627" s="58" t="s">
        <v>45</v>
      </c>
    </row>
    <row r="1628" spans="2:7" x14ac:dyDescent="0.2">
      <c r="B1628" s="58" t="str">
        <f t="shared" si="36"/>
        <v>チオファネ―トメチル・メトコナゾ―ル水和剤トップスペ―ス顆粒水和剤</v>
      </c>
      <c r="C1628" s="58" t="s">
        <v>5457</v>
      </c>
      <c r="D1628" s="58" t="s">
        <v>5459</v>
      </c>
      <c r="E1628" s="58" t="s">
        <v>7128</v>
      </c>
      <c r="F1628" s="58"/>
      <c r="G1628" s="58" t="s">
        <v>45</v>
      </c>
    </row>
    <row r="1629" spans="2:7" x14ac:dyDescent="0.2">
      <c r="B1629" s="58" t="str">
        <f t="shared" si="36"/>
        <v>チオファネ―トメチル・メトコナゾ―ル水和剤トップバスタ―顆粒水和剤</v>
      </c>
      <c r="C1629" s="58" t="s">
        <v>5457</v>
      </c>
      <c r="D1629" s="58" t="s">
        <v>5460</v>
      </c>
      <c r="E1629" s="58" t="s">
        <v>7128</v>
      </c>
      <c r="F1629" s="58"/>
      <c r="G1629" s="60" t="s">
        <v>2717</v>
      </c>
    </row>
    <row r="1630" spans="2:7" x14ac:dyDescent="0.2">
      <c r="B1630" s="58" t="str">
        <f t="shared" ref="B1630:B1673" si="37">C1630&amp;D1630</f>
        <v>チオファネ―トメチル・メトコナゾ―ル水和剤クレハトップバスタ―顆粒水和剤</v>
      </c>
      <c r="C1630" s="58" t="s">
        <v>5457</v>
      </c>
      <c r="D1630" s="58" t="s">
        <v>5461</v>
      </c>
      <c r="E1630" s="58" t="s">
        <v>7128</v>
      </c>
      <c r="F1630" s="58"/>
      <c r="G1630" s="60" t="s">
        <v>2717</v>
      </c>
    </row>
    <row r="1631" spans="2:7" x14ac:dyDescent="0.2">
      <c r="B1631" s="58" t="str">
        <f t="shared" si="37"/>
        <v>チオファネ―トメチル・メパニピリム水和剤クミアイブロ―ドワン顆粒水和剤</v>
      </c>
      <c r="C1631" s="58" t="s">
        <v>5462</v>
      </c>
      <c r="D1631" s="58" t="s">
        <v>5463</v>
      </c>
      <c r="E1631" s="58" t="s">
        <v>7128</v>
      </c>
      <c r="F1631" s="58"/>
      <c r="G1631" s="58" t="s">
        <v>1402</v>
      </c>
    </row>
    <row r="1632" spans="2:7" x14ac:dyDescent="0.2">
      <c r="B1632" s="58" t="str">
        <f t="shared" si="37"/>
        <v>チオファネ―トメチル・メパニピリム水和剤ブロ―ドワン顆粒水和剤</v>
      </c>
      <c r="C1632" s="58" t="s">
        <v>5462</v>
      </c>
      <c r="D1632" s="58" t="s">
        <v>5464</v>
      </c>
      <c r="E1632" s="58" t="s">
        <v>7128</v>
      </c>
      <c r="F1632" s="58"/>
      <c r="G1632" s="58" t="s">
        <v>1402</v>
      </c>
    </row>
    <row r="1633" spans="2:7" x14ac:dyDescent="0.2">
      <c r="B1633" s="58" t="str">
        <f t="shared" si="37"/>
        <v>チオファネ―トメチルペ―スト剤トップジンＭオイルペ―スト</v>
      </c>
      <c r="C1633" s="58" t="s">
        <v>5465</v>
      </c>
      <c r="D1633" s="58" t="s">
        <v>5466</v>
      </c>
      <c r="E1633" s="58" t="s">
        <v>3529</v>
      </c>
      <c r="F1633" s="58"/>
      <c r="G1633" s="58" t="s">
        <v>41</v>
      </c>
    </row>
    <row r="1634" spans="2:7" x14ac:dyDescent="0.2">
      <c r="B1634" s="58" t="str">
        <f t="shared" si="37"/>
        <v>チオファネ―トメチルペ―スト剤トップジンＭペ―スト</v>
      </c>
      <c r="C1634" s="58" t="s">
        <v>5465</v>
      </c>
      <c r="D1634" s="58" t="s">
        <v>5467</v>
      </c>
      <c r="E1634" s="58" t="s">
        <v>3529</v>
      </c>
      <c r="F1634" s="58"/>
      <c r="G1634" s="58" t="s">
        <v>57</v>
      </c>
    </row>
    <row r="1635" spans="2:7" x14ac:dyDescent="0.2">
      <c r="B1635" s="58" t="str">
        <f t="shared" si="37"/>
        <v>チオファネ―トメチル水和剤クミアイトップジンＭ水和剤</v>
      </c>
      <c r="C1635" s="58" t="s">
        <v>5468</v>
      </c>
      <c r="D1635" s="58" t="s">
        <v>1403</v>
      </c>
      <c r="E1635" s="58" t="s">
        <v>7128</v>
      </c>
      <c r="F1635" s="58"/>
      <c r="G1635" s="58" t="s">
        <v>50</v>
      </c>
    </row>
    <row r="1636" spans="2:7" x14ac:dyDescent="0.2">
      <c r="B1636" s="58" t="str">
        <f t="shared" si="37"/>
        <v>チオファネ―トメチル水和剤トップグラスドライフロアブル</v>
      </c>
      <c r="C1636" s="58" t="s">
        <v>5468</v>
      </c>
      <c r="D1636" s="58" t="s">
        <v>1404</v>
      </c>
      <c r="E1636" s="58" t="s">
        <v>7128</v>
      </c>
      <c r="F1636" s="58"/>
      <c r="G1636" s="58" t="s">
        <v>50</v>
      </c>
    </row>
    <row r="1637" spans="2:7" x14ac:dyDescent="0.2">
      <c r="B1637" s="58" t="str">
        <f t="shared" si="37"/>
        <v>チオファネ―トメチル水和剤トップジンＭスプレ―</v>
      </c>
      <c r="C1637" s="58" t="s">
        <v>5468</v>
      </c>
      <c r="D1637" s="58" t="s">
        <v>5469</v>
      </c>
      <c r="E1637" s="58" t="s">
        <v>7128</v>
      </c>
      <c r="F1637" s="58"/>
      <c r="G1637" s="58" t="s">
        <v>211</v>
      </c>
    </row>
    <row r="1638" spans="2:7" x14ac:dyDescent="0.2">
      <c r="B1638" s="58" t="str">
        <f t="shared" si="37"/>
        <v>チオファネ―トメチル水和剤トップジンＭゾル</v>
      </c>
      <c r="C1638" s="58" t="s">
        <v>5468</v>
      </c>
      <c r="D1638" s="58" t="s">
        <v>1405</v>
      </c>
      <c r="E1638" s="58" t="s">
        <v>7128</v>
      </c>
      <c r="F1638" s="58" t="s">
        <v>2718</v>
      </c>
      <c r="G1638" s="58" t="s">
        <v>55</v>
      </c>
    </row>
    <row r="1639" spans="2:7" x14ac:dyDescent="0.2">
      <c r="B1639" s="58" t="str">
        <f t="shared" si="37"/>
        <v>チオファネ―トメチル水和剤トップジンＭ水和剤</v>
      </c>
      <c r="C1639" s="58" t="s">
        <v>5468</v>
      </c>
      <c r="D1639" s="58" t="s">
        <v>1406</v>
      </c>
      <c r="E1639" s="58" t="s">
        <v>7128</v>
      </c>
      <c r="F1639" s="58"/>
      <c r="G1639" s="58" t="s">
        <v>50</v>
      </c>
    </row>
    <row r="1640" spans="2:7" x14ac:dyDescent="0.2">
      <c r="B1640" s="58" t="str">
        <f t="shared" si="37"/>
        <v>チオファネ―トメチル水和剤ホクコ―トップジンＭ水和剤</v>
      </c>
      <c r="C1640" s="58" t="s">
        <v>5468</v>
      </c>
      <c r="D1640" s="58" t="s">
        <v>5470</v>
      </c>
      <c r="E1640" s="58" t="s">
        <v>7128</v>
      </c>
      <c r="F1640" s="58"/>
      <c r="G1640" s="58" t="s">
        <v>50</v>
      </c>
    </row>
    <row r="1641" spans="2:7" x14ac:dyDescent="0.2">
      <c r="B1641" s="58" t="str">
        <f t="shared" si="37"/>
        <v>チオファネ―トメチル水和剤家庭園芸用トップジンＭゾル</v>
      </c>
      <c r="C1641" s="58" t="s">
        <v>5468</v>
      </c>
      <c r="D1641" s="58" t="s">
        <v>1407</v>
      </c>
      <c r="E1641" s="58" t="s">
        <v>7128</v>
      </c>
      <c r="F1641" s="58"/>
      <c r="G1641" s="58" t="s">
        <v>55</v>
      </c>
    </row>
    <row r="1642" spans="2:7" x14ac:dyDescent="0.2">
      <c r="B1642" s="58" t="str">
        <f t="shared" si="37"/>
        <v>チオファネ―トメチル水和剤協友トップジンＭ水和剤</v>
      </c>
      <c r="C1642" s="58" t="s">
        <v>5468</v>
      </c>
      <c r="D1642" s="58" t="s">
        <v>1408</v>
      </c>
      <c r="E1642" s="58" t="s">
        <v>7128</v>
      </c>
      <c r="F1642" s="58"/>
      <c r="G1642" s="58" t="s">
        <v>50</v>
      </c>
    </row>
    <row r="1643" spans="2:7" x14ac:dyDescent="0.2">
      <c r="B1643" s="58" t="str">
        <f t="shared" si="37"/>
        <v>チオファネ―トメチル水和剤日農トップジンＭ水和剤</v>
      </c>
      <c r="C1643" s="58" t="s">
        <v>5468</v>
      </c>
      <c r="D1643" s="58" t="s">
        <v>1409</v>
      </c>
      <c r="E1643" s="58" t="s">
        <v>7128</v>
      </c>
      <c r="F1643" s="58"/>
      <c r="G1643" s="58" t="s">
        <v>50</v>
      </c>
    </row>
    <row r="1644" spans="2:7" x14ac:dyDescent="0.2">
      <c r="B1644" s="58" t="str">
        <f t="shared" si="37"/>
        <v>チオファネ―トメチル粉剤トップジンＭ粉剤ＤＬ</v>
      </c>
      <c r="C1644" s="58" t="s">
        <v>5471</v>
      </c>
      <c r="D1644" s="58" t="s">
        <v>1410</v>
      </c>
      <c r="E1644" s="58" t="s">
        <v>7128</v>
      </c>
      <c r="F1644" s="58"/>
      <c r="G1644" s="58" t="s">
        <v>40</v>
      </c>
    </row>
    <row r="1645" spans="2:7" x14ac:dyDescent="0.2">
      <c r="B1645" s="58" t="str">
        <f t="shared" si="37"/>
        <v>チオファネ―トメチル粉剤協友トップジンＭ粉剤ＤＬ</v>
      </c>
      <c r="C1645" s="58" t="s">
        <v>5471</v>
      </c>
      <c r="D1645" s="58" t="s">
        <v>1411</v>
      </c>
      <c r="E1645" s="58" t="s">
        <v>7128</v>
      </c>
      <c r="F1645" s="58"/>
      <c r="G1645" s="58" t="s">
        <v>40</v>
      </c>
    </row>
    <row r="1646" spans="2:7" x14ac:dyDescent="0.2">
      <c r="B1646" s="58" t="str">
        <f t="shared" si="37"/>
        <v>チチュウカイツヤコバチ剤ベミパ―ル</v>
      </c>
      <c r="C1646" s="58" t="s">
        <v>1412</v>
      </c>
      <c r="D1646" s="58" t="s">
        <v>5472</v>
      </c>
      <c r="E1646" s="58" t="s">
        <v>3529</v>
      </c>
      <c r="F1646" s="58"/>
      <c r="G1646" s="58" t="s">
        <v>4896</v>
      </c>
    </row>
    <row r="1647" spans="2:7" x14ac:dyDescent="0.2">
      <c r="B1647" s="58" t="str">
        <f t="shared" si="37"/>
        <v>チフェンスルフロンメチル粉粒剤ハ―モニ―細粒剤Ｆ</v>
      </c>
      <c r="C1647" s="58" t="s">
        <v>1413</v>
      </c>
      <c r="D1647" s="58" t="s">
        <v>5473</v>
      </c>
      <c r="E1647" s="58" t="s">
        <v>3529</v>
      </c>
      <c r="F1647" s="58"/>
      <c r="G1647" s="58" t="s">
        <v>87</v>
      </c>
    </row>
    <row r="1648" spans="2:7" x14ac:dyDescent="0.2">
      <c r="B1648" s="58" t="str">
        <f t="shared" si="37"/>
        <v>チフルザミド水和剤イカルガ３５ＳＣ</v>
      </c>
      <c r="C1648" s="58" t="s">
        <v>1414</v>
      </c>
      <c r="D1648" s="58" t="s">
        <v>1415</v>
      </c>
      <c r="E1648" s="58" t="s">
        <v>7128</v>
      </c>
      <c r="F1648" s="58"/>
      <c r="G1648" s="58" t="s">
        <v>45</v>
      </c>
    </row>
    <row r="1649" spans="2:7" x14ac:dyDescent="0.2">
      <c r="B1649" s="58" t="str">
        <f t="shared" si="37"/>
        <v>チフルザミド粒剤グレ―タム箱粒剤</v>
      </c>
      <c r="C1649" s="58" t="s">
        <v>1416</v>
      </c>
      <c r="D1649" s="58" t="s">
        <v>5474</v>
      </c>
      <c r="E1649" s="58" t="s">
        <v>7128</v>
      </c>
      <c r="F1649" s="58"/>
      <c r="G1649" s="58" t="s">
        <v>40</v>
      </c>
    </row>
    <row r="1650" spans="2:7" x14ac:dyDescent="0.2">
      <c r="B1650" s="58" t="str">
        <f t="shared" si="37"/>
        <v>チャハマキ顆粒病ウイルス・リンゴコカクモンハマキ顆粒病ウイルス水和剤ハマキ天敵</v>
      </c>
      <c r="C1650" s="58" t="s">
        <v>1417</v>
      </c>
      <c r="D1650" s="58" t="s">
        <v>1418</v>
      </c>
      <c r="E1650" s="58" t="s">
        <v>7128</v>
      </c>
      <c r="F1650" s="58"/>
      <c r="G1650" s="58" t="s">
        <v>1419</v>
      </c>
    </row>
    <row r="1651" spans="2:7" x14ac:dyDescent="0.2">
      <c r="B1651" s="58" t="str">
        <f t="shared" si="37"/>
        <v>チャバラアブラコバチ剤チャバラ</v>
      </c>
      <c r="C1651" s="58" t="s">
        <v>1420</v>
      </c>
      <c r="D1651" s="58" t="s">
        <v>1421</v>
      </c>
      <c r="E1651" s="58" t="s">
        <v>3529</v>
      </c>
      <c r="F1651" s="58"/>
      <c r="G1651" s="58" t="s">
        <v>1422</v>
      </c>
    </row>
    <row r="1652" spans="2:7" x14ac:dyDescent="0.2">
      <c r="B1652" s="58" t="str">
        <f t="shared" si="37"/>
        <v>チリカブリダニ剤スパイデックス</v>
      </c>
      <c r="C1652" s="58" t="s">
        <v>1423</v>
      </c>
      <c r="D1652" s="58" t="s">
        <v>1424</v>
      </c>
      <c r="E1652" s="58" t="s">
        <v>3529</v>
      </c>
      <c r="F1652" s="58"/>
      <c r="G1652" s="58" t="s">
        <v>1425</v>
      </c>
    </row>
    <row r="1653" spans="2:7" x14ac:dyDescent="0.2">
      <c r="B1653" s="58" t="str">
        <f t="shared" si="37"/>
        <v>チリカブリダニ剤チリカ・ワ―カ―</v>
      </c>
      <c r="C1653" s="58" t="s">
        <v>1423</v>
      </c>
      <c r="D1653" s="58" t="s">
        <v>5475</v>
      </c>
      <c r="E1653" s="58" t="s">
        <v>3529</v>
      </c>
      <c r="F1653" s="58"/>
      <c r="G1653" s="58" t="s">
        <v>1425</v>
      </c>
    </row>
    <row r="1654" spans="2:7" x14ac:dyDescent="0.2">
      <c r="B1654" s="58" t="str">
        <f t="shared" si="37"/>
        <v>チリカブリダニ剤チリトップ</v>
      </c>
      <c r="C1654" s="58" t="s">
        <v>1423</v>
      </c>
      <c r="D1654" s="58" t="s">
        <v>1426</v>
      </c>
      <c r="E1654" s="58" t="s">
        <v>3529</v>
      </c>
      <c r="F1654" s="58"/>
      <c r="G1654" s="58" t="s">
        <v>1427</v>
      </c>
    </row>
    <row r="1655" spans="2:7" x14ac:dyDescent="0.2">
      <c r="B1655" s="58" t="str">
        <f t="shared" si="37"/>
        <v>デシルアルコ―ル・ブトルアリン乳剤イエロ―リボンＳ</v>
      </c>
      <c r="C1655" s="58" t="s">
        <v>5476</v>
      </c>
      <c r="D1655" s="58" t="s">
        <v>5477</v>
      </c>
      <c r="E1655" s="58" t="s">
        <v>7128</v>
      </c>
      <c r="F1655" s="58"/>
      <c r="G1655" s="58" t="s">
        <v>274</v>
      </c>
    </row>
    <row r="1656" spans="2:7" x14ac:dyDescent="0.2">
      <c r="B1656" s="58" t="str">
        <f t="shared" si="37"/>
        <v>デシルアルコ―ル・ブトルアリン乳剤ニュ―ファムイエロ―リボンＳ</v>
      </c>
      <c r="C1656" s="58" t="s">
        <v>5476</v>
      </c>
      <c r="D1656" s="58" t="s">
        <v>5478</v>
      </c>
      <c r="E1656" s="58" t="s">
        <v>7128</v>
      </c>
      <c r="F1656" s="58"/>
      <c r="G1656" s="58" t="s">
        <v>274</v>
      </c>
    </row>
    <row r="1657" spans="2:7" x14ac:dyDescent="0.2">
      <c r="B1657" s="58" t="str">
        <f t="shared" si="37"/>
        <v>デシルアルコ―ル乳剤コンタクト</v>
      </c>
      <c r="C1657" s="58" t="s">
        <v>5479</v>
      </c>
      <c r="D1657" s="58" t="s">
        <v>1428</v>
      </c>
      <c r="E1657" s="58" t="s">
        <v>7128</v>
      </c>
      <c r="F1657" s="58"/>
      <c r="G1657" s="58" t="s">
        <v>994</v>
      </c>
    </row>
    <row r="1658" spans="2:7" x14ac:dyDescent="0.2">
      <c r="B1658" s="58" t="str">
        <f t="shared" si="37"/>
        <v>デスメディファム・フェンメディファム・Ｓ－メトラクロ―ル乳剤ベタダイヤＳ乳剤</v>
      </c>
      <c r="C1658" s="58" t="s">
        <v>5480</v>
      </c>
      <c r="D1658" s="58" t="s">
        <v>1429</v>
      </c>
      <c r="E1658" s="58" t="s">
        <v>7128</v>
      </c>
      <c r="F1658" s="58"/>
      <c r="G1658" s="58" t="s">
        <v>528</v>
      </c>
    </row>
    <row r="1659" spans="2:7" x14ac:dyDescent="0.2">
      <c r="B1659" s="58" t="str">
        <f t="shared" si="37"/>
        <v>テトラコナゾ―ル・銅水和剤ホクコ―ホクガ―ドＣ顆粒水和剤</v>
      </c>
      <c r="C1659" s="58" t="s">
        <v>5481</v>
      </c>
      <c r="D1659" s="58" t="s">
        <v>5482</v>
      </c>
      <c r="E1659" s="58" t="s">
        <v>7128</v>
      </c>
      <c r="F1659" s="58"/>
      <c r="G1659" s="58" t="s">
        <v>240</v>
      </c>
    </row>
    <row r="1660" spans="2:7" x14ac:dyDescent="0.2">
      <c r="B1660" s="58" t="str">
        <f t="shared" si="37"/>
        <v>テトラコナゾ―ル液剤サルバト―レＭＥ</v>
      </c>
      <c r="C1660" s="58" t="s">
        <v>5483</v>
      </c>
      <c r="D1660" s="58" t="s">
        <v>5484</v>
      </c>
      <c r="E1660" s="58" t="s">
        <v>3529</v>
      </c>
      <c r="F1660" s="58"/>
      <c r="G1660" s="58" t="s">
        <v>1430</v>
      </c>
    </row>
    <row r="1661" spans="2:7" x14ac:dyDescent="0.2">
      <c r="B1661" s="58" t="str">
        <f t="shared" si="37"/>
        <v>テトラコナゾ―ル液剤フロ―ラガ―ドＡＬ</v>
      </c>
      <c r="C1661" s="58" t="s">
        <v>5483</v>
      </c>
      <c r="D1661" s="58" t="s">
        <v>5485</v>
      </c>
      <c r="E1661" s="58" t="s">
        <v>3529</v>
      </c>
      <c r="F1661" s="58"/>
      <c r="G1661" s="58" t="s">
        <v>309</v>
      </c>
    </row>
    <row r="1662" spans="2:7" x14ac:dyDescent="0.2">
      <c r="B1662" s="58" t="str">
        <f t="shared" si="37"/>
        <v>テトラコナゾ―ル乳剤ホクガ―ド乳剤</v>
      </c>
      <c r="C1662" s="58" t="s">
        <v>5486</v>
      </c>
      <c r="D1662" s="58" t="s">
        <v>5487</v>
      </c>
      <c r="E1662" s="58" t="s">
        <v>3529</v>
      </c>
      <c r="F1662" s="58"/>
      <c r="G1662" s="58" t="s">
        <v>39</v>
      </c>
    </row>
    <row r="1663" spans="2:7" x14ac:dyDescent="0.2">
      <c r="B1663" s="58" t="str">
        <f t="shared" si="37"/>
        <v>テトラコナゾ―ル乳剤ホクコ―ホクガ―ド乳剤</v>
      </c>
      <c r="C1663" s="58" t="s">
        <v>5486</v>
      </c>
      <c r="D1663" s="58" t="s">
        <v>5488</v>
      </c>
      <c r="E1663" s="58" t="s">
        <v>3529</v>
      </c>
      <c r="F1663" s="58"/>
      <c r="G1663" s="58" t="s">
        <v>39</v>
      </c>
    </row>
    <row r="1664" spans="2:7" x14ac:dyDescent="0.2">
      <c r="B1664" s="58" t="str">
        <f t="shared" si="37"/>
        <v>テトラコナゾ―ル乳剤ボンジョルノ乳剤</v>
      </c>
      <c r="C1664" s="58" t="s">
        <v>5486</v>
      </c>
      <c r="D1664" s="58" t="s">
        <v>1431</v>
      </c>
      <c r="E1664" s="58" t="s">
        <v>3529</v>
      </c>
      <c r="F1664" s="58"/>
      <c r="G1664" s="58" t="s">
        <v>156</v>
      </c>
    </row>
    <row r="1665" spans="2:7" x14ac:dyDescent="0.2">
      <c r="B1665" s="58" t="str">
        <f t="shared" si="37"/>
        <v>テトラジホン水和剤テデオン水和剤</v>
      </c>
      <c r="C1665" s="58" t="s">
        <v>1432</v>
      </c>
      <c r="D1665" s="58" t="s">
        <v>1433</v>
      </c>
      <c r="E1665" s="58" t="s">
        <v>7128</v>
      </c>
      <c r="F1665" s="58"/>
      <c r="G1665" s="58" t="s">
        <v>42</v>
      </c>
    </row>
    <row r="1666" spans="2:7" x14ac:dyDescent="0.2">
      <c r="B1666" s="58" t="str">
        <f t="shared" si="37"/>
        <v>テトラジホン乳剤テデオン乳剤</v>
      </c>
      <c r="C1666" s="58" t="s">
        <v>1434</v>
      </c>
      <c r="D1666" s="58" t="s">
        <v>1435</v>
      </c>
      <c r="E1666" s="58" t="s">
        <v>7128</v>
      </c>
      <c r="F1666" s="58"/>
      <c r="G1666" s="58" t="s">
        <v>240</v>
      </c>
    </row>
    <row r="1667" spans="2:7" x14ac:dyDescent="0.2">
      <c r="B1667" s="58" t="str">
        <f t="shared" si="37"/>
        <v>テトラピオン・トリクロピル粉粒剤ザイトロンフレノック微粒剤</v>
      </c>
      <c r="C1667" s="58" t="s">
        <v>1436</v>
      </c>
      <c r="D1667" s="58" t="s">
        <v>1437</v>
      </c>
      <c r="E1667" s="58" t="s">
        <v>3529</v>
      </c>
      <c r="F1667" s="58"/>
      <c r="G1667" s="58" t="s">
        <v>171</v>
      </c>
    </row>
    <row r="1668" spans="2:7" x14ac:dyDescent="0.2">
      <c r="B1668" s="58" t="str">
        <f t="shared" si="37"/>
        <v>テトラピオン・トリクロピル粉粒剤ホドガヤザイトロンフレノック微粒剤</v>
      </c>
      <c r="C1668" s="58" t="s">
        <v>1436</v>
      </c>
      <c r="D1668" s="58" t="s">
        <v>1438</v>
      </c>
      <c r="E1668" s="58" t="s">
        <v>3529</v>
      </c>
      <c r="F1668" s="58"/>
      <c r="G1668" s="58" t="s">
        <v>171</v>
      </c>
    </row>
    <row r="1669" spans="2:7" x14ac:dyDescent="0.2">
      <c r="B1669" s="58" t="str">
        <f t="shared" si="37"/>
        <v>テトラピオン液剤フレノック液剤３０</v>
      </c>
      <c r="C1669" s="58" t="s">
        <v>1439</v>
      </c>
      <c r="D1669" s="58" t="s">
        <v>1440</v>
      </c>
      <c r="E1669" s="58" t="s">
        <v>7128</v>
      </c>
      <c r="F1669" s="58"/>
      <c r="G1669" s="58" t="s">
        <v>43</v>
      </c>
    </row>
    <row r="1670" spans="2:7" x14ac:dyDescent="0.2">
      <c r="B1670" s="58" t="str">
        <f t="shared" si="37"/>
        <v>テトラピオン粒剤フレノック粒剤１０</v>
      </c>
      <c r="C1670" s="58" t="s">
        <v>1441</v>
      </c>
      <c r="D1670" s="58" t="s">
        <v>1442</v>
      </c>
      <c r="E1670" s="58" t="s">
        <v>7128</v>
      </c>
      <c r="F1670" s="58"/>
      <c r="G1670" s="58" t="s">
        <v>137</v>
      </c>
    </row>
    <row r="1671" spans="2:7" x14ac:dyDescent="0.2">
      <c r="B1671" s="58" t="str">
        <f t="shared" si="37"/>
        <v>テニルクロ―ル・ピラゾキシフェン・ブロモブチド水和剤石原ワンベストフロアブル</v>
      </c>
      <c r="C1671" s="58" t="s">
        <v>5489</v>
      </c>
      <c r="D1671" s="58" t="s">
        <v>1443</v>
      </c>
      <c r="E1671" s="58" t="s">
        <v>7128</v>
      </c>
      <c r="F1671" s="58"/>
      <c r="G1671" s="58" t="s">
        <v>40</v>
      </c>
    </row>
    <row r="1672" spans="2:7" x14ac:dyDescent="0.2">
      <c r="B1672" s="58" t="str">
        <f t="shared" si="37"/>
        <v>テニルクロ―ル・ピリブチカルブ・ベンスルフロンメチル水和剤［ＤＩＣ］キングダムＬフロアブル</v>
      </c>
      <c r="C1672" s="58" t="s">
        <v>5490</v>
      </c>
      <c r="D1672" s="58" t="s">
        <v>1444</v>
      </c>
      <c r="E1672" s="58" t="s">
        <v>3529</v>
      </c>
      <c r="F1672" s="58"/>
      <c r="G1672" s="58" t="s">
        <v>125</v>
      </c>
    </row>
    <row r="1673" spans="2:7" x14ac:dyDescent="0.2">
      <c r="B1673" s="58" t="str">
        <f t="shared" si="37"/>
        <v>テニルクロ―ル・ベンスルフロンメチル水和剤クサメッツＬフロアブル</v>
      </c>
      <c r="C1673" s="58" t="s">
        <v>5491</v>
      </c>
      <c r="D1673" s="58" t="s">
        <v>1445</v>
      </c>
      <c r="E1673" s="58" t="s">
        <v>7128</v>
      </c>
      <c r="F1673" s="58"/>
      <c r="G1673" s="58" t="s">
        <v>171</v>
      </c>
    </row>
    <row r="1674" spans="2:7" x14ac:dyDescent="0.2">
      <c r="B1674" s="58" t="str">
        <f t="shared" ref="B1674:B1725" si="38">C1674&amp;D1674</f>
        <v>テニルクロ―ル・ベンゾビシクロン水和剤ホットコンビフロアブル</v>
      </c>
      <c r="C1674" s="58" t="s">
        <v>5492</v>
      </c>
      <c r="D1674" s="58" t="s">
        <v>1446</v>
      </c>
      <c r="E1674" s="58" t="s">
        <v>7128</v>
      </c>
      <c r="F1674" s="58"/>
      <c r="G1674" s="58" t="s">
        <v>125</v>
      </c>
    </row>
    <row r="1675" spans="2:7" x14ac:dyDescent="0.2">
      <c r="B1675" s="58" t="str">
        <f t="shared" si="38"/>
        <v>テニルクロ―ル水和剤アルハ―ブフロアブル</v>
      </c>
      <c r="C1675" s="58" t="s">
        <v>5493</v>
      </c>
      <c r="D1675" s="58" t="s">
        <v>5494</v>
      </c>
      <c r="E1675" s="58" t="s">
        <v>7128</v>
      </c>
      <c r="F1675" s="58"/>
      <c r="G1675" s="58" t="s">
        <v>125</v>
      </c>
    </row>
    <row r="1676" spans="2:7" x14ac:dyDescent="0.2">
      <c r="B1676" s="58" t="str">
        <f t="shared" si="38"/>
        <v>テニルクロ―ル粒剤アルハ―ブ粒剤</v>
      </c>
      <c r="C1676" s="58" t="s">
        <v>5495</v>
      </c>
      <c r="D1676" s="58" t="s">
        <v>5496</v>
      </c>
      <c r="E1676" s="58" t="s">
        <v>7128</v>
      </c>
      <c r="F1676" s="58"/>
      <c r="G1676" s="58" t="s">
        <v>342</v>
      </c>
    </row>
    <row r="1677" spans="2:7" x14ac:dyDescent="0.2">
      <c r="B1677" s="58" t="str">
        <f t="shared" si="38"/>
        <v>テブコナゾ―ル・トリフロキシストロビン水和剤デディケ―トフロアブル</v>
      </c>
      <c r="C1677" s="58" t="s">
        <v>5497</v>
      </c>
      <c r="D1677" s="58" t="s">
        <v>5498</v>
      </c>
      <c r="E1677" s="58" t="s">
        <v>7128</v>
      </c>
      <c r="F1677" s="58"/>
      <c r="G1677" s="58" t="s">
        <v>233</v>
      </c>
    </row>
    <row r="1678" spans="2:7" x14ac:dyDescent="0.2">
      <c r="B1678" s="58" t="str">
        <f t="shared" si="38"/>
        <v>テブコナゾ―ル・トリフロキシストロビン水和剤ナティ―ボフロアブル</v>
      </c>
      <c r="C1678" s="58" t="s">
        <v>5497</v>
      </c>
      <c r="D1678" s="58" t="s">
        <v>5499</v>
      </c>
      <c r="E1678" s="58" t="s">
        <v>7128</v>
      </c>
      <c r="F1678" s="58"/>
      <c r="G1678" s="58" t="s">
        <v>233</v>
      </c>
    </row>
    <row r="1679" spans="2:7" x14ac:dyDescent="0.2">
      <c r="B1679" s="58" t="str">
        <f t="shared" si="38"/>
        <v>テブコナゾ―ル・ヒドロキシイソキサゾ―ル水和剤ラブガ―ド水和剤</v>
      </c>
      <c r="C1679" s="58" t="s">
        <v>5500</v>
      </c>
      <c r="D1679" s="58" t="s">
        <v>5501</v>
      </c>
      <c r="E1679" s="58" t="s">
        <v>7128</v>
      </c>
      <c r="F1679" s="58"/>
      <c r="G1679" s="58" t="s">
        <v>137</v>
      </c>
    </row>
    <row r="1680" spans="2:7" x14ac:dyDescent="0.2">
      <c r="B1680" s="58" t="str">
        <f t="shared" si="38"/>
        <v>テブコナゾ―ル・フルオピラム水和剤オルフィンプラスフロアブル</v>
      </c>
      <c r="C1680" s="58" t="s">
        <v>5502</v>
      </c>
      <c r="D1680" s="58" t="s">
        <v>2582</v>
      </c>
      <c r="E1680" s="58" t="s">
        <v>7128</v>
      </c>
      <c r="F1680" s="58"/>
      <c r="G1680" s="58" t="s">
        <v>260</v>
      </c>
    </row>
    <row r="1681" spans="2:7" x14ac:dyDescent="0.2">
      <c r="B1681" s="58" t="str">
        <f t="shared" si="38"/>
        <v>テブコナゾ―ル・ペンシクロン水和剤バイエルタフシ―バフロアブル</v>
      </c>
      <c r="C1681" s="58" t="s">
        <v>5503</v>
      </c>
      <c r="D1681" s="58" t="s">
        <v>5504</v>
      </c>
      <c r="E1681" s="58" t="s">
        <v>7128</v>
      </c>
      <c r="F1681" s="58"/>
      <c r="G1681" s="58" t="s">
        <v>137</v>
      </c>
    </row>
    <row r="1682" spans="2:7" x14ac:dyDescent="0.2">
      <c r="B1682" s="58" t="str">
        <f t="shared" si="38"/>
        <v>テブコナゾ―ル水和剤オンリ―ワンフロアブル</v>
      </c>
      <c r="C1682" s="58" t="s">
        <v>5505</v>
      </c>
      <c r="D1682" s="58" t="s">
        <v>5506</v>
      </c>
      <c r="E1682" s="58" t="s">
        <v>7128</v>
      </c>
      <c r="F1682" s="58"/>
      <c r="G1682" s="58" t="s">
        <v>41</v>
      </c>
    </row>
    <row r="1683" spans="2:7" x14ac:dyDescent="0.2">
      <c r="B1683" s="58" t="str">
        <f t="shared" si="38"/>
        <v>テブコナゾ―ル水和剤クルセイダ―フロアブル</v>
      </c>
      <c r="C1683" s="58" t="s">
        <v>5505</v>
      </c>
      <c r="D1683" s="58" t="s">
        <v>5507</v>
      </c>
      <c r="E1683" s="58" t="s">
        <v>7128</v>
      </c>
      <c r="F1683" s="58"/>
      <c r="G1683" s="58" t="s">
        <v>55</v>
      </c>
    </row>
    <row r="1684" spans="2:7" x14ac:dyDescent="0.2">
      <c r="B1684" s="58" t="str">
        <f t="shared" si="38"/>
        <v>テブコナゾ―ル水和剤シルバキュアフロアブル</v>
      </c>
      <c r="C1684" s="58" t="s">
        <v>5505</v>
      </c>
      <c r="D1684" s="58" t="s">
        <v>1448</v>
      </c>
      <c r="E1684" s="58" t="s">
        <v>7128</v>
      </c>
      <c r="F1684" s="58"/>
      <c r="G1684" s="58" t="s">
        <v>55</v>
      </c>
    </row>
    <row r="1685" spans="2:7" x14ac:dyDescent="0.2">
      <c r="B1685" s="58" t="str">
        <f t="shared" si="38"/>
        <v>テブコナゾ―ル水和剤ホクコ―オンリ―ワンフロアブル</v>
      </c>
      <c r="C1685" s="58" t="s">
        <v>5505</v>
      </c>
      <c r="D1685" s="58" t="s">
        <v>5508</v>
      </c>
      <c r="E1685" s="58" t="s">
        <v>7128</v>
      </c>
      <c r="F1685" s="58"/>
      <c r="G1685" s="58" t="s">
        <v>41</v>
      </c>
    </row>
    <row r="1686" spans="2:7" x14ac:dyDescent="0.2">
      <c r="B1686" s="58" t="str">
        <f t="shared" si="38"/>
        <v>テブコナゾ―ル水和剤ミラ―ジュフロアブル</v>
      </c>
      <c r="C1686" s="58" t="s">
        <v>5505</v>
      </c>
      <c r="D1686" s="58" t="s">
        <v>5509</v>
      </c>
      <c r="E1686" s="58" t="s">
        <v>7128</v>
      </c>
      <c r="F1686" s="58"/>
      <c r="G1686" s="58" t="s">
        <v>1371</v>
      </c>
    </row>
    <row r="1687" spans="2:7" x14ac:dyDescent="0.2">
      <c r="B1687" s="58" t="str">
        <f t="shared" si="38"/>
        <v>テブチウロン・ＤＢＮ・ＤＣＭＵ粒剤マスタリ―Ｔ粒剤</v>
      </c>
      <c r="C1687" s="58" t="s">
        <v>1449</v>
      </c>
      <c r="D1687" s="58" t="s">
        <v>5510</v>
      </c>
      <c r="E1687" s="58" t="s">
        <v>7128</v>
      </c>
      <c r="F1687" s="58"/>
      <c r="G1687" s="58" t="s">
        <v>57</v>
      </c>
    </row>
    <row r="1688" spans="2:7" x14ac:dyDescent="0.2">
      <c r="B1688" s="58" t="str">
        <f t="shared" si="38"/>
        <v>テブチウロン・ＤＢＮ・ＤＣＭＵ粒剤ロニ―Ｖ粒剤</v>
      </c>
      <c r="C1688" s="58" t="s">
        <v>1449</v>
      </c>
      <c r="D1688" s="58" t="s">
        <v>5511</v>
      </c>
      <c r="E1688" s="58" t="s">
        <v>7128</v>
      </c>
      <c r="F1688" s="58"/>
      <c r="G1688" s="58" t="s">
        <v>58</v>
      </c>
    </row>
    <row r="1689" spans="2:7" x14ac:dyDescent="0.2">
      <c r="B1689" s="58" t="str">
        <f t="shared" si="38"/>
        <v>テブチウロン・ＤＢＮ・ＤＣＭＵ粒剤草退治Ｖ粒剤</v>
      </c>
      <c r="C1689" s="58" t="s">
        <v>2719</v>
      </c>
      <c r="D1689" s="58" t="s">
        <v>2720</v>
      </c>
      <c r="E1689" s="58" t="s">
        <v>7128</v>
      </c>
      <c r="F1689" s="58"/>
      <c r="G1689" s="60" t="s">
        <v>2721</v>
      </c>
    </row>
    <row r="1690" spans="2:7" x14ac:dyDescent="0.2">
      <c r="B1690" s="58" t="str">
        <f t="shared" si="38"/>
        <v>テブチウロン・ＤＢＮ粒剤マスタリ―Ｖ粒剤</v>
      </c>
      <c r="C1690" s="58" t="s">
        <v>1450</v>
      </c>
      <c r="D1690" s="58" t="s">
        <v>5512</v>
      </c>
      <c r="E1690" s="58" t="s">
        <v>7128</v>
      </c>
      <c r="F1690" s="58"/>
      <c r="G1690" s="58" t="s">
        <v>40</v>
      </c>
    </row>
    <row r="1691" spans="2:7" x14ac:dyDescent="0.2">
      <c r="B1691" s="58" t="str">
        <f t="shared" si="38"/>
        <v>テブチウロン・ＤＣＢＮ粒剤レ―ルウェイ粒剤</v>
      </c>
      <c r="C1691" s="58" t="s">
        <v>1451</v>
      </c>
      <c r="D1691" s="58" t="s">
        <v>5513</v>
      </c>
      <c r="E1691" s="58" t="s">
        <v>3529</v>
      </c>
      <c r="F1691" s="58"/>
      <c r="G1691" s="58" t="s">
        <v>40</v>
      </c>
    </row>
    <row r="1692" spans="2:7" x14ac:dyDescent="0.2">
      <c r="B1692" s="58" t="str">
        <f t="shared" si="38"/>
        <v>テブチウロン水和剤ＪＣハ―ビック水和剤</v>
      </c>
      <c r="C1692" s="58" t="s">
        <v>1453</v>
      </c>
      <c r="D1692" s="58" t="s">
        <v>5514</v>
      </c>
      <c r="E1692" s="58" t="s">
        <v>3529</v>
      </c>
      <c r="F1692" s="58"/>
      <c r="G1692" s="58" t="s">
        <v>49</v>
      </c>
    </row>
    <row r="1693" spans="2:7" x14ac:dyDescent="0.2">
      <c r="B1693" s="58" t="str">
        <f t="shared" si="38"/>
        <v>テブチウロン水和剤ハ―ビックＳＣ</v>
      </c>
      <c r="C1693" s="58" t="s">
        <v>1453</v>
      </c>
      <c r="D1693" s="58" t="s">
        <v>5515</v>
      </c>
      <c r="E1693" s="58" t="s">
        <v>3529</v>
      </c>
      <c r="F1693" s="58"/>
      <c r="G1693" s="58" t="s">
        <v>108</v>
      </c>
    </row>
    <row r="1694" spans="2:7" x14ac:dyDescent="0.2">
      <c r="B1694" s="58" t="str">
        <f t="shared" si="38"/>
        <v>テブチウロン水和剤ハ―ビック水和剤</v>
      </c>
      <c r="C1694" s="58" t="s">
        <v>1453</v>
      </c>
      <c r="D1694" s="58" t="s">
        <v>5516</v>
      </c>
      <c r="E1694" s="58" t="s">
        <v>3529</v>
      </c>
      <c r="F1694" s="58"/>
      <c r="G1694" s="58" t="s">
        <v>49</v>
      </c>
    </row>
    <row r="1695" spans="2:7" x14ac:dyDescent="0.2">
      <c r="B1695" s="58" t="str">
        <f t="shared" si="38"/>
        <v>テブチウロン粒剤ＪＣハ―ビック粒剤</v>
      </c>
      <c r="C1695" s="58" t="s">
        <v>1454</v>
      </c>
      <c r="D1695" s="58" t="s">
        <v>5517</v>
      </c>
      <c r="E1695" s="58" t="s">
        <v>7128</v>
      </c>
      <c r="F1695" s="58"/>
      <c r="G1695" s="58" t="s">
        <v>171</v>
      </c>
    </row>
    <row r="1696" spans="2:7" x14ac:dyDescent="0.2">
      <c r="B1696" s="58" t="str">
        <f t="shared" si="38"/>
        <v>テブチウロン粒剤ハ―ビック粒剤</v>
      </c>
      <c r="C1696" s="58" t="s">
        <v>1454</v>
      </c>
      <c r="D1696" s="58" t="s">
        <v>5518</v>
      </c>
      <c r="E1696" s="58" t="s">
        <v>7128</v>
      </c>
      <c r="F1696" s="58"/>
      <c r="G1696" s="58" t="s">
        <v>171</v>
      </c>
    </row>
    <row r="1697" spans="2:7" x14ac:dyDescent="0.2">
      <c r="B1697" s="58" t="str">
        <f t="shared" si="38"/>
        <v>テブフェノジド・ブプロフェジン・フルトラニル水和剤アプロ―ドロムダンモンカットエア―</v>
      </c>
      <c r="C1697" s="58" t="s">
        <v>1455</v>
      </c>
      <c r="D1697" s="58" t="s">
        <v>5519</v>
      </c>
      <c r="E1697" s="58" t="s">
        <v>3529</v>
      </c>
      <c r="F1697" s="58"/>
      <c r="G1697" s="58" t="s">
        <v>528</v>
      </c>
    </row>
    <row r="1698" spans="2:7" x14ac:dyDescent="0.2">
      <c r="B1698" s="58" t="str">
        <f t="shared" si="38"/>
        <v>テブフェノジド・ブプロフェジン・フルトラニル粉剤アプロ―ドロムダンモンカットＦ粉剤ＤＬ</v>
      </c>
      <c r="C1698" s="58" t="s">
        <v>1456</v>
      </c>
      <c r="D1698" s="58" t="s">
        <v>5520</v>
      </c>
      <c r="E1698" s="58" t="s">
        <v>3529</v>
      </c>
      <c r="F1698" s="58"/>
      <c r="G1698" s="58" t="s">
        <v>453</v>
      </c>
    </row>
    <row r="1699" spans="2:7" x14ac:dyDescent="0.2">
      <c r="B1699" s="58" t="str">
        <f t="shared" si="38"/>
        <v>テブフェノジド水和剤ガ―ドワン水和剤</v>
      </c>
      <c r="C1699" s="58" t="s">
        <v>1457</v>
      </c>
      <c r="D1699" s="58" t="s">
        <v>5521</v>
      </c>
      <c r="E1699" s="58" t="s">
        <v>7128</v>
      </c>
      <c r="F1699" s="58"/>
      <c r="G1699" s="58" t="s">
        <v>55</v>
      </c>
    </row>
    <row r="1700" spans="2:7" x14ac:dyDescent="0.2">
      <c r="B1700" s="58" t="str">
        <f t="shared" si="38"/>
        <v>テブフェノジド水和剤ホクコ―ガ―ドワン水和剤</v>
      </c>
      <c r="C1700" s="58" t="s">
        <v>1457</v>
      </c>
      <c r="D1700" s="58" t="s">
        <v>5522</v>
      </c>
      <c r="E1700" s="58" t="s">
        <v>7128</v>
      </c>
      <c r="F1700" s="58"/>
      <c r="G1700" s="58" t="s">
        <v>55</v>
      </c>
    </row>
    <row r="1701" spans="2:7" x14ac:dyDescent="0.2">
      <c r="B1701" s="58" t="str">
        <f t="shared" si="38"/>
        <v>テブフェノジド水和剤ホクコ―ロムダンエア―</v>
      </c>
      <c r="C1701" s="58" t="s">
        <v>1457</v>
      </c>
      <c r="D1701" s="58" t="s">
        <v>5523</v>
      </c>
      <c r="E1701" s="58" t="s">
        <v>7128</v>
      </c>
      <c r="F1701" s="58"/>
      <c r="G1701" s="58" t="s">
        <v>41</v>
      </c>
    </row>
    <row r="1702" spans="2:7" x14ac:dyDescent="0.2">
      <c r="B1702" s="58" t="str">
        <f t="shared" si="38"/>
        <v>テブフェノジド水和剤ホクコ―ロムダンゾル</v>
      </c>
      <c r="C1702" s="58" t="s">
        <v>1457</v>
      </c>
      <c r="D1702" s="58" t="s">
        <v>5524</v>
      </c>
      <c r="E1702" s="58" t="s">
        <v>7128</v>
      </c>
      <c r="F1702" s="58"/>
      <c r="G1702" s="58" t="s">
        <v>137</v>
      </c>
    </row>
    <row r="1703" spans="2:7" x14ac:dyDescent="0.2">
      <c r="B1703" s="58" t="str">
        <f t="shared" si="38"/>
        <v>テブフェノジド水和剤ホクコ―ロムダンフロアブル</v>
      </c>
      <c r="C1703" s="58" t="s">
        <v>1457</v>
      </c>
      <c r="D1703" s="58" t="s">
        <v>5525</v>
      </c>
      <c r="E1703" s="58" t="s">
        <v>7128</v>
      </c>
      <c r="F1703" s="58"/>
      <c r="G1703" s="58" t="s">
        <v>41</v>
      </c>
    </row>
    <row r="1704" spans="2:7" x14ac:dyDescent="0.2">
      <c r="B1704" s="58" t="str">
        <f t="shared" si="38"/>
        <v>テブフェノジド水和剤ロムダンエア―</v>
      </c>
      <c r="C1704" s="58" t="s">
        <v>1457</v>
      </c>
      <c r="D1704" s="58" t="s">
        <v>5526</v>
      </c>
      <c r="E1704" s="58" t="s">
        <v>7128</v>
      </c>
      <c r="F1704" s="58"/>
      <c r="G1704" s="58" t="s">
        <v>41</v>
      </c>
    </row>
    <row r="1705" spans="2:7" x14ac:dyDescent="0.2">
      <c r="B1705" s="58" t="str">
        <f t="shared" si="38"/>
        <v>テブフェノジド水和剤ロムダンゾル</v>
      </c>
      <c r="C1705" s="58" t="s">
        <v>1457</v>
      </c>
      <c r="D1705" s="58" t="s">
        <v>1458</v>
      </c>
      <c r="E1705" s="58" t="s">
        <v>7128</v>
      </c>
      <c r="F1705" s="58"/>
      <c r="G1705" s="58" t="s">
        <v>137</v>
      </c>
    </row>
    <row r="1706" spans="2:7" x14ac:dyDescent="0.2">
      <c r="B1706" s="58" t="str">
        <f t="shared" si="38"/>
        <v>テブフェノジド水和剤ロムダンフロアブル</v>
      </c>
      <c r="C1706" s="58" t="s">
        <v>1457</v>
      </c>
      <c r="D1706" s="58" t="s">
        <v>1459</v>
      </c>
      <c r="E1706" s="58" t="s">
        <v>7128</v>
      </c>
      <c r="F1706" s="58"/>
      <c r="G1706" s="58" t="s">
        <v>41</v>
      </c>
    </row>
    <row r="1707" spans="2:7" x14ac:dyDescent="0.2">
      <c r="B1707" s="58" t="str">
        <f t="shared" si="38"/>
        <v>テブフェノジド水和剤日農ロムダンエア―</v>
      </c>
      <c r="C1707" s="58" t="s">
        <v>1457</v>
      </c>
      <c r="D1707" s="58" t="s">
        <v>5527</v>
      </c>
      <c r="E1707" s="58" t="s">
        <v>7128</v>
      </c>
      <c r="F1707" s="58"/>
      <c r="G1707" s="58" t="s">
        <v>41</v>
      </c>
    </row>
    <row r="1708" spans="2:7" x14ac:dyDescent="0.2">
      <c r="B1708" s="58" t="str">
        <f t="shared" si="38"/>
        <v>テブフェノジド水和剤日農ロムダンゾル</v>
      </c>
      <c r="C1708" s="58" t="s">
        <v>1457</v>
      </c>
      <c r="D1708" s="58" t="s">
        <v>1460</v>
      </c>
      <c r="E1708" s="58" t="s">
        <v>7128</v>
      </c>
      <c r="F1708" s="58"/>
      <c r="G1708" s="58" t="s">
        <v>137</v>
      </c>
    </row>
    <row r="1709" spans="2:7" x14ac:dyDescent="0.2">
      <c r="B1709" s="58" t="str">
        <f t="shared" si="38"/>
        <v>テブフェノジド水和剤日農ロムダンフロアブル</v>
      </c>
      <c r="C1709" s="58" t="s">
        <v>1457</v>
      </c>
      <c r="D1709" s="58" t="s">
        <v>1461</v>
      </c>
      <c r="E1709" s="58" t="s">
        <v>7128</v>
      </c>
      <c r="F1709" s="58"/>
      <c r="G1709" s="58" t="s">
        <v>41</v>
      </c>
    </row>
    <row r="1710" spans="2:7" x14ac:dyDescent="0.2">
      <c r="B1710" s="58" t="str">
        <f t="shared" si="38"/>
        <v>テブフェノジド粉剤ホクコ―ロムダン粉剤ＤＬ</v>
      </c>
      <c r="C1710" s="58" t="s">
        <v>1462</v>
      </c>
      <c r="D1710" s="58" t="s">
        <v>5528</v>
      </c>
      <c r="E1710" s="58" t="s">
        <v>7128</v>
      </c>
      <c r="F1710" s="58"/>
      <c r="G1710" s="58" t="s">
        <v>453</v>
      </c>
    </row>
    <row r="1711" spans="2:7" x14ac:dyDescent="0.2">
      <c r="B1711" s="58" t="str">
        <f t="shared" si="38"/>
        <v>テブフェノジド粉剤ロムダン粉剤ＤＬ</v>
      </c>
      <c r="C1711" s="58" t="s">
        <v>1462</v>
      </c>
      <c r="D1711" s="58" t="s">
        <v>1463</v>
      </c>
      <c r="E1711" s="58" t="s">
        <v>7128</v>
      </c>
      <c r="F1711" s="58"/>
      <c r="G1711" s="58" t="s">
        <v>453</v>
      </c>
    </row>
    <row r="1712" spans="2:7" x14ac:dyDescent="0.2">
      <c r="B1712" s="58" t="str">
        <f t="shared" si="38"/>
        <v>テブフェンピラド・ＢＰＭＣくん煙剤シ―マ―ジェット</v>
      </c>
      <c r="C1712" s="58" t="s">
        <v>1464</v>
      </c>
      <c r="D1712" s="58" t="s">
        <v>5529</v>
      </c>
      <c r="E1712" s="58" t="s">
        <v>7128</v>
      </c>
      <c r="F1712" s="58" t="s">
        <v>134</v>
      </c>
      <c r="G1712" s="58" t="s">
        <v>125</v>
      </c>
    </row>
    <row r="1713" spans="2:7" x14ac:dyDescent="0.2">
      <c r="B1713" s="58" t="str">
        <f t="shared" si="38"/>
        <v>テブフェンピラド・ＢＰＭＣくん煙剤新富士シ―マ―ジェット</v>
      </c>
      <c r="C1713" s="58" t="s">
        <v>1464</v>
      </c>
      <c r="D1713" s="58" t="s">
        <v>5530</v>
      </c>
      <c r="E1713" s="58" t="s">
        <v>7128</v>
      </c>
      <c r="F1713" s="58" t="s">
        <v>134</v>
      </c>
      <c r="G1713" s="58" t="s">
        <v>125</v>
      </c>
    </row>
    <row r="1714" spans="2:7" x14ac:dyDescent="0.2">
      <c r="B1714" s="58" t="str">
        <f t="shared" si="38"/>
        <v>テブフェンピラド・ＢＰＭＣくん煙剤日曹シ―マ―ジェット</v>
      </c>
      <c r="C1714" s="58" t="s">
        <v>1464</v>
      </c>
      <c r="D1714" s="58" t="s">
        <v>5531</v>
      </c>
      <c r="E1714" s="58" t="s">
        <v>7128</v>
      </c>
      <c r="F1714" s="58" t="s">
        <v>134</v>
      </c>
      <c r="G1714" s="58" t="s">
        <v>125</v>
      </c>
    </row>
    <row r="1715" spans="2:7" x14ac:dyDescent="0.2">
      <c r="B1715" s="58" t="str">
        <f t="shared" si="38"/>
        <v>テブフェンピラド水和剤クミアイピラニカ水和剤</v>
      </c>
      <c r="C1715" s="58" t="s">
        <v>1465</v>
      </c>
      <c r="D1715" s="58" t="s">
        <v>1466</v>
      </c>
      <c r="E1715" s="58" t="s">
        <v>7128</v>
      </c>
      <c r="F1715" s="58" t="s">
        <v>134</v>
      </c>
      <c r="G1715" s="58" t="s">
        <v>137</v>
      </c>
    </row>
    <row r="1716" spans="2:7" x14ac:dyDescent="0.2">
      <c r="B1716" s="58" t="str">
        <f t="shared" si="38"/>
        <v>テブフェンピラド水和剤ピラニカ水和剤</v>
      </c>
      <c r="C1716" s="58" t="s">
        <v>1465</v>
      </c>
      <c r="D1716" s="58" t="s">
        <v>4346</v>
      </c>
      <c r="E1716" s="58" t="s">
        <v>7128</v>
      </c>
      <c r="F1716" s="58" t="s">
        <v>134</v>
      </c>
      <c r="G1716" s="58" t="s">
        <v>137</v>
      </c>
    </row>
    <row r="1717" spans="2:7" x14ac:dyDescent="0.2">
      <c r="B1717" s="58" t="str">
        <f t="shared" si="38"/>
        <v>テブフェンピラド水和剤日曹ピラニカ水和剤</v>
      </c>
      <c r="C1717" s="58" t="s">
        <v>1465</v>
      </c>
      <c r="D1717" s="58" t="s">
        <v>1467</v>
      </c>
      <c r="E1717" s="58" t="s">
        <v>7128</v>
      </c>
      <c r="F1717" s="58" t="s">
        <v>134</v>
      </c>
      <c r="G1717" s="58" t="s">
        <v>137</v>
      </c>
    </row>
    <row r="1718" spans="2:7" x14ac:dyDescent="0.2">
      <c r="B1718" s="58" t="str">
        <f t="shared" si="38"/>
        <v>テブフェンピラド乳剤クミアイピラニカＥＷ</v>
      </c>
      <c r="C1718" s="58" t="s">
        <v>1468</v>
      </c>
      <c r="D1718" s="58" t="s">
        <v>1469</v>
      </c>
      <c r="E1718" s="58" t="s">
        <v>7128</v>
      </c>
      <c r="F1718" s="58" t="s">
        <v>134</v>
      </c>
      <c r="G1718" s="58" t="s">
        <v>137</v>
      </c>
    </row>
    <row r="1719" spans="2:7" x14ac:dyDescent="0.2">
      <c r="B1719" s="58" t="str">
        <f t="shared" si="38"/>
        <v>テブフェンピラド乳剤ピラニカＥＷ</v>
      </c>
      <c r="C1719" s="58" t="s">
        <v>1468</v>
      </c>
      <c r="D1719" s="58" t="s">
        <v>1470</v>
      </c>
      <c r="E1719" s="58" t="s">
        <v>7128</v>
      </c>
      <c r="F1719" s="58" t="s">
        <v>134</v>
      </c>
      <c r="G1719" s="58" t="s">
        <v>137</v>
      </c>
    </row>
    <row r="1720" spans="2:7" x14ac:dyDescent="0.2">
      <c r="B1720" s="58" t="str">
        <f t="shared" si="38"/>
        <v>テブフェンピラド乳剤日曹ピラニカＥＷ</v>
      </c>
      <c r="C1720" s="58" t="s">
        <v>1468</v>
      </c>
      <c r="D1720" s="58" t="s">
        <v>1471</v>
      </c>
      <c r="E1720" s="58" t="s">
        <v>7128</v>
      </c>
      <c r="F1720" s="58" t="s">
        <v>134</v>
      </c>
      <c r="G1720" s="58" t="s">
        <v>137</v>
      </c>
    </row>
    <row r="1721" spans="2:7" x14ac:dyDescent="0.2">
      <c r="B1721" s="58" t="str">
        <f t="shared" si="38"/>
        <v>テブフロキン水和剤クミアイトライフロアブル</v>
      </c>
      <c r="C1721" s="58" t="s">
        <v>1472</v>
      </c>
      <c r="D1721" s="58" t="s">
        <v>1473</v>
      </c>
      <c r="E1721" s="58" t="s">
        <v>7128</v>
      </c>
      <c r="F1721" s="58"/>
      <c r="G1721" s="58" t="s">
        <v>39</v>
      </c>
    </row>
    <row r="1722" spans="2:7" x14ac:dyDescent="0.2">
      <c r="B1722" s="58" t="str">
        <f t="shared" si="38"/>
        <v>テブフロキン水和剤トライ２顆粒水和剤</v>
      </c>
      <c r="C1722" s="58" t="s">
        <v>1472</v>
      </c>
      <c r="D1722" s="58" t="s">
        <v>1474</v>
      </c>
      <c r="E1722" s="58" t="s">
        <v>7128</v>
      </c>
      <c r="F1722" s="58"/>
      <c r="G1722" s="58" t="s">
        <v>41</v>
      </c>
    </row>
    <row r="1723" spans="2:7" x14ac:dyDescent="0.2">
      <c r="B1723" s="58" t="str">
        <f t="shared" si="38"/>
        <v>テブフロキン水和剤トライフロアブル</v>
      </c>
      <c r="C1723" s="58" t="s">
        <v>1472</v>
      </c>
      <c r="D1723" s="58" t="s">
        <v>1475</v>
      </c>
      <c r="E1723" s="58" t="s">
        <v>7128</v>
      </c>
      <c r="F1723" s="58"/>
      <c r="G1723" s="58" t="s">
        <v>39</v>
      </c>
    </row>
    <row r="1724" spans="2:7" x14ac:dyDescent="0.2">
      <c r="B1724" s="58" t="str">
        <f t="shared" si="38"/>
        <v>テブフロキン粉剤トライ２粉剤ＤＬ</v>
      </c>
      <c r="C1724" s="58" t="s">
        <v>1476</v>
      </c>
      <c r="D1724" s="58" t="s">
        <v>1477</v>
      </c>
      <c r="E1724" s="58" t="s">
        <v>7128</v>
      </c>
      <c r="F1724" s="58"/>
      <c r="G1724" s="58" t="s">
        <v>40</v>
      </c>
    </row>
    <row r="1725" spans="2:7" x14ac:dyDescent="0.2">
      <c r="B1725" s="58" t="str">
        <f t="shared" si="38"/>
        <v>テブフロキン粉剤トライ粉剤ＤＬ</v>
      </c>
      <c r="C1725" s="58" t="s">
        <v>1476</v>
      </c>
      <c r="D1725" s="58" t="s">
        <v>2542</v>
      </c>
      <c r="E1725" s="58" t="s">
        <v>7128</v>
      </c>
      <c r="F1725" s="58"/>
      <c r="G1725" s="58" t="s">
        <v>44</v>
      </c>
    </row>
    <row r="1726" spans="2:7" x14ac:dyDescent="0.2">
      <c r="B1726" s="58" t="str">
        <f t="shared" ref="B1726:B1774" si="39">C1726&amp;D1726</f>
        <v>テブフロキン粉剤クミアイトライ粉剤ＤＬ</v>
      </c>
      <c r="C1726" s="58" t="s">
        <v>2722</v>
      </c>
      <c r="D1726" s="58" t="s">
        <v>2723</v>
      </c>
      <c r="E1726" s="58" t="s">
        <v>7128</v>
      </c>
      <c r="F1726" s="58"/>
      <c r="G1726" s="60" t="s">
        <v>2689</v>
      </c>
    </row>
    <row r="1727" spans="2:7" x14ac:dyDescent="0.2">
      <c r="B1727" s="58" t="str">
        <f t="shared" si="39"/>
        <v>テプラロキシジム乳剤ホ―ネスト乳剤</v>
      </c>
      <c r="C1727" s="58" t="s">
        <v>1478</v>
      </c>
      <c r="D1727" s="58" t="s">
        <v>5532</v>
      </c>
      <c r="E1727" s="58" t="s">
        <v>7128</v>
      </c>
      <c r="F1727" s="58"/>
      <c r="G1727" s="58" t="s">
        <v>137</v>
      </c>
    </row>
    <row r="1728" spans="2:7" x14ac:dyDescent="0.2">
      <c r="B1728" s="58" t="str">
        <f t="shared" si="39"/>
        <v>テフリルトリオン・ピラクロニル・メタゾスルフロン水和剤コメット顆粒</v>
      </c>
      <c r="C1728" s="58" t="s">
        <v>1479</v>
      </c>
      <c r="D1728" s="58" t="s">
        <v>1480</v>
      </c>
      <c r="E1728" s="58" t="s">
        <v>7128</v>
      </c>
      <c r="F1728" s="58"/>
      <c r="G1728" s="58" t="s">
        <v>156</v>
      </c>
    </row>
    <row r="1729" spans="2:7" x14ac:dyDescent="0.2">
      <c r="B1729" s="58" t="str">
        <f t="shared" si="39"/>
        <v>テフリルトリオン・ピラクロニル・メタゾスルフロン粒剤コメット１キロ粒剤</v>
      </c>
      <c r="C1729" s="58" t="s">
        <v>1481</v>
      </c>
      <c r="D1729" s="58" t="s">
        <v>1482</v>
      </c>
      <c r="E1729" s="58" t="s">
        <v>7128</v>
      </c>
      <c r="F1729" s="58"/>
      <c r="G1729" s="58" t="s">
        <v>40</v>
      </c>
    </row>
    <row r="1730" spans="2:7" x14ac:dyDescent="0.2">
      <c r="B1730" s="58" t="str">
        <f t="shared" si="39"/>
        <v>テフリルトリオン・ピラクロニル・メタゾスルフロン粒剤コメットジャンボ</v>
      </c>
      <c r="C1730" s="58" t="s">
        <v>1481</v>
      </c>
      <c r="D1730" s="58" t="s">
        <v>1483</v>
      </c>
      <c r="E1730" s="58" t="s">
        <v>7128</v>
      </c>
      <c r="F1730" s="58"/>
      <c r="G1730" s="58" t="s">
        <v>122</v>
      </c>
    </row>
    <row r="1731" spans="2:7" x14ac:dyDescent="0.2">
      <c r="B1731" s="58" t="str">
        <f t="shared" si="39"/>
        <v>テフリルトリオン・ピラクロニル水和剤ゲットスタ―フロアブル</v>
      </c>
      <c r="C1731" s="58" t="s">
        <v>1484</v>
      </c>
      <c r="D1731" s="58" t="s">
        <v>5533</v>
      </c>
      <c r="E1731" s="58" t="s">
        <v>7128</v>
      </c>
      <c r="F1731" s="58"/>
      <c r="G1731" s="58" t="s">
        <v>201</v>
      </c>
    </row>
    <row r="1732" spans="2:7" x14ac:dyDescent="0.2">
      <c r="B1732" s="58" t="str">
        <f t="shared" si="39"/>
        <v>テフリルトリオン・ピラクロニル水和剤ゲットスタ―顆粒</v>
      </c>
      <c r="C1732" s="58" t="s">
        <v>1484</v>
      </c>
      <c r="D1732" s="58" t="s">
        <v>5534</v>
      </c>
      <c r="E1732" s="58" t="s">
        <v>7128</v>
      </c>
      <c r="F1732" s="58"/>
      <c r="G1732" s="58" t="s">
        <v>322</v>
      </c>
    </row>
    <row r="1733" spans="2:7" x14ac:dyDescent="0.2">
      <c r="B1733" s="58" t="str">
        <f t="shared" si="39"/>
        <v>テフリルトリオン・ピラクロニル粒剤ゲットスタ―１キロ粒剤</v>
      </c>
      <c r="C1733" s="58" t="s">
        <v>1485</v>
      </c>
      <c r="D1733" s="58" t="s">
        <v>5535</v>
      </c>
      <c r="E1733" s="58" t="s">
        <v>7128</v>
      </c>
      <c r="F1733" s="58"/>
      <c r="G1733" s="58" t="s">
        <v>57</v>
      </c>
    </row>
    <row r="1734" spans="2:7" x14ac:dyDescent="0.2">
      <c r="B1734" s="58" t="str">
        <f t="shared" si="39"/>
        <v>テフリルトリオン・ピラクロニル粒剤ゲットスタ―ジャンボ</v>
      </c>
      <c r="C1734" s="58" t="s">
        <v>1485</v>
      </c>
      <c r="D1734" s="58" t="s">
        <v>5536</v>
      </c>
      <c r="E1734" s="58" t="s">
        <v>7128</v>
      </c>
      <c r="F1734" s="58"/>
      <c r="G1734" s="58" t="s">
        <v>137</v>
      </c>
    </row>
    <row r="1735" spans="2:7" x14ac:dyDescent="0.2">
      <c r="B1735" s="58" t="str">
        <f t="shared" si="39"/>
        <v>テフリルトリオン・フェントラザミド水和剤ボデ―ガ―ドフロアブル</v>
      </c>
      <c r="C1735" s="58" t="s">
        <v>1486</v>
      </c>
      <c r="D1735" s="58" t="s">
        <v>5537</v>
      </c>
      <c r="E1735" s="58" t="s">
        <v>7128</v>
      </c>
      <c r="F1735" s="58"/>
      <c r="G1735" s="58" t="s">
        <v>1487</v>
      </c>
    </row>
    <row r="1736" spans="2:7" x14ac:dyDescent="0.2">
      <c r="B1736" s="58" t="str">
        <f t="shared" si="39"/>
        <v>テフリルトリオン・フェントラザミド粒剤ボデ―ガ―ド１キロ粒剤</v>
      </c>
      <c r="C1736" s="58" t="s">
        <v>1488</v>
      </c>
      <c r="D1736" s="58" t="s">
        <v>5538</v>
      </c>
      <c r="E1736" s="58" t="s">
        <v>7128</v>
      </c>
      <c r="F1736" s="58"/>
      <c r="G1736" s="58" t="s">
        <v>57</v>
      </c>
    </row>
    <row r="1737" spans="2:7" x14ac:dyDescent="0.2">
      <c r="B1737" s="58" t="str">
        <f t="shared" si="39"/>
        <v>テフリルトリオン粒剤ＪＡマイティ―ワン１キロ粒剤</v>
      </c>
      <c r="C1737" s="58" t="s">
        <v>1489</v>
      </c>
      <c r="D1737" s="58" t="s">
        <v>5539</v>
      </c>
      <c r="E1737" s="58" t="s">
        <v>7128</v>
      </c>
      <c r="F1737" s="58"/>
      <c r="G1737" s="58" t="s">
        <v>57</v>
      </c>
    </row>
    <row r="1738" spans="2:7" x14ac:dyDescent="0.2">
      <c r="B1738" s="58" t="str">
        <f t="shared" si="39"/>
        <v>テフリルトリオン粒剤バイエルマイティ―ワン１キロ粒剤</v>
      </c>
      <c r="C1738" s="58" t="s">
        <v>1489</v>
      </c>
      <c r="D1738" s="58" t="s">
        <v>5540</v>
      </c>
      <c r="E1738" s="58" t="s">
        <v>7128</v>
      </c>
      <c r="F1738" s="58"/>
      <c r="G1738" s="58" t="s">
        <v>57</v>
      </c>
    </row>
    <row r="1739" spans="2:7" x14ac:dyDescent="0.2">
      <c r="B1739" s="58" t="str">
        <f t="shared" si="39"/>
        <v>テフリルトリオン粒剤ホクコ―マイティ―ワン１キロ粒剤</v>
      </c>
      <c r="C1739" s="58" t="s">
        <v>1489</v>
      </c>
      <c r="D1739" s="58" t="s">
        <v>5541</v>
      </c>
      <c r="E1739" s="58" t="s">
        <v>7128</v>
      </c>
      <c r="F1739" s="58"/>
      <c r="G1739" s="58" t="s">
        <v>57</v>
      </c>
    </row>
    <row r="1740" spans="2:7" x14ac:dyDescent="0.2">
      <c r="B1740" s="58" t="str">
        <f t="shared" si="39"/>
        <v>テフルトリン粒剤フォ―ス粒剤</v>
      </c>
      <c r="C1740" s="58" t="s">
        <v>1490</v>
      </c>
      <c r="D1740" s="58" t="s">
        <v>5542</v>
      </c>
      <c r="E1740" s="58" t="s">
        <v>7128</v>
      </c>
      <c r="F1740" s="58" t="s">
        <v>134</v>
      </c>
      <c r="G1740" s="58" t="s">
        <v>119</v>
      </c>
    </row>
    <row r="1741" spans="2:7" x14ac:dyDescent="0.2">
      <c r="B1741" s="58" t="str">
        <f t="shared" si="39"/>
        <v>テフルトリン粒剤日農フォ―ス粒剤</v>
      </c>
      <c r="C1741" s="58" t="s">
        <v>1490</v>
      </c>
      <c r="D1741" s="58" t="s">
        <v>5543</v>
      </c>
      <c r="E1741" s="58" t="s">
        <v>7128</v>
      </c>
      <c r="F1741" s="58" t="s">
        <v>134</v>
      </c>
      <c r="G1741" s="58" t="s">
        <v>119</v>
      </c>
    </row>
    <row r="1742" spans="2:7" x14ac:dyDescent="0.2">
      <c r="B1742" s="58" t="str">
        <f t="shared" si="39"/>
        <v>テフルベンズロン乳剤クミアイノ―モルト乳剤</v>
      </c>
      <c r="C1742" s="58" t="s">
        <v>1491</v>
      </c>
      <c r="D1742" s="58" t="s">
        <v>5544</v>
      </c>
      <c r="E1742" s="58" t="s">
        <v>3529</v>
      </c>
      <c r="F1742" s="58"/>
      <c r="G1742" s="58" t="s">
        <v>171</v>
      </c>
    </row>
    <row r="1743" spans="2:7" x14ac:dyDescent="0.2">
      <c r="B1743" s="58" t="str">
        <f t="shared" si="39"/>
        <v>テフルベンズロン乳剤日農ノ―モルト乳剤</v>
      </c>
      <c r="C1743" s="58" t="s">
        <v>1491</v>
      </c>
      <c r="D1743" s="58" t="s">
        <v>5545</v>
      </c>
      <c r="E1743" s="58" t="s">
        <v>3529</v>
      </c>
      <c r="F1743" s="58"/>
      <c r="G1743" s="58" t="s">
        <v>171</v>
      </c>
    </row>
    <row r="1744" spans="2:7" x14ac:dyDescent="0.2">
      <c r="B1744" s="58" t="str">
        <f t="shared" si="39"/>
        <v>デンプン液剤園芸用デンプンスプレ―</v>
      </c>
      <c r="C1744" s="58" t="s">
        <v>1492</v>
      </c>
      <c r="D1744" s="61" t="s">
        <v>5546</v>
      </c>
      <c r="E1744" s="58" t="s">
        <v>3529</v>
      </c>
      <c r="F1744" s="58"/>
      <c r="G1744" s="58" t="s">
        <v>72</v>
      </c>
    </row>
    <row r="1745" spans="2:7" x14ac:dyDescent="0.2">
      <c r="B1745" s="58" t="str">
        <f t="shared" si="39"/>
        <v>デンプン液剤粘着くん液剤</v>
      </c>
      <c r="C1745" s="58" t="s">
        <v>1492</v>
      </c>
      <c r="D1745" s="58" t="s">
        <v>1493</v>
      </c>
      <c r="E1745" s="58" t="s">
        <v>3529</v>
      </c>
      <c r="F1745" s="58"/>
      <c r="G1745" s="58" t="s">
        <v>171</v>
      </c>
    </row>
    <row r="1746" spans="2:7" x14ac:dyDescent="0.2">
      <c r="B1746" s="58" t="str">
        <f t="shared" si="39"/>
        <v>デンプン水和剤粘着くん水和剤</v>
      </c>
      <c r="C1746" s="58" t="s">
        <v>1494</v>
      </c>
      <c r="D1746" s="58" t="s">
        <v>1495</v>
      </c>
      <c r="E1746" s="58" t="s">
        <v>3529</v>
      </c>
      <c r="F1746" s="58"/>
      <c r="G1746" s="58" t="s">
        <v>55</v>
      </c>
    </row>
    <row r="1747" spans="2:7" x14ac:dyDescent="0.2">
      <c r="B1747" s="58" t="str">
        <f t="shared" si="39"/>
        <v>ト―トリルア剤ハマキコン－Ｎ</v>
      </c>
      <c r="C1747" s="58" t="s">
        <v>5547</v>
      </c>
      <c r="D1747" s="58" t="s">
        <v>3539</v>
      </c>
      <c r="E1747" s="58" t="s">
        <v>3529</v>
      </c>
      <c r="F1747" s="58"/>
      <c r="G1747" s="60" t="s">
        <v>2724</v>
      </c>
    </row>
    <row r="1748" spans="2:7" x14ac:dyDescent="0.2">
      <c r="B1748" s="58" t="str">
        <f t="shared" si="39"/>
        <v>トプラメゾン液剤アルファ―ド液剤</v>
      </c>
      <c r="C1748" s="58" t="s">
        <v>1496</v>
      </c>
      <c r="D1748" s="58" t="s">
        <v>5548</v>
      </c>
      <c r="E1748" s="58" t="s">
        <v>7128</v>
      </c>
      <c r="F1748" s="58"/>
      <c r="G1748" s="58" t="s">
        <v>1497</v>
      </c>
    </row>
    <row r="1749" spans="2:7" x14ac:dyDescent="0.2">
      <c r="B1749" s="58" t="str">
        <f t="shared" si="39"/>
        <v>トラロメトリン水和剤スカウトフロアブル</v>
      </c>
      <c r="C1749" s="58" t="s">
        <v>1498</v>
      </c>
      <c r="D1749" s="58" t="s">
        <v>4347</v>
      </c>
      <c r="E1749" s="58" t="s">
        <v>7159</v>
      </c>
      <c r="F1749" s="58" t="s">
        <v>134</v>
      </c>
      <c r="G1749" s="58" t="s">
        <v>85</v>
      </c>
    </row>
    <row r="1750" spans="2:7" x14ac:dyDescent="0.2">
      <c r="B1750" s="58" t="str">
        <f t="shared" si="39"/>
        <v>トラロメトリン水和剤日曹スカウトフロアブル</v>
      </c>
      <c r="C1750" s="58" t="s">
        <v>1498</v>
      </c>
      <c r="D1750" s="58" t="s">
        <v>1499</v>
      </c>
      <c r="E1750" s="58" t="s">
        <v>7128</v>
      </c>
      <c r="F1750" s="58" t="s">
        <v>134</v>
      </c>
      <c r="G1750" s="58" t="s">
        <v>85</v>
      </c>
    </row>
    <row r="1751" spans="2:7" x14ac:dyDescent="0.2">
      <c r="B1751" s="58" t="str">
        <f t="shared" si="39"/>
        <v>トラロメトリン乳剤スカウト乳剤</v>
      </c>
      <c r="C1751" s="58" t="s">
        <v>1500</v>
      </c>
      <c r="D1751" s="58" t="s">
        <v>4348</v>
      </c>
      <c r="E1751" s="58" t="s">
        <v>7128</v>
      </c>
      <c r="F1751" s="58" t="s">
        <v>134</v>
      </c>
      <c r="G1751" s="58" t="s">
        <v>631</v>
      </c>
    </row>
    <row r="1752" spans="2:7" x14ac:dyDescent="0.2">
      <c r="B1752" s="58" t="str">
        <f t="shared" si="39"/>
        <v>トリアジフラム・ＤＢＮ複合肥料シバキ―ププラスα</v>
      </c>
      <c r="C1752" s="58" t="s">
        <v>1501</v>
      </c>
      <c r="D1752" s="58" t="s">
        <v>5549</v>
      </c>
      <c r="E1752" s="58" t="s">
        <v>3529</v>
      </c>
      <c r="F1752" s="58"/>
      <c r="G1752" s="58" t="s">
        <v>119</v>
      </c>
    </row>
    <row r="1753" spans="2:7" x14ac:dyDescent="0.2">
      <c r="B1753" s="58" t="str">
        <f t="shared" si="39"/>
        <v>トリアジフラム・ＤＢＮ複合肥料シバレンジャ―</v>
      </c>
      <c r="C1753" s="58" t="s">
        <v>1501</v>
      </c>
      <c r="D1753" s="58" t="s">
        <v>5550</v>
      </c>
      <c r="E1753" s="58" t="s">
        <v>3529</v>
      </c>
      <c r="F1753" s="58"/>
      <c r="G1753" s="58" t="s">
        <v>119</v>
      </c>
    </row>
    <row r="1754" spans="2:7" x14ac:dyDescent="0.2">
      <c r="B1754" s="58" t="str">
        <f t="shared" si="39"/>
        <v>トリアジフラム・ハロスルフロンメチル水和剤セットアップＤＦ</v>
      </c>
      <c r="C1754" s="58" t="s">
        <v>1502</v>
      </c>
      <c r="D1754" s="58" t="s">
        <v>1503</v>
      </c>
      <c r="E1754" s="58" t="s">
        <v>3529</v>
      </c>
      <c r="F1754" s="58"/>
      <c r="G1754" s="58" t="s">
        <v>43</v>
      </c>
    </row>
    <row r="1755" spans="2:7" x14ac:dyDescent="0.2">
      <c r="B1755" s="58" t="str">
        <f t="shared" si="39"/>
        <v>トリアジフラム水和剤イデトップフロアブル</v>
      </c>
      <c r="C1755" s="58" t="s">
        <v>1504</v>
      </c>
      <c r="D1755" s="58" t="s">
        <v>1505</v>
      </c>
      <c r="E1755" s="58" t="s">
        <v>3529</v>
      </c>
      <c r="F1755" s="58"/>
      <c r="G1755" s="58" t="s">
        <v>43</v>
      </c>
    </row>
    <row r="1756" spans="2:7" x14ac:dyDescent="0.2">
      <c r="B1756" s="58" t="str">
        <f t="shared" si="39"/>
        <v>トリクロピル液剤ＨＣＣザイトロンアミンスプレ―液剤</v>
      </c>
      <c r="C1756" s="58" t="s">
        <v>1506</v>
      </c>
      <c r="D1756" s="58" t="s">
        <v>5551</v>
      </c>
      <c r="E1756" s="58" t="s">
        <v>7128</v>
      </c>
      <c r="F1756" s="58"/>
      <c r="G1756" s="58" t="s">
        <v>119</v>
      </c>
    </row>
    <row r="1757" spans="2:7" x14ac:dyDescent="0.2">
      <c r="B1757" s="58" t="str">
        <f t="shared" si="39"/>
        <v>トリクロピル液剤ザイトロンアミンスプレ―液剤</v>
      </c>
      <c r="C1757" s="58" t="s">
        <v>1506</v>
      </c>
      <c r="D1757" s="58" t="s">
        <v>5552</v>
      </c>
      <c r="E1757" s="58" t="s">
        <v>7128</v>
      </c>
      <c r="F1757" s="58"/>
      <c r="G1757" s="58" t="s">
        <v>119</v>
      </c>
    </row>
    <row r="1758" spans="2:7" x14ac:dyDescent="0.2">
      <c r="B1758" s="58" t="str">
        <f t="shared" si="39"/>
        <v>トリクロピル液剤ザイトロンアミン液剤</v>
      </c>
      <c r="C1758" s="58" t="s">
        <v>1506</v>
      </c>
      <c r="D1758" s="58" t="s">
        <v>1507</v>
      </c>
      <c r="E1758" s="58" t="s">
        <v>7128</v>
      </c>
      <c r="F1758" s="58"/>
      <c r="G1758" s="58" t="s">
        <v>1508</v>
      </c>
    </row>
    <row r="1759" spans="2:7" x14ac:dyDescent="0.2">
      <c r="B1759" s="58" t="str">
        <f t="shared" si="39"/>
        <v>トリクロピル液剤しつこい雑草退治スプレ―</v>
      </c>
      <c r="C1759" s="58" t="s">
        <v>1506</v>
      </c>
      <c r="D1759" s="58" t="s">
        <v>5553</v>
      </c>
      <c r="E1759" s="58" t="s">
        <v>7128</v>
      </c>
      <c r="F1759" s="58"/>
      <c r="G1759" s="58" t="s">
        <v>119</v>
      </c>
    </row>
    <row r="1760" spans="2:7" x14ac:dyDescent="0.2">
      <c r="B1760" s="58" t="str">
        <f t="shared" si="39"/>
        <v>トリクロピル液剤ホドガヤザイトロンアミン液剤</v>
      </c>
      <c r="C1760" s="58" t="s">
        <v>1506</v>
      </c>
      <c r="D1760" s="58" t="s">
        <v>1509</v>
      </c>
      <c r="E1760" s="58" t="s">
        <v>7128</v>
      </c>
      <c r="F1760" s="58"/>
      <c r="G1760" s="58" t="s">
        <v>1508</v>
      </c>
    </row>
    <row r="1761" spans="2:7" x14ac:dyDescent="0.2">
      <c r="B1761" s="58" t="str">
        <f t="shared" si="39"/>
        <v>トリクロピル液剤家庭園芸用ホドガヤザイトロンアミン液剤</v>
      </c>
      <c r="C1761" s="58" t="s">
        <v>1506</v>
      </c>
      <c r="D1761" s="58" t="s">
        <v>1510</v>
      </c>
      <c r="E1761" s="58" t="s">
        <v>7128</v>
      </c>
      <c r="F1761" s="58"/>
      <c r="G1761" s="58" t="s">
        <v>1508</v>
      </c>
    </row>
    <row r="1762" spans="2:7" x14ac:dyDescent="0.2">
      <c r="B1762" s="58" t="str">
        <f t="shared" si="39"/>
        <v>トリクロピル液剤石原ザイトロンアミン液剤</v>
      </c>
      <c r="C1762" s="58" t="s">
        <v>1506</v>
      </c>
      <c r="D1762" s="58" t="s">
        <v>1511</v>
      </c>
      <c r="E1762" s="58" t="s">
        <v>7128</v>
      </c>
      <c r="F1762" s="58"/>
      <c r="G1762" s="58" t="s">
        <v>1508</v>
      </c>
    </row>
    <row r="1763" spans="2:7" x14ac:dyDescent="0.2">
      <c r="B1763" s="58" t="str">
        <f t="shared" si="39"/>
        <v>トリクロピル液剤日産ザイトロンアミン液剤</v>
      </c>
      <c r="C1763" s="58" t="s">
        <v>1506</v>
      </c>
      <c r="D1763" s="58" t="s">
        <v>1512</v>
      </c>
      <c r="E1763" s="58" t="s">
        <v>7128</v>
      </c>
      <c r="F1763" s="58"/>
      <c r="G1763" s="58" t="s">
        <v>1508</v>
      </c>
    </row>
    <row r="1764" spans="2:7" x14ac:dyDescent="0.2">
      <c r="B1764" s="58" t="str">
        <f t="shared" si="39"/>
        <v>トリクロピル粉粒剤ザイトロン微粒剤</v>
      </c>
      <c r="C1764" s="58" t="s">
        <v>1513</v>
      </c>
      <c r="D1764" s="58" t="s">
        <v>1514</v>
      </c>
      <c r="E1764" s="58" t="s">
        <v>7128</v>
      </c>
      <c r="F1764" s="58"/>
      <c r="G1764" s="58" t="s">
        <v>57</v>
      </c>
    </row>
    <row r="1765" spans="2:7" x14ac:dyDescent="0.2">
      <c r="B1765" s="58" t="str">
        <f t="shared" si="39"/>
        <v>トリクロピル粉粒剤しつこい雑草退治微粒剤</v>
      </c>
      <c r="C1765" s="58" t="s">
        <v>1513</v>
      </c>
      <c r="D1765" s="58" t="s">
        <v>1515</v>
      </c>
      <c r="E1765" s="58" t="s">
        <v>7128</v>
      </c>
      <c r="F1765" s="58"/>
      <c r="G1765" s="58" t="s">
        <v>57</v>
      </c>
    </row>
    <row r="1766" spans="2:7" x14ac:dyDescent="0.2">
      <c r="B1766" s="58" t="str">
        <f t="shared" si="39"/>
        <v>トリクロピル粉粒剤ホドガヤザイトロン微粒剤</v>
      </c>
      <c r="C1766" s="58" t="s">
        <v>1513</v>
      </c>
      <c r="D1766" s="58" t="s">
        <v>1516</v>
      </c>
      <c r="E1766" s="58" t="s">
        <v>7128</v>
      </c>
      <c r="F1766" s="58"/>
      <c r="G1766" s="58" t="s">
        <v>57</v>
      </c>
    </row>
    <row r="1767" spans="2:7" x14ac:dyDescent="0.2">
      <c r="B1767" s="58" t="str">
        <f t="shared" si="39"/>
        <v>トリクロピル粉粒剤家庭園芸用ホドガヤザイトロン微粒剤</v>
      </c>
      <c r="C1767" s="58" t="s">
        <v>1513</v>
      </c>
      <c r="D1767" s="58" t="s">
        <v>1517</v>
      </c>
      <c r="E1767" s="58" t="s">
        <v>7128</v>
      </c>
      <c r="F1767" s="58"/>
      <c r="G1767" s="58" t="s">
        <v>57</v>
      </c>
    </row>
    <row r="1768" spans="2:7" x14ac:dyDescent="0.2">
      <c r="B1768" s="58" t="str">
        <f t="shared" si="39"/>
        <v>トリコデルマ　アトロビリデ水和剤エコホ―プ</v>
      </c>
      <c r="C1768" s="58" t="s">
        <v>1518</v>
      </c>
      <c r="D1768" s="58" t="s">
        <v>5554</v>
      </c>
      <c r="E1768" s="58" t="s">
        <v>7128</v>
      </c>
      <c r="F1768" s="58"/>
      <c r="G1768" s="58" t="s">
        <v>1519</v>
      </c>
    </row>
    <row r="1769" spans="2:7" x14ac:dyDescent="0.2">
      <c r="B1769" s="58" t="str">
        <f t="shared" si="39"/>
        <v>トリコデルマ　アトロビリデ水和剤エコホ―プＤＪ</v>
      </c>
      <c r="C1769" s="58" t="s">
        <v>1518</v>
      </c>
      <c r="D1769" s="58" t="s">
        <v>5555</v>
      </c>
      <c r="E1769" s="58" t="s">
        <v>7128</v>
      </c>
      <c r="F1769" s="58"/>
      <c r="G1769" s="58" t="s">
        <v>1520</v>
      </c>
    </row>
    <row r="1770" spans="2:7" x14ac:dyDescent="0.2">
      <c r="B1770" s="58" t="str">
        <f t="shared" si="39"/>
        <v>トリコデルマ　アトロビリデ水和剤エコホ―プドライ</v>
      </c>
      <c r="C1770" s="58" t="s">
        <v>1518</v>
      </c>
      <c r="D1770" s="58" t="s">
        <v>5556</v>
      </c>
      <c r="E1770" s="58" t="s">
        <v>7128</v>
      </c>
      <c r="F1770" s="58"/>
      <c r="G1770" s="58" t="s">
        <v>1341</v>
      </c>
    </row>
    <row r="1771" spans="2:7" x14ac:dyDescent="0.2">
      <c r="B1771" s="58" t="str">
        <f t="shared" si="39"/>
        <v>トリシクラゾ―ル・バリダマイシン・フェリムゾン粉剤ノンブラスバリダ粉剤ＤＬ</v>
      </c>
      <c r="C1771" s="58" t="s">
        <v>5557</v>
      </c>
      <c r="D1771" s="58" t="s">
        <v>1521</v>
      </c>
      <c r="E1771" s="58" t="s">
        <v>7128</v>
      </c>
      <c r="F1771" s="58"/>
      <c r="G1771" s="58" t="s">
        <v>119</v>
      </c>
    </row>
    <row r="1772" spans="2:7" x14ac:dyDescent="0.2">
      <c r="B1772" s="58" t="str">
        <f t="shared" si="39"/>
        <v>トリシクラゾ―ル・バリダマイシン水和剤ビ―ムバリダゾル</v>
      </c>
      <c r="C1772" s="58" t="s">
        <v>5558</v>
      </c>
      <c r="D1772" s="58" t="s">
        <v>5559</v>
      </c>
      <c r="E1772" s="58" t="s">
        <v>7128</v>
      </c>
      <c r="F1772" s="58"/>
      <c r="G1772" s="58" t="s">
        <v>41</v>
      </c>
    </row>
    <row r="1773" spans="2:7" x14ac:dyDescent="0.2">
      <c r="B1773" s="58" t="str">
        <f t="shared" si="39"/>
        <v>トリシクラゾ―ル・フェリムゾン水和剤ノンブラスフロアブル</v>
      </c>
      <c r="C1773" s="58" t="s">
        <v>5560</v>
      </c>
      <c r="D1773" s="58" t="s">
        <v>1522</v>
      </c>
      <c r="E1773" s="58" t="s">
        <v>7128</v>
      </c>
      <c r="F1773" s="58"/>
      <c r="G1773" s="58" t="s">
        <v>240</v>
      </c>
    </row>
    <row r="1774" spans="2:7" x14ac:dyDescent="0.2">
      <c r="B1774" s="58" t="str">
        <f t="shared" si="39"/>
        <v>トリシクラゾ―ル・フェリムゾン粉剤ノンブラス粉剤ＤＬ</v>
      </c>
      <c r="C1774" s="58" t="s">
        <v>5561</v>
      </c>
      <c r="D1774" s="58" t="s">
        <v>1523</v>
      </c>
      <c r="E1774" s="58" t="s">
        <v>7128</v>
      </c>
      <c r="F1774" s="58"/>
      <c r="G1774" s="58" t="s">
        <v>119</v>
      </c>
    </row>
    <row r="1775" spans="2:7" x14ac:dyDescent="0.2">
      <c r="B1775" s="58" t="str">
        <f t="shared" ref="B1775:B1826" si="40">C1775&amp;D1775</f>
        <v>トリシクラゾ―ル・フルトラニル水和剤ビ―ムエイトモンカットフロアブル</v>
      </c>
      <c r="C1775" s="58" t="s">
        <v>5562</v>
      </c>
      <c r="D1775" s="58" t="s">
        <v>5563</v>
      </c>
      <c r="E1775" s="58" t="s">
        <v>3529</v>
      </c>
      <c r="F1775" s="58"/>
      <c r="G1775" s="58" t="s">
        <v>240</v>
      </c>
    </row>
    <row r="1776" spans="2:7" x14ac:dyDescent="0.2">
      <c r="B1776" s="58" t="str">
        <f t="shared" si="40"/>
        <v>トリシクラゾ―ル・プロヘキサジオンカルシウム塩粉剤ビ―ムビビフル粉剤５ＤＬ</v>
      </c>
      <c r="C1776" s="58" t="s">
        <v>5564</v>
      </c>
      <c r="D1776" s="61" t="s">
        <v>5565</v>
      </c>
      <c r="E1776" s="58" t="s">
        <v>7128</v>
      </c>
      <c r="F1776" s="58"/>
      <c r="G1776" s="58" t="s">
        <v>119</v>
      </c>
    </row>
    <row r="1777" spans="2:7" x14ac:dyDescent="0.2">
      <c r="B1777" s="58" t="str">
        <f t="shared" si="40"/>
        <v>トリシクラゾ―ル水和剤ＳＴビ―ムエイトゾル</v>
      </c>
      <c r="C1777" s="58" t="s">
        <v>5566</v>
      </c>
      <c r="D1777" s="58" t="s">
        <v>5567</v>
      </c>
      <c r="E1777" s="58" t="s">
        <v>7128</v>
      </c>
      <c r="F1777" s="58"/>
      <c r="G1777" s="58" t="s">
        <v>240</v>
      </c>
    </row>
    <row r="1778" spans="2:7" x14ac:dyDescent="0.2">
      <c r="B1778" s="58" t="str">
        <f t="shared" si="40"/>
        <v>トリシクラゾ―ル水和剤ＳＴビ―ムゾル</v>
      </c>
      <c r="C1778" s="58" t="s">
        <v>5566</v>
      </c>
      <c r="D1778" s="58" t="s">
        <v>5568</v>
      </c>
      <c r="E1778" s="58" t="s">
        <v>7128</v>
      </c>
      <c r="F1778" s="58" t="s">
        <v>134</v>
      </c>
      <c r="G1778" s="58" t="s">
        <v>41</v>
      </c>
    </row>
    <row r="1779" spans="2:7" x14ac:dyDescent="0.2">
      <c r="B1779" s="58" t="str">
        <f t="shared" si="40"/>
        <v>トリシクラゾ―ル水和剤クミアイビ―ムエイトゾル</v>
      </c>
      <c r="C1779" s="58" t="s">
        <v>5566</v>
      </c>
      <c r="D1779" s="58" t="s">
        <v>5569</v>
      </c>
      <c r="E1779" s="58" t="s">
        <v>7128</v>
      </c>
      <c r="F1779" s="58"/>
      <c r="G1779" s="58" t="s">
        <v>240</v>
      </c>
    </row>
    <row r="1780" spans="2:7" x14ac:dyDescent="0.2">
      <c r="B1780" s="58" t="str">
        <f t="shared" si="40"/>
        <v>トリシクラゾ―ル水和剤クミアイビ―ムゾル</v>
      </c>
      <c r="C1780" s="58" t="s">
        <v>5566</v>
      </c>
      <c r="D1780" s="58" t="s">
        <v>5570</v>
      </c>
      <c r="E1780" s="58" t="s">
        <v>7128</v>
      </c>
      <c r="F1780" s="58" t="s">
        <v>134</v>
      </c>
      <c r="G1780" s="58" t="s">
        <v>41</v>
      </c>
    </row>
    <row r="1781" spans="2:7" x14ac:dyDescent="0.2">
      <c r="B1781" s="58" t="str">
        <f t="shared" si="40"/>
        <v>トリシクラゾ―ル水和剤ビ―ムエイトゾル</v>
      </c>
      <c r="C1781" s="58" t="s">
        <v>5566</v>
      </c>
      <c r="D1781" s="58" t="s">
        <v>5571</v>
      </c>
      <c r="E1781" s="58" t="s">
        <v>7128</v>
      </c>
      <c r="F1781" s="58"/>
      <c r="G1781" s="58" t="s">
        <v>240</v>
      </c>
    </row>
    <row r="1782" spans="2:7" x14ac:dyDescent="0.2">
      <c r="B1782" s="58" t="str">
        <f t="shared" si="40"/>
        <v>トリシクラゾ―ル水和剤ビ―ムゾル</v>
      </c>
      <c r="C1782" s="58" t="s">
        <v>5566</v>
      </c>
      <c r="D1782" s="58" t="s">
        <v>5572</v>
      </c>
      <c r="E1782" s="58" t="s">
        <v>7128</v>
      </c>
      <c r="F1782" s="58" t="s">
        <v>134</v>
      </c>
      <c r="G1782" s="58" t="s">
        <v>41</v>
      </c>
    </row>
    <row r="1783" spans="2:7" x14ac:dyDescent="0.2">
      <c r="B1783" s="58" t="str">
        <f t="shared" si="40"/>
        <v>トリシクラゾ―ル粉剤ＳＴビ―ム粉剤ＤＬ</v>
      </c>
      <c r="C1783" s="58" t="s">
        <v>5573</v>
      </c>
      <c r="D1783" s="58" t="s">
        <v>5574</v>
      </c>
      <c r="E1783" s="58" t="s">
        <v>7128</v>
      </c>
      <c r="F1783" s="58"/>
      <c r="G1783" s="58" t="s">
        <v>44</v>
      </c>
    </row>
    <row r="1784" spans="2:7" x14ac:dyDescent="0.2">
      <c r="B1784" s="58" t="str">
        <f t="shared" si="40"/>
        <v>トリシクラゾ―ル粉剤クミアイビ―ム粉剤</v>
      </c>
      <c r="C1784" s="58" t="s">
        <v>5573</v>
      </c>
      <c r="D1784" s="58" t="s">
        <v>5575</v>
      </c>
      <c r="E1784" s="58" t="s">
        <v>7128</v>
      </c>
      <c r="F1784" s="58"/>
      <c r="G1784" s="58" t="s">
        <v>44</v>
      </c>
    </row>
    <row r="1785" spans="2:7" x14ac:dyDescent="0.2">
      <c r="B1785" s="58" t="str">
        <f t="shared" si="40"/>
        <v>トリシクラゾ―ル粉剤クミアイビ―ム粉剤ＤＬ</v>
      </c>
      <c r="C1785" s="58" t="s">
        <v>5573</v>
      </c>
      <c r="D1785" s="58" t="s">
        <v>5576</v>
      </c>
      <c r="E1785" s="58" t="s">
        <v>7128</v>
      </c>
      <c r="F1785" s="58"/>
      <c r="G1785" s="58" t="s">
        <v>44</v>
      </c>
    </row>
    <row r="1786" spans="2:7" x14ac:dyDescent="0.2">
      <c r="B1786" s="58" t="str">
        <f t="shared" si="40"/>
        <v>トリシクラゾ―ル粉剤ビ―ム粉剤</v>
      </c>
      <c r="C1786" s="58" t="s">
        <v>5573</v>
      </c>
      <c r="D1786" s="58" t="s">
        <v>5577</v>
      </c>
      <c r="E1786" s="58" t="s">
        <v>7128</v>
      </c>
      <c r="F1786" s="58"/>
      <c r="G1786" s="58" t="s">
        <v>44</v>
      </c>
    </row>
    <row r="1787" spans="2:7" x14ac:dyDescent="0.2">
      <c r="B1787" s="58" t="str">
        <f t="shared" si="40"/>
        <v>トリシクラゾ―ル粉剤ビ―ム粉剤５ＤＬ</v>
      </c>
      <c r="C1787" s="58" t="s">
        <v>5573</v>
      </c>
      <c r="D1787" s="58" t="s">
        <v>5578</v>
      </c>
      <c r="E1787" s="58" t="s">
        <v>7128</v>
      </c>
      <c r="F1787" s="58"/>
      <c r="G1787" s="58" t="s">
        <v>119</v>
      </c>
    </row>
    <row r="1788" spans="2:7" x14ac:dyDescent="0.2">
      <c r="B1788" s="58" t="str">
        <f t="shared" si="40"/>
        <v>トリシクラゾ―ル粉剤ビ―ム粉剤ＤＬ</v>
      </c>
      <c r="C1788" s="58" t="s">
        <v>5573</v>
      </c>
      <c r="D1788" s="58" t="s">
        <v>5579</v>
      </c>
      <c r="E1788" s="58" t="s">
        <v>7128</v>
      </c>
      <c r="F1788" s="58"/>
      <c r="G1788" s="58" t="s">
        <v>44</v>
      </c>
    </row>
    <row r="1789" spans="2:7" x14ac:dyDescent="0.2">
      <c r="B1789" s="58" t="str">
        <f t="shared" si="40"/>
        <v>トリシクラゾ―ル粒剤クミアイビ―ム粒剤</v>
      </c>
      <c r="C1789" s="58" t="s">
        <v>5580</v>
      </c>
      <c r="D1789" s="58" t="s">
        <v>5581</v>
      </c>
      <c r="E1789" s="58" t="s">
        <v>7128</v>
      </c>
      <c r="F1789" s="58"/>
      <c r="G1789" s="58" t="s">
        <v>125</v>
      </c>
    </row>
    <row r="1790" spans="2:7" x14ac:dyDescent="0.2">
      <c r="B1790" s="58" t="str">
        <f t="shared" si="40"/>
        <v>トリネキサパックエチル液剤スサ―ノマックス液剤</v>
      </c>
      <c r="C1790" s="58" t="s">
        <v>1524</v>
      </c>
      <c r="D1790" s="58" t="s">
        <v>5582</v>
      </c>
      <c r="E1790" s="58" t="s">
        <v>3529</v>
      </c>
      <c r="F1790" s="58"/>
      <c r="G1790" s="58" t="s">
        <v>1525</v>
      </c>
    </row>
    <row r="1791" spans="2:7" x14ac:dyDescent="0.2">
      <c r="B1791" s="58" t="str">
        <f t="shared" si="40"/>
        <v>トリネキサパックエチル液剤プリモマックス液剤</v>
      </c>
      <c r="C1791" s="58" t="s">
        <v>1524</v>
      </c>
      <c r="D1791" s="58" t="s">
        <v>1526</v>
      </c>
      <c r="E1791" s="58" t="s">
        <v>3529</v>
      </c>
      <c r="F1791" s="58"/>
      <c r="G1791" s="58" t="s">
        <v>1527</v>
      </c>
    </row>
    <row r="1792" spans="2:7" x14ac:dyDescent="0.2">
      <c r="B1792" s="58" t="str">
        <f t="shared" si="40"/>
        <v>トリフルミゾ―ルくん煙剤トリフミンジェット</v>
      </c>
      <c r="C1792" s="58" t="s">
        <v>5583</v>
      </c>
      <c r="D1792" s="58" t="s">
        <v>4349</v>
      </c>
      <c r="E1792" s="58" t="s">
        <v>7128</v>
      </c>
      <c r="F1792" s="58" t="s">
        <v>134</v>
      </c>
      <c r="G1792" s="58" t="s">
        <v>137</v>
      </c>
    </row>
    <row r="1793" spans="2:7" x14ac:dyDescent="0.2">
      <c r="B1793" s="58" t="str">
        <f t="shared" si="40"/>
        <v>トリフルミゾ―ルくん煙剤新富士トリフミンジェット</v>
      </c>
      <c r="C1793" s="58" t="s">
        <v>5583</v>
      </c>
      <c r="D1793" s="58" t="s">
        <v>1528</v>
      </c>
      <c r="E1793" s="58" t="s">
        <v>7128</v>
      </c>
      <c r="F1793" s="58" t="s">
        <v>3558</v>
      </c>
      <c r="G1793" s="58" t="s">
        <v>137</v>
      </c>
    </row>
    <row r="1794" spans="2:7" x14ac:dyDescent="0.2">
      <c r="B1794" s="58" t="str">
        <f t="shared" si="40"/>
        <v>トリフルミゾ―ル水和剤クリアパッチＤＦ</v>
      </c>
      <c r="C1794" s="58" t="s">
        <v>5584</v>
      </c>
      <c r="D1794" s="58" t="s">
        <v>1529</v>
      </c>
      <c r="E1794" s="58" t="s">
        <v>7128</v>
      </c>
      <c r="F1794" s="58"/>
      <c r="G1794" s="58" t="s">
        <v>56</v>
      </c>
    </row>
    <row r="1795" spans="2:7" x14ac:dyDescent="0.2">
      <c r="B1795" s="58" t="str">
        <f t="shared" si="40"/>
        <v>トリフルミゾ―ル水和剤トリフミン水和剤</v>
      </c>
      <c r="C1795" s="58" t="s">
        <v>5584</v>
      </c>
      <c r="D1795" s="58" t="s">
        <v>1530</v>
      </c>
      <c r="E1795" s="58" t="s">
        <v>7128</v>
      </c>
      <c r="F1795" s="58"/>
      <c r="G1795" s="58" t="s">
        <v>43</v>
      </c>
    </row>
    <row r="1796" spans="2:7" x14ac:dyDescent="0.2">
      <c r="B1796" s="58" t="str">
        <f t="shared" si="40"/>
        <v>トリフルミゾ―ル水和剤石原トリフミン水和剤</v>
      </c>
      <c r="C1796" s="58" t="s">
        <v>5584</v>
      </c>
      <c r="D1796" s="58" t="s">
        <v>1531</v>
      </c>
      <c r="E1796" s="58" t="s">
        <v>7128</v>
      </c>
      <c r="F1796" s="58"/>
      <c r="G1796" s="58" t="s">
        <v>43</v>
      </c>
    </row>
    <row r="1797" spans="2:7" x14ac:dyDescent="0.2">
      <c r="B1797" s="58" t="str">
        <f t="shared" si="40"/>
        <v>トリフルミゾ―ル乳剤トリフミン乳剤</v>
      </c>
      <c r="C1797" s="58" t="s">
        <v>5585</v>
      </c>
      <c r="D1797" s="58" t="s">
        <v>1532</v>
      </c>
      <c r="E1797" s="58" t="s">
        <v>3529</v>
      </c>
      <c r="F1797" s="58"/>
      <c r="G1797" s="58" t="s">
        <v>39</v>
      </c>
    </row>
    <row r="1798" spans="2:7" x14ac:dyDescent="0.2">
      <c r="B1798" s="58" t="str">
        <f t="shared" si="40"/>
        <v>トリフルミゾ―ル乳剤石原トリフミン乳剤</v>
      </c>
      <c r="C1798" s="58" t="s">
        <v>5585</v>
      </c>
      <c r="D1798" s="58" t="s">
        <v>1533</v>
      </c>
      <c r="E1798" s="58" t="s">
        <v>3529</v>
      </c>
      <c r="F1798" s="58"/>
      <c r="G1798" s="58" t="s">
        <v>39</v>
      </c>
    </row>
    <row r="1799" spans="2:7" x14ac:dyDescent="0.2">
      <c r="B1799" s="58" t="str">
        <f t="shared" si="40"/>
        <v>トリフルラリン・ＩＰＣ乳剤ＨＣＣシナジオ乳剤</v>
      </c>
      <c r="C1799" s="58" t="s">
        <v>1534</v>
      </c>
      <c r="D1799" s="58" t="s">
        <v>1535</v>
      </c>
      <c r="E1799" s="58" t="s">
        <v>7128</v>
      </c>
      <c r="F1799" s="58"/>
      <c r="G1799" s="58" t="s">
        <v>1256</v>
      </c>
    </row>
    <row r="1800" spans="2:7" x14ac:dyDescent="0.2">
      <c r="B1800" s="58" t="str">
        <f t="shared" si="40"/>
        <v>トリフルラリン・ＩＰＣ乳剤シナジオ乳剤</v>
      </c>
      <c r="C1800" s="58" t="s">
        <v>1534</v>
      </c>
      <c r="D1800" s="58" t="s">
        <v>1536</v>
      </c>
      <c r="E1800" s="58" t="s">
        <v>7128</v>
      </c>
      <c r="F1800" s="58"/>
      <c r="G1800" s="58" t="s">
        <v>1256</v>
      </c>
    </row>
    <row r="1801" spans="2:7" x14ac:dyDescent="0.2">
      <c r="B1801" s="58" t="str">
        <f t="shared" si="40"/>
        <v>トリフルラリン・ペンディメタリン粉粒剤ＡＣＣコンボラル</v>
      </c>
      <c r="C1801" s="58" t="s">
        <v>1537</v>
      </c>
      <c r="D1801" s="58" t="s">
        <v>1538</v>
      </c>
      <c r="E1801" s="58" t="s">
        <v>7128</v>
      </c>
      <c r="F1801" s="58"/>
      <c r="G1801" s="58" t="s">
        <v>144</v>
      </c>
    </row>
    <row r="1802" spans="2:7" x14ac:dyDescent="0.2">
      <c r="B1802" s="58" t="str">
        <f t="shared" si="40"/>
        <v>トリフルラリン・ペンディメタリン粉粒剤ＤＡＳコンボラル</v>
      </c>
      <c r="C1802" s="58" t="s">
        <v>1537</v>
      </c>
      <c r="D1802" s="58" t="s">
        <v>1539</v>
      </c>
      <c r="E1802" s="58" t="s">
        <v>7128</v>
      </c>
      <c r="F1802" s="58"/>
      <c r="G1802" s="58" t="s">
        <v>144</v>
      </c>
    </row>
    <row r="1803" spans="2:7" x14ac:dyDescent="0.2">
      <c r="B1803" s="58" t="str">
        <f t="shared" si="40"/>
        <v>トリフルラリン・ペンディメタリン粉粒剤コンボラル</v>
      </c>
      <c r="C1803" s="58" t="s">
        <v>1537</v>
      </c>
      <c r="D1803" s="58" t="s">
        <v>1540</v>
      </c>
      <c r="E1803" s="58" t="s">
        <v>7128</v>
      </c>
      <c r="F1803" s="58"/>
      <c r="G1803" s="58" t="s">
        <v>144</v>
      </c>
    </row>
    <row r="1804" spans="2:7" x14ac:dyDescent="0.2">
      <c r="B1804" s="58" t="str">
        <f t="shared" si="40"/>
        <v>トリフルラリン乳剤トレファノサイド乳剤</v>
      </c>
      <c r="C1804" s="58" t="s">
        <v>2725</v>
      </c>
      <c r="D1804" s="58" t="s">
        <v>2726</v>
      </c>
      <c r="E1804" s="58" t="s">
        <v>7128</v>
      </c>
      <c r="F1804" s="58"/>
      <c r="G1804" s="58" t="s">
        <v>1541</v>
      </c>
    </row>
    <row r="1805" spans="2:7" x14ac:dyDescent="0.2">
      <c r="B1805" s="58" t="str">
        <f t="shared" si="40"/>
        <v>トリフルラリン乳剤ＳＴトレファノサイド乳剤</v>
      </c>
      <c r="C1805" s="58" t="s">
        <v>2725</v>
      </c>
      <c r="D1805" s="58" t="s">
        <v>2727</v>
      </c>
      <c r="E1805" s="58" t="s">
        <v>7128</v>
      </c>
      <c r="F1805" s="58"/>
      <c r="G1805" s="60" t="s">
        <v>2728</v>
      </c>
    </row>
    <row r="1806" spans="2:7" x14ac:dyDescent="0.2">
      <c r="B1806" s="58" t="str">
        <f t="shared" si="40"/>
        <v>トリフルラリン粒剤トレファノサイド粒剤２．５</v>
      </c>
      <c r="C1806" s="58" t="s">
        <v>1542</v>
      </c>
      <c r="D1806" s="58" t="s">
        <v>1543</v>
      </c>
      <c r="E1806" s="58" t="s">
        <v>7128</v>
      </c>
      <c r="F1806" s="58"/>
      <c r="G1806" s="58" t="s">
        <v>120</v>
      </c>
    </row>
    <row r="1807" spans="2:7" x14ac:dyDescent="0.2">
      <c r="B1807" s="58" t="str">
        <f t="shared" si="40"/>
        <v>トリフロキシストロビン水和剤フリントフロアブル２５</v>
      </c>
      <c r="C1807" s="58" t="s">
        <v>1544</v>
      </c>
      <c r="D1807" s="58" t="s">
        <v>1545</v>
      </c>
      <c r="E1807" s="58" t="s">
        <v>7128</v>
      </c>
      <c r="F1807" s="58"/>
      <c r="G1807" s="58" t="s">
        <v>156</v>
      </c>
    </row>
    <row r="1808" spans="2:7" x14ac:dyDescent="0.2">
      <c r="B1808" s="58" t="str">
        <f t="shared" si="40"/>
        <v>トリフロキシスルフロンナトリウム塩水和剤モニュメントフロアブル</v>
      </c>
      <c r="C1808" s="58" t="s">
        <v>1546</v>
      </c>
      <c r="D1808" s="58" t="s">
        <v>1547</v>
      </c>
      <c r="E1808" s="58" t="s">
        <v>7128</v>
      </c>
      <c r="F1808" s="58"/>
      <c r="G1808" s="58" t="s">
        <v>137</v>
      </c>
    </row>
    <row r="1809" spans="2:7" x14ac:dyDescent="0.2">
      <c r="B1809" s="58" t="str">
        <f t="shared" si="40"/>
        <v>トリフロキシスルフロンナトリウム塩水和剤モニュメント顆粒水和剤</v>
      </c>
      <c r="C1809" s="58" t="s">
        <v>1546</v>
      </c>
      <c r="D1809" s="58" t="s">
        <v>1548</v>
      </c>
      <c r="E1809" s="58" t="s">
        <v>7128</v>
      </c>
      <c r="F1809" s="58"/>
      <c r="G1809" s="58" t="s">
        <v>196</v>
      </c>
    </row>
    <row r="1810" spans="2:7" x14ac:dyDescent="0.2">
      <c r="B1810" s="58" t="str">
        <f t="shared" si="40"/>
        <v>トリホリン乳剤ＳＴサプロ―ル乳剤</v>
      </c>
      <c r="C1810" s="58" t="s">
        <v>1549</v>
      </c>
      <c r="D1810" s="58" t="s">
        <v>5586</v>
      </c>
      <c r="E1810" s="58" t="s">
        <v>3529</v>
      </c>
      <c r="F1810" s="58"/>
      <c r="G1810" s="58" t="s">
        <v>42</v>
      </c>
    </row>
    <row r="1811" spans="2:7" x14ac:dyDescent="0.2">
      <c r="B1811" s="58" t="str">
        <f t="shared" si="40"/>
        <v>トリホリン乳剤ウッドキングＳＰ</v>
      </c>
      <c r="C1811" s="58" t="s">
        <v>1549</v>
      </c>
      <c r="D1811" s="58" t="s">
        <v>1550</v>
      </c>
      <c r="E1811" s="58" t="s">
        <v>3529</v>
      </c>
      <c r="F1811" s="58"/>
      <c r="G1811" s="58" t="s">
        <v>1551</v>
      </c>
    </row>
    <row r="1812" spans="2:7" x14ac:dyDescent="0.2">
      <c r="B1812" s="58" t="str">
        <f t="shared" si="40"/>
        <v>トリホリン乳剤クミアイサプロ―ル乳剤</v>
      </c>
      <c r="C1812" s="58" t="s">
        <v>1549</v>
      </c>
      <c r="D1812" s="58" t="s">
        <v>5587</v>
      </c>
      <c r="E1812" s="58" t="s">
        <v>3529</v>
      </c>
      <c r="F1812" s="58"/>
      <c r="G1812" s="58" t="s">
        <v>42</v>
      </c>
    </row>
    <row r="1813" spans="2:7" x14ac:dyDescent="0.2">
      <c r="B1813" s="58" t="str">
        <f t="shared" si="40"/>
        <v>トリホリン乳剤サプロ―ル乳剤</v>
      </c>
      <c r="C1813" s="58" t="s">
        <v>1549</v>
      </c>
      <c r="D1813" s="58" t="s">
        <v>5588</v>
      </c>
      <c r="E1813" s="58" t="s">
        <v>3529</v>
      </c>
      <c r="F1813" s="58"/>
      <c r="G1813" s="58" t="s">
        <v>42</v>
      </c>
    </row>
    <row r="1814" spans="2:7" x14ac:dyDescent="0.2">
      <c r="B1814" s="58" t="str">
        <f t="shared" si="40"/>
        <v>トリホリン乳剤住商サプロ―ル乳剤</v>
      </c>
      <c r="C1814" s="58" t="s">
        <v>1549</v>
      </c>
      <c r="D1814" s="58" t="s">
        <v>5589</v>
      </c>
      <c r="E1814" s="58" t="s">
        <v>3529</v>
      </c>
      <c r="F1814" s="58"/>
      <c r="G1814" s="58" t="s">
        <v>42</v>
      </c>
    </row>
    <row r="1815" spans="2:7" x14ac:dyDescent="0.2">
      <c r="B1815" s="58" t="str">
        <f t="shared" si="40"/>
        <v>トリホリン乳剤微量注入用ウッドキングＤＡＳＨ</v>
      </c>
      <c r="C1815" s="58" t="s">
        <v>1549</v>
      </c>
      <c r="D1815" s="58" t="s">
        <v>1552</v>
      </c>
      <c r="E1815" s="58" t="s">
        <v>3529</v>
      </c>
      <c r="F1815" s="58"/>
      <c r="G1815" s="58" t="s">
        <v>39</v>
      </c>
    </row>
    <row r="1816" spans="2:7" x14ac:dyDescent="0.2">
      <c r="B1816" s="58" t="str">
        <f t="shared" si="40"/>
        <v>トルクロホスメチル・ヒドロキシイソキサゾ―ル粉剤ホクサンリゾレックスＨ粉剤</v>
      </c>
      <c r="C1816" s="58" t="s">
        <v>5590</v>
      </c>
      <c r="D1816" s="58" t="s">
        <v>3321</v>
      </c>
      <c r="E1816" s="58" t="s">
        <v>7128</v>
      </c>
      <c r="F1816" s="58"/>
      <c r="G1816" s="58" t="s">
        <v>171</v>
      </c>
    </row>
    <row r="1817" spans="2:7" x14ac:dyDescent="0.2">
      <c r="B1817" s="58" t="str">
        <f t="shared" si="40"/>
        <v>トルクロホスメチル・フラメトピル水和剤ダブルイ―グル</v>
      </c>
      <c r="C1817" s="58" t="s">
        <v>1553</v>
      </c>
      <c r="D1817" s="58" t="s">
        <v>5591</v>
      </c>
      <c r="E1817" s="58" t="s">
        <v>3529</v>
      </c>
      <c r="F1817" s="58"/>
      <c r="G1817" s="58" t="s">
        <v>55</v>
      </c>
    </row>
    <row r="1818" spans="2:7" x14ac:dyDescent="0.2">
      <c r="B1818" s="58" t="str">
        <f t="shared" si="40"/>
        <v>トルクロホスメチル・ポリオキシン水和剤グリ―ンエイト顆粒水和剤</v>
      </c>
      <c r="C1818" s="58" t="s">
        <v>1554</v>
      </c>
      <c r="D1818" s="58" t="s">
        <v>5592</v>
      </c>
      <c r="E1818" s="58" t="s">
        <v>7128</v>
      </c>
      <c r="F1818" s="58"/>
      <c r="G1818" s="58" t="s">
        <v>56</v>
      </c>
    </row>
    <row r="1819" spans="2:7" x14ac:dyDescent="0.2">
      <c r="B1819" s="58" t="str">
        <f t="shared" si="40"/>
        <v>トルクロホスメチル水和剤グランサ―水和剤</v>
      </c>
      <c r="C1819" s="58" t="s">
        <v>1555</v>
      </c>
      <c r="D1819" s="58" t="s">
        <v>5593</v>
      </c>
      <c r="E1819" s="58" t="s">
        <v>7128</v>
      </c>
      <c r="F1819" s="58"/>
      <c r="G1819" s="58" t="s">
        <v>196</v>
      </c>
    </row>
    <row r="1820" spans="2:7" x14ac:dyDescent="0.2">
      <c r="B1820" s="58" t="str">
        <f t="shared" si="40"/>
        <v>トルクロホスメチル水和剤ホクコ―リゾレックス水和剤</v>
      </c>
      <c r="C1820" s="58" t="s">
        <v>1555</v>
      </c>
      <c r="D1820" s="58" t="s">
        <v>5594</v>
      </c>
      <c r="E1820" s="58" t="s">
        <v>7128</v>
      </c>
      <c r="F1820" s="58"/>
      <c r="G1820" s="58" t="s">
        <v>56</v>
      </c>
    </row>
    <row r="1821" spans="2:7" x14ac:dyDescent="0.2">
      <c r="B1821" s="58" t="str">
        <f t="shared" si="40"/>
        <v>トルクロホスメチル水和剤リゾレックス水和剤</v>
      </c>
      <c r="C1821" s="58" t="s">
        <v>1555</v>
      </c>
      <c r="D1821" s="58" t="s">
        <v>1556</v>
      </c>
      <c r="E1821" s="58" t="s">
        <v>7128</v>
      </c>
      <c r="F1821" s="58"/>
      <c r="G1821" s="58" t="s">
        <v>56</v>
      </c>
    </row>
    <row r="1822" spans="2:7" x14ac:dyDescent="0.2">
      <c r="B1822" s="58" t="str">
        <f t="shared" si="40"/>
        <v>トルクロホスメチル粉剤ホクコ―リゾレックス粉剤</v>
      </c>
      <c r="C1822" s="58" t="s">
        <v>1557</v>
      </c>
      <c r="D1822" s="58" t="s">
        <v>5595</v>
      </c>
      <c r="E1822" s="58" t="s">
        <v>7128</v>
      </c>
      <c r="F1822" s="58"/>
      <c r="G1822" s="58" t="s">
        <v>171</v>
      </c>
    </row>
    <row r="1823" spans="2:7" x14ac:dyDescent="0.2">
      <c r="B1823" s="58" t="str">
        <f t="shared" si="40"/>
        <v>トルクロホスメチル粉剤リゾレックス粉剤</v>
      </c>
      <c r="C1823" s="58" t="s">
        <v>1557</v>
      </c>
      <c r="D1823" s="58" t="s">
        <v>1558</v>
      </c>
      <c r="E1823" s="58" t="s">
        <v>7128</v>
      </c>
      <c r="F1823" s="58"/>
      <c r="G1823" s="58" t="s">
        <v>171</v>
      </c>
    </row>
    <row r="1824" spans="2:7" x14ac:dyDescent="0.2">
      <c r="B1824" s="58" t="str">
        <f t="shared" si="40"/>
        <v>トルフェンピラド・メタフルミゾン水和剤アクセルキングフロアブル</v>
      </c>
      <c r="C1824" s="58" t="s">
        <v>1559</v>
      </c>
      <c r="D1824" s="58" t="s">
        <v>1560</v>
      </c>
      <c r="E1824" s="58" t="s">
        <v>7128</v>
      </c>
      <c r="F1824" s="58" t="s">
        <v>134</v>
      </c>
      <c r="G1824" s="58" t="s">
        <v>269</v>
      </c>
    </row>
    <row r="1825" spans="2:7" x14ac:dyDescent="0.2">
      <c r="B1825" s="58" t="str">
        <f t="shared" si="40"/>
        <v>トルフェンピラド水和剤ハチハチフロアブル</v>
      </c>
      <c r="C1825" s="58" t="s">
        <v>1561</v>
      </c>
      <c r="D1825" s="58" t="s">
        <v>1562</v>
      </c>
      <c r="E1825" s="58" t="s">
        <v>7128</v>
      </c>
      <c r="F1825" s="58" t="s">
        <v>134</v>
      </c>
      <c r="G1825" s="58" t="s">
        <v>39</v>
      </c>
    </row>
    <row r="1826" spans="2:7" x14ac:dyDescent="0.2">
      <c r="B1826" s="58" t="str">
        <f t="shared" si="40"/>
        <v>トルフェンピラド水和剤日農ハチハチフロアブル</v>
      </c>
      <c r="C1826" s="58" t="s">
        <v>1561</v>
      </c>
      <c r="D1826" s="58" t="s">
        <v>1563</v>
      </c>
      <c r="E1826" s="58" t="s">
        <v>7128</v>
      </c>
      <c r="F1826" s="58" t="s">
        <v>134</v>
      </c>
      <c r="G1826" s="58" t="s">
        <v>39</v>
      </c>
    </row>
    <row r="1827" spans="2:7" x14ac:dyDescent="0.2">
      <c r="B1827" s="58" t="str">
        <f t="shared" ref="B1827:B1877" si="41">C1827&amp;D1827</f>
        <v>トルフェンピラド乳剤ハチハチ乳剤</v>
      </c>
      <c r="C1827" s="58" t="s">
        <v>1564</v>
      </c>
      <c r="D1827" s="58" t="s">
        <v>1565</v>
      </c>
      <c r="E1827" s="58" t="s">
        <v>7128</v>
      </c>
      <c r="F1827" s="58" t="s">
        <v>134</v>
      </c>
      <c r="G1827" s="58" t="s">
        <v>39</v>
      </c>
    </row>
    <row r="1828" spans="2:7" x14ac:dyDescent="0.2">
      <c r="B1828" s="58" t="str">
        <f t="shared" si="41"/>
        <v>なたね油乳剤ハッパ乳剤</v>
      </c>
      <c r="C1828" s="58" t="s">
        <v>1566</v>
      </c>
      <c r="D1828" s="58" t="s">
        <v>1567</v>
      </c>
      <c r="E1828" s="58" t="s">
        <v>3529</v>
      </c>
      <c r="F1828" s="58"/>
      <c r="G1828" s="58" t="s">
        <v>992</v>
      </c>
    </row>
    <row r="1829" spans="2:7" x14ac:dyDescent="0.2">
      <c r="B1829" s="58" t="str">
        <f t="shared" si="41"/>
        <v>ナプロパミド水和剤クサレス顆粒水和剤</v>
      </c>
      <c r="C1829" s="58" t="s">
        <v>1568</v>
      </c>
      <c r="D1829" s="58" t="s">
        <v>1569</v>
      </c>
      <c r="E1829" s="58" t="s">
        <v>7128</v>
      </c>
      <c r="F1829" s="58"/>
      <c r="G1829" s="58" t="s">
        <v>868</v>
      </c>
    </row>
    <row r="1830" spans="2:7" x14ac:dyDescent="0.2">
      <c r="B1830" s="58" t="str">
        <f t="shared" si="41"/>
        <v>ナプロパミド水和剤日農クサレス顆粒水和剤</v>
      </c>
      <c r="C1830" s="58" t="s">
        <v>1568</v>
      </c>
      <c r="D1830" s="58" t="s">
        <v>1570</v>
      </c>
      <c r="E1830" s="58" t="s">
        <v>7128</v>
      </c>
      <c r="F1830" s="58"/>
      <c r="G1830" s="58" t="s">
        <v>868</v>
      </c>
    </row>
    <row r="1831" spans="2:7" x14ac:dyDescent="0.2">
      <c r="B1831" s="58" t="str">
        <f t="shared" si="41"/>
        <v>ナミテントウ剤ナミトップ</v>
      </c>
      <c r="C1831" s="58" t="s">
        <v>1571</v>
      </c>
      <c r="D1831" s="58" t="s">
        <v>1572</v>
      </c>
      <c r="E1831" s="58" t="s">
        <v>3529</v>
      </c>
      <c r="F1831" s="58"/>
      <c r="G1831" s="58" t="s">
        <v>1573</v>
      </c>
    </row>
    <row r="1832" spans="2:7" x14ac:dyDescent="0.2">
      <c r="B1832" s="58" t="str">
        <f t="shared" si="41"/>
        <v>ナミテントウ剤ナミトップ２０</v>
      </c>
      <c r="C1832" s="58" t="s">
        <v>1571</v>
      </c>
      <c r="D1832" s="58" t="s">
        <v>1574</v>
      </c>
      <c r="E1832" s="68" t="s">
        <v>3529</v>
      </c>
      <c r="F1832" s="58"/>
      <c r="G1832" s="58" t="s">
        <v>1575</v>
      </c>
    </row>
    <row r="1833" spans="2:7" x14ac:dyDescent="0.2">
      <c r="B1833" s="58" t="str">
        <f t="shared" si="41"/>
        <v>ナミテントウ剤テントップ</v>
      </c>
      <c r="C1833" s="58" t="s">
        <v>1571</v>
      </c>
      <c r="D1833" s="58" t="s">
        <v>2534</v>
      </c>
      <c r="E1833" s="68" t="s">
        <v>3529</v>
      </c>
      <c r="F1833" s="58"/>
      <c r="G1833" s="58" t="s">
        <v>2729</v>
      </c>
    </row>
    <row r="1834" spans="2:7" x14ac:dyDescent="0.2">
      <c r="B1834" s="58" t="str">
        <f t="shared" si="41"/>
        <v>ニコスルフロン乳剤ナインＧ乳剤</v>
      </c>
      <c r="C1834" s="58" t="s">
        <v>1576</v>
      </c>
      <c r="D1834" s="58" t="s">
        <v>1577</v>
      </c>
      <c r="E1834" s="58" t="s">
        <v>7128</v>
      </c>
      <c r="F1834" s="58"/>
      <c r="G1834" s="58" t="s">
        <v>125</v>
      </c>
    </row>
    <row r="1835" spans="2:7" x14ac:dyDescent="0.2">
      <c r="B1835" s="58" t="str">
        <f t="shared" si="41"/>
        <v>ニコスルフロン乳剤石原ワンホ―プ乳剤</v>
      </c>
      <c r="C1835" s="58" t="s">
        <v>1576</v>
      </c>
      <c r="D1835" s="58" t="s">
        <v>5596</v>
      </c>
      <c r="E1835" s="58" t="s">
        <v>7128</v>
      </c>
      <c r="F1835" s="58"/>
      <c r="G1835" s="58" t="s">
        <v>125</v>
      </c>
    </row>
    <row r="1836" spans="2:7" x14ac:dyDescent="0.2">
      <c r="B1836" s="58" t="str">
        <f t="shared" si="41"/>
        <v>ニテンピラム・バリダマイシン・フェリムゾン・フサライド粉剤ブラシンバリダベスト粉剤ＤＬ</v>
      </c>
      <c r="C1836" s="58" t="s">
        <v>1578</v>
      </c>
      <c r="D1836" s="58" t="s">
        <v>1579</v>
      </c>
      <c r="E1836" s="58" t="s">
        <v>7128</v>
      </c>
      <c r="F1836" s="58"/>
      <c r="G1836" s="58" t="s">
        <v>153</v>
      </c>
    </row>
    <row r="1837" spans="2:7" x14ac:dyDescent="0.2">
      <c r="B1837" s="58" t="str">
        <f t="shared" si="41"/>
        <v>ニテンピラム・フェリムゾン・フサライド粉剤ブラシンベスト粉剤ＤＬ</v>
      </c>
      <c r="C1837" s="58" t="s">
        <v>1580</v>
      </c>
      <c r="D1837" s="58" t="s">
        <v>1581</v>
      </c>
      <c r="E1837" s="58" t="s">
        <v>7128</v>
      </c>
      <c r="F1837" s="58"/>
      <c r="G1837" s="58" t="s">
        <v>153</v>
      </c>
    </row>
    <row r="1838" spans="2:7" x14ac:dyDescent="0.2">
      <c r="B1838" s="58" t="str">
        <f t="shared" si="41"/>
        <v>ニテンピラム水溶剤ベストガ―ド水溶剤</v>
      </c>
      <c r="C1838" s="58" t="s">
        <v>1582</v>
      </c>
      <c r="D1838" s="58" t="s">
        <v>5597</v>
      </c>
      <c r="E1838" s="58" t="s">
        <v>7128</v>
      </c>
      <c r="F1838" s="58"/>
      <c r="G1838" s="58" t="s">
        <v>137</v>
      </c>
    </row>
    <row r="1839" spans="2:7" x14ac:dyDescent="0.2">
      <c r="B1839" s="58" t="str">
        <f t="shared" si="41"/>
        <v>ニテンピラム水溶剤わさび用ベストガ―ド水溶剤</v>
      </c>
      <c r="C1839" s="58" t="s">
        <v>1582</v>
      </c>
      <c r="D1839" s="58" t="s">
        <v>5598</v>
      </c>
      <c r="E1839" s="58" t="s">
        <v>7128</v>
      </c>
      <c r="F1839" s="58"/>
      <c r="G1839" s="58" t="s">
        <v>137</v>
      </c>
    </row>
    <row r="1840" spans="2:7" x14ac:dyDescent="0.2">
      <c r="B1840" s="58" t="str">
        <f t="shared" si="41"/>
        <v>ニテンピラム水溶剤協友ベストガ―ド水溶剤</v>
      </c>
      <c r="C1840" s="58" t="s">
        <v>1582</v>
      </c>
      <c r="D1840" s="58" t="s">
        <v>5599</v>
      </c>
      <c r="E1840" s="58" t="s">
        <v>7128</v>
      </c>
      <c r="F1840" s="58"/>
      <c r="G1840" s="58" t="s">
        <v>137</v>
      </c>
    </row>
    <row r="1841" spans="2:7" x14ac:dyDescent="0.2">
      <c r="B1841" s="58" t="str">
        <f t="shared" si="41"/>
        <v>ニテンピラム粉剤ベストガ―ド粉剤ＤＬ</v>
      </c>
      <c r="C1841" s="58" t="s">
        <v>1583</v>
      </c>
      <c r="D1841" s="58" t="s">
        <v>5600</v>
      </c>
      <c r="E1841" s="58" t="s">
        <v>7128</v>
      </c>
      <c r="F1841" s="58"/>
      <c r="G1841" s="58" t="s">
        <v>153</v>
      </c>
    </row>
    <row r="1842" spans="2:7" x14ac:dyDescent="0.2">
      <c r="B1842" s="58" t="str">
        <f t="shared" si="41"/>
        <v>ニテンピラム粒剤ベストガ―ド粒剤</v>
      </c>
      <c r="C1842" s="58" t="s">
        <v>1584</v>
      </c>
      <c r="D1842" s="58" t="s">
        <v>5601</v>
      </c>
      <c r="E1842" s="58" t="s">
        <v>7128</v>
      </c>
      <c r="F1842" s="58"/>
      <c r="G1842" s="58" t="s">
        <v>44</v>
      </c>
    </row>
    <row r="1843" spans="2:7" x14ac:dyDescent="0.2">
      <c r="B1843" s="58" t="str">
        <f t="shared" si="41"/>
        <v>ニテンピラム粒剤協友ベストガ―ド粒剤</v>
      </c>
      <c r="C1843" s="58" t="s">
        <v>1584</v>
      </c>
      <c r="D1843" s="58" t="s">
        <v>5602</v>
      </c>
      <c r="E1843" s="58" t="s">
        <v>7128</v>
      </c>
      <c r="F1843" s="58"/>
      <c r="G1843" s="58" t="s">
        <v>44</v>
      </c>
    </row>
    <row r="1844" spans="2:7" x14ac:dyDescent="0.2">
      <c r="B1844" s="58" t="str">
        <f t="shared" si="41"/>
        <v>ネマデクチン液剤メガトップ液剤</v>
      </c>
      <c r="C1844" s="58" t="s">
        <v>1585</v>
      </c>
      <c r="D1844" s="58" t="s">
        <v>1586</v>
      </c>
      <c r="E1844" s="58" t="s">
        <v>3529</v>
      </c>
      <c r="F1844" s="58"/>
      <c r="G1844" s="58" t="s">
        <v>1497</v>
      </c>
    </row>
    <row r="1845" spans="2:7" x14ac:dyDescent="0.2">
      <c r="B1845" s="58" t="str">
        <f t="shared" si="41"/>
        <v>ノニルフェノ―ルスルホン酸銅水和剤ヨネポン水和剤</v>
      </c>
      <c r="C1845" s="58" t="s">
        <v>5603</v>
      </c>
      <c r="D1845" s="58" t="s">
        <v>1587</v>
      </c>
      <c r="E1845" s="58" t="s">
        <v>3529</v>
      </c>
      <c r="F1845" s="58"/>
      <c r="G1845" s="58" t="s">
        <v>55</v>
      </c>
    </row>
    <row r="1846" spans="2:7" x14ac:dyDescent="0.2">
      <c r="B1846" s="58" t="str">
        <f t="shared" si="41"/>
        <v>ノニルフェノ―ルスルホン酸銅乳剤ヨネポン</v>
      </c>
      <c r="C1846" s="58" t="s">
        <v>5604</v>
      </c>
      <c r="D1846" s="58" t="s">
        <v>1588</v>
      </c>
      <c r="E1846" s="58" t="s">
        <v>7128</v>
      </c>
      <c r="F1846" s="58"/>
      <c r="G1846" s="58" t="s">
        <v>43</v>
      </c>
    </row>
    <row r="1847" spans="2:7" x14ac:dyDescent="0.2">
      <c r="B1847" s="58" t="str">
        <f t="shared" si="41"/>
        <v>ノバルロン水和剤カウンタ―フロアブル</v>
      </c>
      <c r="C1847" s="58" t="s">
        <v>2553</v>
      </c>
      <c r="D1847" s="58" t="s">
        <v>5605</v>
      </c>
      <c r="E1847" s="58" t="s">
        <v>3529</v>
      </c>
      <c r="F1847" s="58"/>
      <c r="G1847" s="58" t="s">
        <v>700</v>
      </c>
    </row>
    <row r="1848" spans="2:7" x14ac:dyDescent="0.2">
      <c r="B1848" s="58" t="str">
        <f t="shared" si="41"/>
        <v>ノバルロン水和剤ＳＤＳカウンタ―フロアブル</v>
      </c>
      <c r="C1848" s="58" t="s">
        <v>2730</v>
      </c>
      <c r="D1848" s="58" t="s">
        <v>5606</v>
      </c>
      <c r="E1848" s="58" t="s">
        <v>7128</v>
      </c>
      <c r="F1848" s="58"/>
      <c r="G1848" s="60" t="s">
        <v>2731</v>
      </c>
    </row>
    <row r="1849" spans="2:7" x14ac:dyDescent="0.2">
      <c r="B1849" s="58" t="str">
        <f t="shared" si="41"/>
        <v>ノバルロン水和剤大塚カウンタ―フロアブル</v>
      </c>
      <c r="C1849" s="58" t="s">
        <v>2730</v>
      </c>
      <c r="D1849" s="58" t="s">
        <v>5607</v>
      </c>
      <c r="E1849" s="58" t="s">
        <v>7128</v>
      </c>
      <c r="F1849" s="58"/>
      <c r="G1849" s="60" t="s">
        <v>2731</v>
      </c>
    </row>
    <row r="1850" spans="2:7" x14ac:dyDescent="0.2">
      <c r="B1850" s="58" t="str">
        <f t="shared" si="41"/>
        <v>ノバルロン乳剤カウンタ―乳剤</v>
      </c>
      <c r="C1850" s="58" t="s">
        <v>1589</v>
      </c>
      <c r="D1850" s="58" t="s">
        <v>5608</v>
      </c>
      <c r="E1850" s="58" t="s">
        <v>7128</v>
      </c>
      <c r="F1850" s="58"/>
      <c r="G1850" s="58" t="s">
        <v>329</v>
      </c>
    </row>
    <row r="1851" spans="2:7" x14ac:dyDescent="0.2">
      <c r="B1851" s="58" t="str">
        <f t="shared" si="41"/>
        <v>ノバルロン乳剤マガンカウンタ―乳剤</v>
      </c>
      <c r="C1851" s="58" t="s">
        <v>1589</v>
      </c>
      <c r="D1851" s="58" t="s">
        <v>5609</v>
      </c>
      <c r="E1851" s="58" t="s">
        <v>7128</v>
      </c>
      <c r="F1851" s="58"/>
      <c r="G1851" s="58" t="s">
        <v>329</v>
      </c>
    </row>
    <row r="1852" spans="2:7" x14ac:dyDescent="0.2">
      <c r="B1852" s="58" t="str">
        <f t="shared" si="41"/>
        <v>パクロブトラゾ―ル水和剤バウンティフロアブル</v>
      </c>
      <c r="C1852" s="58" t="s">
        <v>5610</v>
      </c>
      <c r="D1852" s="58" t="s">
        <v>1590</v>
      </c>
      <c r="E1852" s="58" t="s">
        <v>3529</v>
      </c>
      <c r="F1852" s="58"/>
      <c r="G1852" s="58" t="s">
        <v>524</v>
      </c>
    </row>
    <row r="1853" spans="2:7" x14ac:dyDescent="0.2">
      <c r="B1853" s="58" t="str">
        <f t="shared" si="41"/>
        <v>パクロブトラゾ―ル水和剤日農バウンティフロアブル</v>
      </c>
      <c r="C1853" s="58" t="s">
        <v>5610</v>
      </c>
      <c r="D1853" s="58" t="s">
        <v>1591</v>
      </c>
      <c r="E1853" s="58" t="s">
        <v>3529</v>
      </c>
      <c r="F1853" s="58"/>
      <c r="G1853" s="58" t="s">
        <v>524</v>
      </c>
    </row>
    <row r="1854" spans="2:7" x14ac:dyDescent="0.2">
      <c r="B1854" s="58" t="str">
        <f t="shared" si="41"/>
        <v>パクロブトラゾ―ル粒剤スマレクト粒剤</v>
      </c>
      <c r="C1854" s="58" t="s">
        <v>5611</v>
      </c>
      <c r="D1854" s="58" t="s">
        <v>1592</v>
      </c>
      <c r="E1854" s="58" t="s">
        <v>7128</v>
      </c>
      <c r="F1854" s="58"/>
      <c r="G1854" s="58" t="s">
        <v>219</v>
      </c>
    </row>
    <row r="1855" spans="2:7" x14ac:dyDescent="0.2">
      <c r="B1855" s="58" t="str">
        <f t="shared" si="41"/>
        <v>パクロブトラゾ―ル粒剤バウンティ粒剤</v>
      </c>
      <c r="C1855" s="58" t="s">
        <v>5611</v>
      </c>
      <c r="D1855" s="58" t="s">
        <v>1593</v>
      </c>
      <c r="E1855" s="58" t="s">
        <v>7128</v>
      </c>
      <c r="F1855" s="58"/>
      <c r="G1855" s="58" t="s">
        <v>120</v>
      </c>
    </row>
    <row r="1856" spans="2:7" x14ac:dyDescent="0.2">
      <c r="B1856" s="58" t="str">
        <f t="shared" si="41"/>
        <v>パクロブトラゾ―ル粒剤石原スマレクト粒剤</v>
      </c>
      <c r="C1856" s="58" t="s">
        <v>5611</v>
      </c>
      <c r="D1856" s="58" t="s">
        <v>1594</v>
      </c>
      <c r="E1856" s="58" t="s">
        <v>7128</v>
      </c>
      <c r="F1856" s="58"/>
      <c r="G1856" s="58" t="s">
        <v>219</v>
      </c>
    </row>
    <row r="1857" spans="2:7" x14ac:dyDescent="0.2">
      <c r="B1857" s="58" t="str">
        <f t="shared" si="41"/>
        <v>パスツ―リア　ペネトランス水和剤パストリア水和剤</v>
      </c>
      <c r="C1857" s="58" t="s">
        <v>5612</v>
      </c>
      <c r="D1857" s="58" t="s">
        <v>1595</v>
      </c>
      <c r="E1857" s="58" t="s">
        <v>3529</v>
      </c>
      <c r="F1857" s="58"/>
      <c r="G1857" s="58" t="s">
        <v>1596</v>
      </c>
    </row>
    <row r="1858" spans="2:7" x14ac:dyDescent="0.2">
      <c r="B1858" s="58" t="str">
        <f t="shared" si="41"/>
        <v>ハスモンヨトウ核多角体病ウイルス水和剤ハスモンキラ―</v>
      </c>
      <c r="C1858" s="58" t="s">
        <v>1597</v>
      </c>
      <c r="D1858" s="58" t="s">
        <v>5613</v>
      </c>
      <c r="E1858" s="58" t="s">
        <v>3529</v>
      </c>
      <c r="F1858" s="58"/>
      <c r="G1858" s="58" t="s">
        <v>1598</v>
      </c>
    </row>
    <row r="1859" spans="2:7" x14ac:dyDescent="0.2">
      <c r="B1859" s="58" t="str">
        <f t="shared" si="41"/>
        <v>ハスモンヨトウ核多角体病ウイルス水和剤ハスモン天敵</v>
      </c>
      <c r="C1859" s="58" t="s">
        <v>1597</v>
      </c>
      <c r="D1859" s="58" t="s">
        <v>1599</v>
      </c>
      <c r="E1859" s="58" t="s">
        <v>3529</v>
      </c>
      <c r="F1859" s="58"/>
      <c r="G1859" s="58" t="s">
        <v>1600</v>
      </c>
    </row>
    <row r="1860" spans="2:7" x14ac:dyDescent="0.2">
      <c r="B1860" s="58" t="str">
        <f t="shared" si="41"/>
        <v>バチルス　シンプレクス水和剤モミホ―プ水和剤</v>
      </c>
      <c r="C1860" s="58" t="s">
        <v>1601</v>
      </c>
      <c r="D1860" s="58" t="s">
        <v>5614</v>
      </c>
      <c r="E1860" s="58" t="s">
        <v>7128</v>
      </c>
      <c r="F1860" s="58"/>
      <c r="G1860" s="58" t="s">
        <v>1226</v>
      </c>
    </row>
    <row r="1861" spans="2:7" x14ac:dyDescent="0.2">
      <c r="B1861" s="58" t="str">
        <f t="shared" si="41"/>
        <v>バチルス　ズブチリス水和剤アグロケア水和剤</v>
      </c>
      <c r="C1861" s="58" t="s">
        <v>1603</v>
      </c>
      <c r="D1861" s="58" t="s">
        <v>1604</v>
      </c>
      <c r="E1861" s="58" t="s">
        <v>7128</v>
      </c>
      <c r="F1861" s="58"/>
      <c r="G1861" s="58" t="s">
        <v>1227</v>
      </c>
    </row>
    <row r="1862" spans="2:7" x14ac:dyDescent="0.2">
      <c r="B1862" s="58" t="str">
        <f t="shared" si="41"/>
        <v>バチルス　ズブチリス水和剤インプレッション水和剤</v>
      </c>
      <c r="C1862" s="58" t="s">
        <v>1603</v>
      </c>
      <c r="D1862" s="58" t="s">
        <v>1605</v>
      </c>
      <c r="E1862" s="58" t="s">
        <v>7128</v>
      </c>
      <c r="F1862" s="58"/>
      <c r="G1862" s="58" t="s">
        <v>1227</v>
      </c>
    </row>
    <row r="1863" spans="2:7" x14ac:dyDescent="0.2">
      <c r="B1863" s="58" t="str">
        <f t="shared" si="41"/>
        <v>バチルス　ズブチリス水和剤エコショット</v>
      </c>
      <c r="C1863" s="58" t="s">
        <v>1603</v>
      </c>
      <c r="D1863" s="58" t="s">
        <v>1606</v>
      </c>
      <c r="E1863" s="58" t="s">
        <v>7128</v>
      </c>
      <c r="F1863" s="58"/>
      <c r="G1863" s="58" t="s">
        <v>1607</v>
      </c>
    </row>
    <row r="1864" spans="2:7" x14ac:dyDescent="0.2">
      <c r="B1864" s="58" t="str">
        <f t="shared" si="41"/>
        <v>バチルス　ズブチリス水和剤セレナ―デ水和剤</v>
      </c>
      <c r="C1864" s="58" t="s">
        <v>1603</v>
      </c>
      <c r="D1864" s="58" t="s">
        <v>5615</v>
      </c>
      <c r="E1864" s="58" t="s">
        <v>7128</v>
      </c>
      <c r="F1864" s="58"/>
      <c r="G1864" s="58" t="s">
        <v>1227</v>
      </c>
    </row>
    <row r="1865" spans="2:7" x14ac:dyDescent="0.2">
      <c r="B1865" s="58" t="str">
        <f t="shared" si="41"/>
        <v>バチルス　ズブチリス水和剤バイオワ―ク水和剤</v>
      </c>
      <c r="C1865" s="58" t="s">
        <v>1603</v>
      </c>
      <c r="D1865" s="58" t="s">
        <v>5616</v>
      </c>
      <c r="E1865" s="58" t="s">
        <v>7128</v>
      </c>
      <c r="F1865" s="58"/>
      <c r="G1865" s="58" t="s">
        <v>1608</v>
      </c>
    </row>
    <row r="1866" spans="2:7" x14ac:dyDescent="0.2">
      <c r="B1866" s="58" t="str">
        <f t="shared" si="41"/>
        <v>バチルス　ズブチリス水和剤バチスタ―水和剤</v>
      </c>
      <c r="C1866" s="58" t="s">
        <v>1603</v>
      </c>
      <c r="D1866" s="58" t="s">
        <v>5617</v>
      </c>
      <c r="E1866" s="58" t="s">
        <v>7128</v>
      </c>
      <c r="F1866" s="58"/>
      <c r="G1866" s="58" t="s">
        <v>1608</v>
      </c>
    </row>
    <row r="1867" spans="2:7" x14ac:dyDescent="0.2">
      <c r="B1867" s="58" t="str">
        <f t="shared" si="41"/>
        <v>バチルス　ズブチリス水和剤ボトキラ―水和剤</v>
      </c>
      <c r="C1867" s="58" t="s">
        <v>1603</v>
      </c>
      <c r="D1867" s="58" t="s">
        <v>5618</v>
      </c>
      <c r="E1867" s="58" t="s">
        <v>7128</v>
      </c>
      <c r="F1867" s="58"/>
      <c r="G1867" s="58" t="s">
        <v>1609</v>
      </c>
    </row>
    <row r="1868" spans="2:7" x14ac:dyDescent="0.2">
      <c r="B1868" s="58" t="str">
        <f t="shared" si="41"/>
        <v>バチルス　ズブチリス水和剤ボトピカ水和剤</v>
      </c>
      <c r="C1868" s="58" t="s">
        <v>1603</v>
      </c>
      <c r="D1868" s="58" t="s">
        <v>1610</v>
      </c>
      <c r="E1868" s="58" t="s">
        <v>7128</v>
      </c>
      <c r="F1868" s="58"/>
      <c r="G1868" s="58" t="s">
        <v>1611</v>
      </c>
    </row>
    <row r="1869" spans="2:7" x14ac:dyDescent="0.2">
      <c r="B1869" s="58" t="str">
        <f t="shared" si="41"/>
        <v>バチルス　ズブチリス水和剤日農ボトキラ―水和剤</v>
      </c>
      <c r="C1869" s="58" t="s">
        <v>1603</v>
      </c>
      <c r="D1869" s="58" t="s">
        <v>5619</v>
      </c>
      <c r="E1869" s="58" t="s">
        <v>7128</v>
      </c>
      <c r="F1869" s="58"/>
      <c r="G1869" s="58" t="s">
        <v>1609</v>
      </c>
    </row>
    <row r="1870" spans="2:7" x14ac:dyDescent="0.2">
      <c r="B1870" s="58" t="str">
        <f t="shared" si="41"/>
        <v>ハモグリミドリヒメコバチ剤ミドリヒメ</v>
      </c>
      <c r="C1870" s="58" t="s">
        <v>1612</v>
      </c>
      <c r="D1870" s="58" t="s">
        <v>1613</v>
      </c>
      <c r="E1870" s="58" t="s">
        <v>3529</v>
      </c>
      <c r="F1870" s="58"/>
      <c r="G1870" s="58" t="s">
        <v>1614</v>
      </c>
    </row>
    <row r="1871" spans="2:7" x14ac:dyDescent="0.2">
      <c r="B1871" s="58" t="str">
        <f t="shared" si="41"/>
        <v>バリオボラックス　パラドクス水和剤フィ―ルドキ―パ―水和剤</v>
      </c>
      <c r="C1871" s="58" t="s">
        <v>1615</v>
      </c>
      <c r="D1871" s="58" t="s">
        <v>5620</v>
      </c>
      <c r="E1871" s="58" t="s">
        <v>3529</v>
      </c>
      <c r="F1871" s="58"/>
      <c r="G1871" s="58" t="s">
        <v>1616</v>
      </c>
    </row>
    <row r="1872" spans="2:7" x14ac:dyDescent="0.2">
      <c r="B1872" s="58" t="str">
        <f t="shared" si="41"/>
        <v>バリダマイシン・フェリムゾン・フサライド水和剤ブラシンバリダゾル</v>
      </c>
      <c r="C1872" s="58" t="s">
        <v>1617</v>
      </c>
      <c r="D1872" s="58" t="s">
        <v>1618</v>
      </c>
      <c r="E1872" s="58" t="s">
        <v>7128</v>
      </c>
      <c r="F1872" s="58"/>
      <c r="G1872" s="58" t="s">
        <v>171</v>
      </c>
    </row>
    <row r="1873" spans="2:7" x14ac:dyDescent="0.2">
      <c r="B1873" s="58" t="str">
        <f t="shared" si="41"/>
        <v>バリダマイシン・フェリムゾン・フサライド水和剤ブラシンバリダフロアブル</v>
      </c>
      <c r="C1873" s="58" t="s">
        <v>1617</v>
      </c>
      <c r="D1873" s="58" t="s">
        <v>1619</v>
      </c>
      <c r="E1873" s="58" t="s">
        <v>7128</v>
      </c>
      <c r="F1873" s="58"/>
      <c r="G1873" s="58" t="s">
        <v>171</v>
      </c>
    </row>
    <row r="1874" spans="2:7" x14ac:dyDescent="0.2">
      <c r="B1874" s="58" t="str">
        <f t="shared" si="41"/>
        <v>バリダマイシン・フェリムゾン・フサライド水和剤ホクコ―ブラシンバリダゾル</v>
      </c>
      <c r="C1874" s="58" t="s">
        <v>1617</v>
      </c>
      <c r="D1874" s="58" t="s">
        <v>5621</v>
      </c>
      <c r="E1874" s="58" t="s">
        <v>7128</v>
      </c>
      <c r="F1874" s="58"/>
      <c r="G1874" s="58" t="s">
        <v>171</v>
      </c>
    </row>
    <row r="1875" spans="2:7" x14ac:dyDescent="0.2">
      <c r="B1875" s="58" t="str">
        <f t="shared" si="41"/>
        <v>バリダマイシン・フェリムゾン・フサライド水和剤ホクコ―ブラシンバリダフロアブル</v>
      </c>
      <c r="C1875" s="58" t="s">
        <v>1617</v>
      </c>
      <c r="D1875" s="58" t="s">
        <v>5622</v>
      </c>
      <c r="E1875" s="58" t="s">
        <v>7128</v>
      </c>
      <c r="F1875" s="58"/>
      <c r="G1875" s="58" t="s">
        <v>171</v>
      </c>
    </row>
    <row r="1876" spans="2:7" x14ac:dyDescent="0.2">
      <c r="B1876" s="58" t="str">
        <f t="shared" si="41"/>
        <v>バリダマイシン・フェリムゾン・フサライド粉剤ブラシンバリダ粉剤ＤＬ</v>
      </c>
      <c r="C1876" s="58" t="s">
        <v>1620</v>
      </c>
      <c r="D1876" s="58" t="s">
        <v>1621</v>
      </c>
      <c r="E1876" s="58" t="s">
        <v>7128</v>
      </c>
      <c r="F1876" s="58"/>
      <c r="G1876" s="58" t="s">
        <v>339</v>
      </c>
    </row>
    <row r="1877" spans="2:7" x14ac:dyDescent="0.2">
      <c r="B1877" s="58" t="str">
        <f t="shared" si="41"/>
        <v>バリダマイシン・フェリムゾン水和剤トルファン</v>
      </c>
      <c r="C1877" s="58" t="s">
        <v>1622</v>
      </c>
      <c r="D1877" s="58" t="s">
        <v>1623</v>
      </c>
      <c r="E1877" s="58" t="s">
        <v>3529</v>
      </c>
      <c r="F1877" s="58"/>
      <c r="G1877" s="58" t="s">
        <v>171</v>
      </c>
    </row>
    <row r="1878" spans="2:7" x14ac:dyDescent="0.2">
      <c r="B1878" s="58" t="str">
        <f t="shared" ref="B1878:B1927" si="42">C1878&amp;D1878</f>
        <v>バリダマイシン液剤サンケイバリダシン液剤５</v>
      </c>
      <c r="C1878" s="58" t="s">
        <v>1624</v>
      </c>
      <c r="D1878" s="58" t="s">
        <v>1625</v>
      </c>
      <c r="E1878" s="58" t="s">
        <v>3529</v>
      </c>
      <c r="F1878" s="58"/>
      <c r="G1878" s="58" t="s">
        <v>171</v>
      </c>
    </row>
    <row r="1879" spans="2:7" x14ac:dyDescent="0.2">
      <c r="B1879" s="58" t="str">
        <f t="shared" si="42"/>
        <v>バリダマイシン液剤バリダシンエア―</v>
      </c>
      <c r="C1879" s="58" t="s">
        <v>1624</v>
      </c>
      <c r="D1879" s="58" t="s">
        <v>5623</v>
      </c>
      <c r="E1879" s="58" t="s">
        <v>7128</v>
      </c>
      <c r="F1879" s="58"/>
      <c r="G1879" s="58" t="s">
        <v>171</v>
      </c>
    </row>
    <row r="1880" spans="2:7" x14ac:dyDescent="0.2">
      <c r="B1880" s="58" t="str">
        <f t="shared" si="42"/>
        <v>バリダマイシン液剤バリダシン液剤</v>
      </c>
      <c r="C1880" s="58" t="s">
        <v>1624</v>
      </c>
      <c r="D1880" s="58" t="s">
        <v>1626</v>
      </c>
      <c r="E1880" s="58" t="s">
        <v>3529</v>
      </c>
      <c r="F1880" s="58"/>
      <c r="G1880" s="58" t="s">
        <v>57</v>
      </c>
    </row>
    <row r="1881" spans="2:7" x14ac:dyDescent="0.2">
      <c r="B1881" s="58" t="str">
        <f t="shared" si="42"/>
        <v>バリダマイシン液剤バリダシン液剤５</v>
      </c>
      <c r="C1881" s="58" t="s">
        <v>1624</v>
      </c>
      <c r="D1881" s="58" t="s">
        <v>1627</v>
      </c>
      <c r="E1881" s="58" t="s">
        <v>3529</v>
      </c>
      <c r="F1881" s="58"/>
      <c r="G1881" s="58" t="s">
        <v>171</v>
      </c>
    </row>
    <row r="1882" spans="2:7" x14ac:dyDescent="0.2">
      <c r="B1882" s="58" t="str">
        <f t="shared" si="42"/>
        <v>バリダマイシン液剤ホクコ―バリダシンエア―</v>
      </c>
      <c r="C1882" s="58" t="s">
        <v>1624</v>
      </c>
      <c r="D1882" s="58" t="s">
        <v>5624</v>
      </c>
      <c r="E1882" s="58" t="s">
        <v>7128</v>
      </c>
      <c r="F1882" s="58"/>
      <c r="G1882" s="58" t="s">
        <v>171</v>
      </c>
    </row>
    <row r="1883" spans="2:7" x14ac:dyDescent="0.2">
      <c r="B1883" s="58" t="str">
        <f t="shared" si="42"/>
        <v>バリダマイシン液剤ホクコ―バリダシン液剤５</v>
      </c>
      <c r="C1883" s="58" t="s">
        <v>1624</v>
      </c>
      <c r="D1883" s="58" t="s">
        <v>5625</v>
      </c>
      <c r="E1883" s="58" t="s">
        <v>3529</v>
      </c>
      <c r="F1883" s="58"/>
      <c r="G1883" s="58" t="s">
        <v>171</v>
      </c>
    </row>
    <row r="1884" spans="2:7" x14ac:dyDescent="0.2">
      <c r="B1884" s="58" t="str">
        <f t="shared" si="42"/>
        <v>バリダマイシン粉剤サンケイバリダシン粉剤ＤＬ</v>
      </c>
      <c r="C1884" s="58" t="s">
        <v>1628</v>
      </c>
      <c r="D1884" s="58" t="s">
        <v>1629</v>
      </c>
      <c r="E1884" s="58" t="s">
        <v>7128</v>
      </c>
      <c r="F1884" s="58"/>
      <c r="G1884" s="58" t="s">
        <v>339</v>
      </c>
    </row>
    <row r="1885" spans="2:7" x14ac:dyDescent="0.2">
      <c r="B1885" s="58" t="str">
        <f t="shared" si="42"/>
        <v>バリダマイシン粉剤バリダシン粉剤ＤＬ</v>
      </c>
      <c r="C1885" s="58" t="s">
        <v>1628</v>
      </c>
      <c r="D1885" s="58" t="s">
        <v>1630</v>
      </c>
      <c r="E1885" s="58" t="s">
        <v>7128</v>
      </c>
      <c r="F1885" s="58"/>
      <c r="G1885" s="58" t="s">
        <v>339</v>
      </c>
    </row>
    <row r="1886" spans="2:7" x14ac:dyDescent="0.2">
      <c r="B1886" s="58" t="str">
        <f t="shared" si="42"/>
        <v>バリダマイシン粉剤ホクコ―バリダシン粉剤ＤＬ</v>
      </c>
      <c r="C1886" s="58" t="s">
        <v>1628</v>
      </c>
      <c r="D1886" s="58" t="s">
        <v>5626</v>
      </c>
      <c r="E1886" s="58" t="s">
        <v>7128</v>
      </c>
      <c r="F1886" s="58"/>
      <c r="G1886" s="58" t="s">
        <v>339</v>
      </c>
    </row>
    <row r="1887" spans="2:7" x14ac:dyDescent="0.2">
      <c r="B1887" s="58" t="str">
        <f t="shared" si="42"/>
        <v>ハロスルフロンメチル・プロジアミン水和剤ＳＤＳグラトップＤＦ</v>
      </c>
      <c r="C1887" s="58" t="s">
        <v>1631</v>
      </c>
      <c r="D1887" s="58" t="s">
        <v>1632</v>
      </c>
      <c r="E1887" s="58" t="s">
        <v>7128</v>
      </c>
      <c r="F1887" s="58"/>
      <c r="G1887" s="58" t="s">
        <v>269</v>
      </c>
    </row>
    <row r="1888" spans="2:7" x14ac:dyDescent="0.2">
      <c r="B1888" s="58" t="str">
        <f t="shared" si="42"/>
        <v>ハロスルフロンメチル・プロジアミン水和剤グラトップＤＦ</v>
      </c>
      <c r="C1888" s="58" t="s">
        <v>1631</v>
      </c>
      <c r="D1888" s="58" t="s">
        <v>1633</v>
      </c>
      <c r="E1888" s="58" t="s">
        <v>7128</v>
      </c>
      <c r="F1888" s="58"/>
      <c r="G1888" s="58" t="s">
        <v>269</v>
      </c>
    </row>
    <row r="1889" spans="2:7" x14ac:dyDescent="0.2">
      <c r="B1889" s="58" t="str">
        <f t="shared" si="42"/>
        <v>ハロスルフロンメチル水和剤インプ―ルＤＦ</v>
      </c>
      <c r="C1889" s="58" t="s">
        <v>1634</v>
      </c>
      <c r="D1889" s="58" t="s">
        <v>5627</v>
      </c>
      <c r="E1889" s="58" t="s">
        <v>7128</v>
      </c>
      <c r="F1889" s="58"/>
      <c r="G1889" s="58" t="s">
        <v>196</v>
      </c>
    </row>
    <row r="1890" spans="2:7" x14ac:dyDescent="0.2">
      <c r="B1890" s="58" t="str">
        <f t="shared" si="42"/>
        <v>ハロスルフロンメチル水和剤シャド―水和剤</v>
      </c>
      <c r="C1890" s="58" t="s">
        <v>1634</v>
      </c>
      <c r="D1890" s="58" t="s">
        <v>5628</v>
      </c>
      <c r="E1890" s="58" t="s">
        <v>7128</v>
      </c>
      <c r="F1890" s="58"/>
      <c r="G1890" s="58" t="s">
        <v>171</v>
      </c>
    </row>
    <row r="1891" spans="2:7" x14ac:dyDescent="0.2">
      <c r="B1891" s="58" t="str">
        <f t="shared" si="42"/>
        <v>ビ―トア―ミルア剤ヨトウコン－Ｓ</v>
      </c>
      <c r="C1891" s="58" t="s">
        <v>5629</v>
      </c>
      <c r="D1891" s="58" t="s">
        <v>1635</v>
      </c>
      <c r="E1891" s="58" t="s">
        <v>3529</v>
      </c>
      <c r="F1891" s="58"/>
      <c r="G1891" s="58" t="s">
        <v>2551</v>
      </c>
    </row>
    <row r="1892" spans="2:7" x14ac:dyDescent="0.2">
      <c r="B1892" s="58" t="str">
        <f t="shared" si="42"/>
        <v>ビスピリバックナトリウム塩液剤グラスショ―ト液剤</v>
      </c>
      <c r="C1892" s="58" t="s">
        <v>1636</v>
      </c>
      <c r="D1892" s="58" t="s">
        <v>5630</v>
      </c>
      <c r="E1892" s="58" t="s">
        <v>7128</v>
      </c>
      <c r="F1892" s="58"/>
      <c r="G1892" s="58" t="s">
        <v>57</v>
      </c>
    </row>
    <row r="1893" spans="2:7" x14ac:dyDescent="0.2">
      <c r="B1893" s="58" t="str">
        <f t="shared" si="42"/>
        <v>ビスピリバックナトリウム塩液剤ノミニ―液剤</v>
      </c>
      <c r="C1893" s="58" t="s">
        <v>1636</v>
      </c>
      <c r="D1893" s="58" t="s">
        <v>5631</v>
      </c>
      <c r="E1893" s="58" t="s">
        <v>7128</v>
      </c>
      <c r="F1893" s="58"/>
      <c r="G1893" s="58" t="s">
        <v>40</v>
      </c>
    </row>
    <row r="1894" spans="2:7" x14ac:dyDescent="0.2">
      <c r="B1894" s="58" t="str">
        <f t="shared" si="42"/>
        <v>ビスピリバックナトリウム塩液剤理研ショ―トキ―プ液剤</v>
      </c>
      <c r="C1894" s="58" t="s">
        <v>1636</v>
      </c>
      <c r="D1894" s="58" t="s">
        <v>5632</v>
      </c>
      <c r="E1894" s="58" t="s">
        <v>7128</v>
      </c>
      <c r="F1894" s="58"/>
      <c r="G1894" s="58" t="s">
        <v>57</v>
      </c>
    </row>
    <row r="1895" spans="2:7" x14ac:dyDescent="0.2">
      <c r="B1895" s="58" t="str">
        <f t="shared" si="42"/>
        <v>ヒドロキシイソキサゾ―ル・プロピコナゾ―ル水和剤ミックレ―ト水和剤</v>
      </c>
      <c r="C1895" s="58" t="s">
        <v>5633</v>
      </c>
      <c r="D1895" s="58" t="s">
        <v>5634</v>
      </c>
      <c r="E1895" s="58" t="s">
        <v>7128</v>
      </c>
      <c r="F1895" s="58"/>
      <c r="G1895" s="58" t="s">
        <v>156</v>
      </c>
    </row>
    <row r="1896" spans="2:7" x14ac:dyDescent="0.2">
      <c r="B1896" s="58" t="str">
        <f t="shared" si="42"/>
        <v>ヒドロキシイソキサゾ―ル・メタラキシルＭ液剤タチガレエ―スＭ液剤</v>
      </c>
      <c r="C1896" s="58" t="s">
        <v>5635</v>
      </c>
      <c r="D1896" s="58" t="s">
        <v>5636</v>
      </c>
      <c r="E1896" s="58" t="s">
        <v>3529</v>
      </c>
      <c r="F1896" s="58"/>
      <c r="G1896" s="58" t="s">
        <v>43</v>
      </c>
    </row>
    <row r="1897" spans="2:7" x14ac:dyDescent="0.2">
      <c r="B1897" s="58" t="str">
        <f t="shared" si="42"/>
        <v>ヒドロキシイソキサゾ―ル・メタラキシルＭ液剤ホクサンタチガレエ―スＭ液剤</v>
      </c>
      <c r="C1897" s="58" t="s">
        <v>5635</v>
      </c>
      <c r="D1897" s="58" t="s">
        <v>5637</v>
      </c>
      <c r="E1897" s="58" t="s">
        <v>3529</v>
      </c>
      <c r="F1897" s="58"/>
      <c r="G1897" s="58" t="s">
        <v>43</v>
      </c>
    </row>
    <row r="1898" spans="2:7" x14ac:dyDescent="0.2">
      <c r="B1898" s="58" t="str">
        <f t="shared" si="42"/>
        <v>ヒドロキシイソキサゾ―ル・メタラキシルＭ粉剤タチガレエ―スＭ粉剤</v>
      </c>
      <c r="C1898" s="58" t="s">
        <v>5638</v>
      </c>
      <c r="D1898" s="58" t="s">
        <v>5639</v>
      </c>
      <c r="E1898" s="58" t="s">
        <v>7128</v>
      </c>
      <c r="F1898" s="58"/>
      <c r="G1898" s="58" t="s">
        <v>125</v>
      </c>
    </row>
    <row r="1899" spans="2:7" x14ac:dyDescent="0.2">
      <c r="B1899" s="58" t="str">
        <f t="shared" si="42"/>
        <v>ヒドロキシイソキサゾ―ル・メタラキシルＭ粉剤ホクサンタチガレエ―スＭ粉剤</v>
      </c>
      <c r="C1899" s="58" t="s">
        <v>5638</v>
      </c>
      <c r="D1899" s="58" t="s">
        <v>5640</v>
      </c>
      <c r="E1899" s="58" t="s">
        <v>7128</v>
      </c>
      <c r="F1899" s="58"/>
      <c r="G1899" s="58" t="s">
        <v>125</v>
      </c>
    </row>
    <row r="1900" spans="2:7" x14ac:dyDescent="0.2">
      <c r="B1900" s="58" t="str">
        <f t="shared" si="42"/>
        <v>ヒドロキシイソキサゾ―ル液剤タチガレン液剤</v>
      </c>
      <c r="C1900" s="58" t="s">
        <v>5641</v>
      </c>
      <c r="D1900" s="58" t="s">
        <v>1637</v>
      </c>
      <c r="E1900" s="58" t="s">
        <v>3529</v>
      </c>
      <c r="F1900" s="58"/>
      <c r="G1900" s="58" t="s">
        <v>1638</v>
      </c>
    </row>
    <row r="1901" spans="2:7" x14ac:dyDescent="0.2">
      <c r="B1901" s="58" t="str">
        <f t="shared" si="42"/>
        <v>ヒドロキシイソキサゾ―ル液剤タチガレン液剤</v>
      </c>
      <c r="C1901" s="58" t="s">
        <v>5641</v>
      </c>
      <c r="D1901" s="58" t="s">
        <v>1637</v>
      </c>
      <c r="E1901" s="58" t="s">
        <v>3529</v>
      </c>
      <c r="F1901" s="58"/>
      <c r="G1901" s="58" t="s">
        <v>1638</v>
      </c>
    </row>
    <row r="1902" spans="2:7" x14ac:dyDescent="0.2">
      <c r="B1902" s="58" t="str">
        <f t="shared" si="42"/>
        <v>ヒドロキシイソキサゾ―ル複合肥料サンブレイク液剤</v>
      </c>
      <c r="C1902" s="58" t="s">
        <v>5642</v>
      </c>
      <c r="D1902" s="58" t="s">
        <v>1639</v>
      </c>
      <c r="E1902" s="58" t="s">
        <v>3529</v>
      </c>
      <c r="F1902" s="58"/>
      <c r="G1902" s="58" t="s">
        <v>1640</v>
      </c>
    </row>
    <row r="1903" spans="2:7" x14ac:dyDescent="0.2">
      <c r="B1903" s="58" t="str">
        <f t="shared" si="42"/>
        <v>ヒドロキシイソキサゾ―ル粉剤タチガレン粉衣剤</v>
      </c>
      <c r="C1903" s="58" t="s">
        <v>5643</v>
      </c>
      <c r="D1903" s="58" t="s">
        <v>1641</v>
      </c>
      <c r="E1903" s="58" t="s">
        <v>7128</v>
      </c>
      <c r="F1903" s="58"/>
      <c r="G1903" s="58" t="s">
        <v>50</v>
      </c>
    </row>
    <row r="1904" spans="2:7" x14ac:dyDescent="0.2">
      <c r="B1904" s="58" t="str">
        <f t="shared" si="42"/>
        <v>ヒドロキシイソキサゾ―ル粉剤タチガレン粉衣剤</v>
      </c>
      <c r="C1904" s="58" t="s">
        <v>5643</v>
      </c>
      <c r="D1904" s="58" t="s">
        <v>1641</v>
      </c>
      <c r="E1904" s="58" t="s">
        <v>7128</v>
      </c>
      <c r="F1904" s="58"/>
      <c r="G1904" s="58" t="s">
        <v>50</v>
      </c>
    </row>
    <row r="1905" spans="2:7" x14ac:dyDescent="0.2">
      <c r="B1905" s="58" t="str">
        <f t="shared" si="42"/>
        <v>ヒドロキシイソキサゾ―ル粉剤タチガレン粉剤</v>
      </c>
      <c r="C1905" s="58" t="s">
        <v>5643</v>
      </c>
      <c r="D1905" s="58" t="s">
        <v>1642</v>
      </c>
      <c r="E1905" s="58" t="s">
        <v>7128</v>
      </c>
      <c r="F1905" s="58"/>
      <c r="G1905" s="58" t="s">
        <v>125</v>
      </c>
    </row>
    <row r="1906" spans="2:7" x14ac:dyDescent="0.2">
      <c r="B1906" s="58" t="str">
        <f t="shared" si="42"/>
        <v>ヒドロキシイソキサゾ―ル粉剤タチガレン粉剤</v>
      </c>
      <c r="C1906" s="58" t="s">
        <v>5643</v>
      </c>
      <c r="D1906" s="58" t="s">
        <v>1642</v>
      </c>
      <c r="E1906" s="58" t="s">
        <v>7128</v>
      </c>
      <c r="F1906" s="58"/>
      <c r="G1906" s="58" t="s">
        <v>125</v>
      </c>
    </row>
    <row r="1907" spans="2:7" x14ac:dyDescent="0.2">
      <c r="B1907" s="58" t="str">
        <f t="shared" si="42"/>
        <v>ビフェナゼ―ト水和剤ダニ太郎</v>
      </c>
      <c r="C1907" s="58" t="s">
        <v>5644</v>
      </c>
      <c r="D1907" s="58" t="s">
        <v>1643</v>
      </c>
      <c r="E1907" s="58" t="s">
        <v>7128</v>
      </c>
      <c r="F1907" s="58"/>
      <c r="G1907" s="58" t="s">
        <v>41</v>
      </c>
    </row>
    <row r="1908" spans="2:7" x14ac:dyDescent="0.2">
      <c r="B1908" s="58" t="str">
        <f t="shared" si="42"/>
        <v>ビフェナゼ―ト水和剤マイトコ―ネフロアブル</v>
      </c>
      <c r="C1908" s="58" t="s">
        <v>5644</v>
      </c>
      <c r="D1908" s="58" t="s">
        <v>5645</v>
      </c>
      <c r="E1908" s="58" t="s">
        <v>7128</v>
      </c>
      <c r="F1908" s="58"/>
      <c r="G1908" s="58" t="s">
        <v>41</v>
      </c>
    </row>
    <row r="1909" spans="2:7" x14ac:dyDescent="0.2">
      <c r="B1909" s="58" t="str">
        <f t="shared" si="42"/>
        <v>ビフェントリン・ミクロブタニル液剤アタックワンＡＬ</v>
      </c>
      <c r="C1909" s="58" t="s">
        <v>1644</v>
      </c>
      <c r="D1909" s="58" t="s">
        <v>1645</v>
      </c>
      <c r="E1909" s="58" t="s">
        <v>7128</v>
      </c>
      <c r="F1909" s="58"/>
      <c r="G1909" s="58" t="s">
        <v>480</v>
      </c>
    </row>
    <row r="1910" spans="2:7" x14ac:dyDescent="0.2">
      <c r="B1910" s="58" t="str">
        <f t="shared" si="42"/>
        <v>ビフェントリンくん煙剤ＦＭＣテルスタ―ジェット</v>
      </c>
      <c r="C1910" s="58" t="s">
        <v>1646</v>
      </c>
      <c r="D1910" s="58" t="s">
        <v>5646</v>
      </c>
      <c r="E1910" s="58" t="s">
        <v>7128</v>
      </c>
      <c r="F1910" s="58" t="s">
        <v>134</v>
      </c>
      <c r="G1910" s="58" t="s">
        <v>171</v>
      </c>
    </row>
    <row r="1911" spans="2:7" x14ac:dyDescent="0.2">
      <c r="B1911" s="58" t="str">
        <f t="shared" si="42"/>
        <v>ビフェントリンくん煙剤新富士テルスタ―ジェット</v>
      </c>
      <c r="C1911" s="58" t="s">
        <v>1646</v>
      </c>
      <c r="D1911" s="58" t="s">
        <v>5647</v>
      </c>
      <c r="E1911" s="58" t="s">
        <v>7128</v>
      </c>
      <c r="F1911" s="58" t="s">
        <v>134</v>
      </c>
      <c r="G1911" s="58" t="s">
        <v>171</v>
      </c>
    </row>
    <row r="1912" spans="2:7" x14ac:dyDescent="0.2">
      <c r="B1912" s="58" t="str">
        <f t="shared" si="42"/>
        <v>ビフェントリンくん煙剤日曹テルスタ―ジェット</v>
      </c>
      <c r="C1912" s="58" t="s">
        <v>1646</v>
      </c>
      <c r="D1912" s="58" t="s">
        <v>5648</v>
      </c>
      <c r="E1912" s="58" t="s">
        <v>7128</v>
      </c>
      <c r="F1912" s="58" t="s">
        <v>134</v>
      </c>
      <c r="G1912" s="58" t="s">
        <v>171</v>
      </c>
    </row>
    <row r="1913" spans="2:7" x14ac:dyDescent="0.2">
      <c r="B1913" s="58" t="str">
        <f t="shared" si="42"/>
        <v>ビフェントリン水和剤テルスタ―２ＳＣ</v>
      </c>
      <c r="C1913" s="58" t="s">
        <v>2732</v>
      </c>
      <c r="D1913" s="58" t="s">
        <v>5649</v>
      </c>
      <c r="E1913" s="58" t="s">
        <v>7128</v>
      </c>
      <c r="F1913" s="58"/>
      <c r="G1913" s="60" t="s">
        <v>2621</v>
      </c>
    </row>
    <row r="1914" spans="2:7" x14ac:dyDescent="0.2">
      <c r="B1914" s="58" t="str">
        <f t="shared" si="42"/>
        <v>ビフェントリン水和剤テルスタ―フロアブル</v>
      </c>
      <c r="C1914" s="58" t="s">
        <v>1647</v>
      </c>
      <c r="D1914" s="58" t="s">
        <v>5650</v>
      </c>
      <c r="E1914" s="58" t="s">
        <v>7128</v>
      </c>
      <c r="F1914" s="58" t="s">
        <v>134</v>
      </c>
      <c r="G1914" s="58" t="s">
        <v>1648</v>
      </c>
    </row>
    <row r="1915" spans="2:7" x14ac:dyDescent="0.2">
      <c r="B1915" s="58" t="str">
        <f t="shared" si="42"/>
        <v>ビフェントリン水和剤テルスタ―水和剤</v>
      </c>
      <c r="C1915" s="58" t="s">
        <v>1647</v>
      </c>
      <c r="D1915" s="58" t="s">
        <v>5651</v>
      </c>
      <c r="E1915" s="58" t="s">
        <v>7128</v>
      </c>
      <c r="F1915" s="58"/>
      <c r="G1915" s="58" t="s">
        <v>40</v>
      </c>
    </row>
    <row r="1916" spans="2:7" x14ac:dyDescent="0.2">
      <c r="B1916" s="58" t="str">
        <f t="shared" si="42"/>
        <v>ビフェントリン水和剤日産テルスタ―水和剤</v>
      </c>
      <c r="C1916" s="58" t="s">
        <v>1647</v>
      </c>
      <c r="D1916" s="58" t="s">
        <v>5652</v>
      </c>
      <c r="E1916" s="58" t="s">
        <v>7128</v>
      </c>
      <c r="F1916" s="58"/>
      <c r="G1916" s="58" t="s">
        <v>40</v>
      </c>
    </row>
    <row r="1917" spans="2:7" x14ac:dyDescent="0.2">
      <c r="B1917" s="58" t="str">
        <f t="shared" si="42"/>
        <v>ビフェントリン水和剤ＩＳＫテルスタ―フロアブル</v>
      </c>
      <c r="C1917" s="58" t="s">
        <v>1647</v>
      </c>
      <c r="D1917" s="61" t="s">
        <v>5653</v>
      </c>
      <c r="E1917" s="58" t="s">
        <v>7128</v>
      </c>
      <c r="F1917" s="58"/>
      <c r="G1917" s="58" t="s">
        <v>1648</v>
      </c>
    </row>
    <row r="1918" spans="2:7" x14ac:dyDescent="0.2">
      <c r="B1918" s="58" t="str">
        <f t="shared" si="42"/>
        <v>ビフェントリン水和剤ＩＳＫテルスタ―フロアブル</v>
      </c>
      <c r="C1918" s="58" t="s">
        <v>2733</v>
      </c>
      <c r="D1918" s="58" t="s">
        <v>5653</v>
      </c>
      <c r="E1918" s="58" t="s">
        <v>7128</v>
      </c>
      <c r="F1918" s="58"/>
      <c r="G1918" s="60" t="s">
        <v>2734</v>
      </c>
    </row>
    <row r="1919" spans="2:7" x14ac:dyDescent="0.2">
      <c r="B1919" s="58" t="str">
        <f t="shared" si="42"/>
        <v>ビフェントリン水和剤ＩＳＫテルスタ―水和剤</v>
      </c>
      <c r="C1919" s="58" t="s">
        <v>2733</v>
      </c>
      <c r="D1919" s="58" t="s">
        <v>5654</v>
      </c>
      <c r="E1919" s="58" t="s">
        <v>7128</v>
      </c>
      <c r="F1919" s="58"/>
      <c r="G1919" s="60" t="s">
        <v>2621</v>
      </c>
    </row>
    <row r="1920" spans="2:7" x14ac:dyDescent="0.2">
      <c r="B1920" s="58" t="str">
        <f t="shared" si="42"/>
        <v>ビフェントリン水和剤パンチショットフロアブル</v>
      </c>
      <c r="C1920" s="58" t="s">
        <v>2733</v>
      </c>
      <c r="D1920" s="58" t="s">
        <v>2735</v>
      </c>
      <c r="E1920" s="58" t="s">
        <v>7128</v>
      </c>
      <c r="F1920" s="58"/>
      <c r="G1920" s="60" t="s">
        <v>2621</v>
      </c>
    </row>
    <row r="1921" spans="2:7" x14ac:dyDescent="0.2">
      <c r="B1921" s="58" t="str">
        <f t="shared" si="42"/>
        <v>ビフェントリン水和剤テルスタ―２ＳＣ</v>
      </c>
      <c r="C1921" s="58" t="s">
        <v>2733</v>
      </c>
      <c r="D1921" s="58" t="s">
        <v>5649</v>
      </c>
      <c r="E1921" s="58" t="s">
        <v>7128</v>
      </c>
      <c r="F1921" s="58"/>
      <c r="G1921" s="60"/>
    </row>
    <row r="1922" spans="2:7" x14ac:dyDescent="0.2">
      <c r="B1922" s="58" t="str">
        <f t="shared" si="42"/>
        <v>ヒメカメノコテントウ剤カメノコＳ</v>
      </c>
      <c r="C1922" s="58" t="s">
        <v>2585</v>
      </c>
      <c r="D1922" s="58" t="s">
        <v>2586</v>
      </c>
      <c r="E1922" s="58" t="s">
        <v>3529</v>
      </c>
      <c r="F1922" s="58"/>
      <c r="G1922" s="58" t="s">
        <v>2592</v>
      </c>
    </row>
    <row r="1923" spans="2:7" x14ac:dyDescent="0.2">
      <c r="B1923" s="58" t="str">
        <f t="shared" si="42"/>
        <v>ピメトロジン水和剤チェス水和剤</v>
      </c>
      <c r="C1923" s="58" t="s">
        <v>1649</v>
      </c>
      <c r="D1923" s="58" t="s">
        <v>1650</v>
      </c>
      <c r="E1923" s="58" t="s">
        <v>3529</v>
      </c>
      <c r="F1923" s="58"/>
      <c r="G1923" s="58" t="s">
        <v>156</v>
      </c>
    </row>
    <row r="1924" spans="2:7" x14ac:dyDescent="0.2">
      <c r="B1924" s="58" t="str">
        <f t="shared" si="42"/>
        <v>ピメトロジン水和剤チェス顆粒水和剤</v>
      </c>
      <c r="C1924" s="58" t="s">
        <v>1649</v>
      </c>
      <c r="D1924" s="58" t="s">
        <v>1651</v>
      </c>
      <c r="E1924" s="58" t="s">
        <v>3529</v>
      </c>
      <c r="F1924" s="58"/>
      <c r="G1924" s="58" t="s">
        <v>56</v>
      </c>
    </row>
    <row r="1925" spans="2:7" x14ac:dyDescent="0.2">
      <c r="B1925" s="58" t="str">
        <f t="shared" si="42"/>
        <v>ピメトロジン粒剤チェス粒剤</v>
      </c>
      <c r="C1925" s="58" t="s">
        <v>1652</v>
      </c>
      <c r="D1925" s="58" t="s">
        <v>1653</v>
      </c>
      <c r="E1925" s="58" t="s">
        <v>3529</v>
      </c>
      <c r="F1925" s="58"/>
      <c r="G1925" s="58" t="s">
        <v>57</v>
      </c>
    </row>
    <row r="1926" spans="2:7" x14ac:dyDescent="0.2">
      <c r="B1926" s="58" t="str">
        <f t="shared" si="42"/>
        <v>ピラクロストロビン・ボスカリド水和剤シグナムＷＤＧ</v>
      </c>
      <c r="C1926" s="58" t="s">
        <v>1654</v>
      </c>
      <c r="D1926" s="58" t="s">
        <v>1655</v>
      </c>
      <c r="E1926" s="58" t="s">
        <v>7128</v>
      </c>
      <c r="F1926" s="58"/>
      <c r="G1926" s="58" t="s">
        <v>122</v>
      </c>
    </row>
    <row r="1927" spans="2:7" x14ac:dyDescent="0.2">
      <c r="B1927" s="58" t="str">
        <f t="shared" si="42"/>
        <v>ピラクロストロビン・ボスカリド水和剤ナリアＷＤＧ</v>
      </c>
      <c r="C1927" s="58" t="s">
        <v>1654</v>
      </c>
      <c r="D1927" s="58" t="s">
        <v>1656</v>
      </c>
      <c r="E1927" s="58" t="s">
        <v>7128</v>
      </c>
      <c r="F1927" s="58"/>
      <c r="G1927" s="58" t="s">
        <v>1657</v>
      </c>
    </row>
    <row r="1928" spans="2:7" x14ac:dyDescent="0.2">
      <c r="B1928" s="58" t="str">
        <f t="shared" ref="B1928:B1972" si="43">C1928&amp;D1928</f>
        <v>ピラクロストロビン水和剤カルビオ</v>
      </c>
      <c r="C1928" s="58" t="s">
        <v>7320</v>
      </c>
      <c r="D1928" s="58" t="s">
        <v>4350</v>
      </c>
      <c r="E1928" s="58" t="s">
        <v>3529</v>
      </c>
      <c r="F1928" s="58" t="s">
        <v>134</v>
      </c>
      <c r="G1928" s="58" t="s">
        <v>41</v>
      </c>
    </row>
    <row r="1929" spans="2:7" x14ac:dyDescent="0.2">
      <c r="B1929" s="58" t="str">
        <f t="shared" si="43"/>
        <v>ピラクロニル・ピラゾレ―ト・ベンゾビシクロン水和剤イネキングフロアブル</v>
      </c>
      <c r="C1929" s="58" t="s">
        <v>5655</v>
      </c>
      <c r="D1929" s="58" t="s">
        <v>1658</v>
      </c>
      <c r="E1929" s="58" t="s">
        <v>3529</v>
      </c>
      <c r="F1929" s="58"/>
      <c r="G1929" s="58" t="s">
        <v>1497</v>
      </c>
    </row>
    <row r="1930" spans="2:7" x14ac:dyDescent="0.2">
      <c r="B1930" s="58" t="str">
        <f t="shared" si="43"/>
        <v>ピラクロニル・ピラゾレ―ト・ベンゾビシクロン粒剤イネキング１キロ粒剤</v>
      </c>
      <c r="C1930" s="58" t="s">
        <v>5656</v>
      </c>
      <c r="D1930" s="58" t="s">
        <v>1659</v>
      </c>
      <c r="E1930" s="58" t="s">
        <v>7128</v>
      </c>
      <c r="F1930" s="58"/>
      <c r="G1930" s="58" t="s">
        <v>40</v>
      </c>
    </row>
    <row r="1931" spans="2:7" x14ac:dyDescent="0.2">
      <c r="B1931" s="58" t="str">
        <f t="shared" si="43"/>
        <v>ピラクロニル・ピラゾレ―ト・ベンゾビシクロン粒剤イネキングジャンボ</v>
      </c>
      <c r="C1931" s="58" t="s">
        <v>5656</v>
      </c>
      <c r="D1931" s="58" t="s">
        <v>1660</v>
      </c>
      <c r="E1931" s="58" t="s">
        <v>7128</v>
      </c>
      <c r="F1931" s="58"/>
      <c r="G1931" s="58" t="s">
        <v>125</v>
      </c>
    </row>
    <row r="1932" spans="2:7" x14ac:dyDescent="0.2">
      <c r="B1932" s="58" t="str">
        <f t="shared" si="43"/>
        <v>ピラクロニル・ピラゾレ―ト・ベンフレセ―ト粒剤イネ王国１キロ粒剤</v>
      </c>
      <c r="C1932" s="58" t="s">
        <v>5657</v>
      </c>
      <c r="D1932" s="58" t="s">
        <v>1661</v>
      </c>
      <c r="E1932" s="58" t="s">
        <v>3529</v>
      </c>
      <c r="F1932" s="58"/>
      <c r="G1932" s="58" t="s">
        <v>40</v>
      </c>
    </row>
    <row r="1933" spans="2:7" x14ac:dyDescent="0.2">
      <c r="B1933" s="58" t="str">
        <f t="shared" si="43"/>
        <v>ピラクロニル・フルセトスルフロン・メソトリオン粒剤センイチＭＸ１キロ粒剤</v>
      </c>
      <c r="C1933" s="58" t="s">
        <v>1662</v>
      </c>
      <c r="D1933" s="58" t="s">
        <v>1663</v>
      </c>
      <c r="E1933" s="58" t="s">
        <v>7128</v>
      </c>
      <c r="F1933" s="58"/>
      <c r="G1933" s="58" t="s">
        <v>40</v>
      </c>
    </row>
    <row r="1934" spans="2:7" x14ac:dyDescent="0.2">
      <c r="B1934" s="58" t="str">
        <f t="shared" si="43"/>
        <v>ピラクロニル・フルセトスルフロン・メソトリオン粒剤フルパワ―ＭＸ１キロ粒剤</v>
      </c>
      <c r="C1934" s="58" t="s">
        <v>1662</v>
      </c>
      <c r="D1934" s="58" t="s">
        <v>5658</v>
      </c>
      <c r="E1934" s="58" t="s">
        <v>7128</v>
      </c>
      <c r="F1934" s="58"/>
      <c r="G1934" s="58" t="s">
        <v>40</v>
      </c>
    </row>
    <row r="1935" spans="2:7" x14ac:dyDescent="0.2">
      <c r="B1935" s="58" t="str">
        <f t="shared" si="43"/>
        <v>ピラクロニル・プロピリスルフロン水和剤ビクトリ―Ｚフロアブル</v>
      </c>
      <c r="C1935" s="58" t="s">
        <v>1664</v>
      </c>
      <c r="D1935" s="58" t="s">
        <v>5659</v>
      </c>
      <c r="E1935" s="58" t="s">
        <v>3529</v>
      </c>
      <c r="F1935" s="58"/>
      <c r="G1935" s="58" t="s">
        <v>740</v>
      </c>
    </row>
    <row r="1936" spans="2:7" x14ac:dyDescent="0.2">
      <c r="B1936" s="58" t="str">
        <f t="shared" si="43"/>
        <v>ピラクロニル・プロピリスルフロン水和剤メガゼ―タフロアブル</v>
      </c>
      <c r="C1936" s="58" t="s">
        <v>1664</v>
      </c>
      <c r="D1936" s="58" t="s">
        <v>5660</v>
      </c>
      <c r="E1936" s="58" t="s">
        <v>3529</v>
      </c>
      <c r="F1936" s="58"/>
      <c r="G1936" s="58" t="s">
        <v>740</v>
      </c>
    </row>
    <row r="1937" spans="2:7" x14ac:dyDescent="0.2">
      <c r="B1937" s="58" t="str">
        <f t="shared" si="43"/>
        <v>ピラクロニル・プロピリスルフロン粒剤ビクトリ―Ｚ１キロ粒剤</v>
      </c>
      <c r="C1937" s="58" t="s">
        <v>1665</v>
      </c>
      <c r="D1937" s="58" t="s">
        <v>5661</v>
      </c>
      <c r="E1937" s="58" t="s">
        <v>3529</v>
      </c>
      <c r="F1937" s="58"/>
      <c r="G1937" s="58" t="s">
        <v>40</v>
      </c>
    </row>
    <row r="1938" spans="2:7" x14ac:dyDescent="0.2">
      <c r="B1938" s="58" t="str">
        <f t="shared" si="43"/>
        <v>ピラクロニル・プロピリスルフロン粒剤ビクトリ―Ｚジャンボ</v>
      </c>
      <c r="C1938" s="58" t="s">
        <v>1665</v>
      </c>
      <c r="D1938" s="58" t="s">
        <v>5662</v>
      </c>
      <c r="E1938" s="58" t="s">
        <v>3529</v>
      </c>
      <c r="F1938" s="58"/>
      <c r="G1938" s="58" t="s">
        <v>171</v>
      </c>
    </row>
    <row r="1939" spans="2:7" x14ac:dyDescent="0.2">
      <c r="B1939" s="58" t="str">
        <f t="shared" si="43"/>
        <v>ピラクロニル・プロピリスルフロン粒剤メガゼ―タ１キロ粒剤</v>
      </c>
      <c r="C1939" s="58" t="s">
        <v>1665</v>
      </c>
      <c r="D1939" s="58" t="s">
        <v>5663</v>
      </c>
      <c r="E1939" s="58" t="s">
        <v>3529</v>
      </c>
      <c r="F1939" s="58"/>
      <c r="G1939" s="58" t="s">
        <v>40</v>
      </c>
    </row>
    <row r="1940" spans="2:7" x14ac:dyDescent="0.2">
      <c r="B1940" s="58" t="str">
        <f t="shared" si="43"/>
        <v>ピラクロニル・プロピリスルフロン粒剤メガゼ―タジャンボ</v>
      </c>
      <c r="C1940" s="58" t="s">
        <v>1665</v>
      </c>
      <c r="D1940" s="58" t="s">
        <v>5664</v>
      </c>
      <c r="E1940" s="58" t="s">
        <v>3529</v>
      </c>
      <c r="F1940" s="58"/>
      <c r="G1940" s="58" t="s">
        <v>171</v>
      </c>
    </row>
    <row r="1941" spans="2:7" x14ac:dyDescent="0.2">
      <c r="B1941" s="58" t="str">
        <f t="shared" si="43"/>
        <v>ピラクロニル・ブロモブチド・ベンスルフロンメチル水和剤日農イッポンフロアブル</v>
      </c>
      <c r="C1941" s="58" t="s">
        <v>1666</v>
      </c>
      <c r="D1941" s="58" t="s">
        <v>1667</v>
      </c>
      <c r="E1941" s="58" t="s">
        <v>3529</v>
      </c>
      <c r="F1941" s="58"/>
      <c r="G1941" s="58" t="s">
        <v>125</v>
      </c>
    </row>
    <row r="1942" spans="2:7" x14ac:dyDescent="0.2">
      <c r="B1942" s="58" t="str">
        <f t="shared" si="43"/>
        <v>ピラクロニル・ブロモブチド・ベンスルフロンメチル粒剤日農イッポン１キロ粒剤７５</v>
      </c>
      <c r="C1942" s="58" t="s">
        <v>1668</v>
      </c>
      <c r="D1942" s="58" t="s">
        <v>1669</v>
      </c>
      <c r="E1942" s="58" t="s">
        <v>3529</v>
      </c>
      <c r="F1942" s="58"/>
      <c r="G1942" s="58" t="s">
        <v>40</v>
      </c>
    </row>
    <row r="1943" spans="2:7" x14ac:dyDescent="0.2">
      <c r="B1943" s="58" t="str">
        <f t="shared" si="43"/>
        <v>ピラクロニル・ブロモブチド・ベンスルフロンメチル粒剤日農イッポンジャンボ</v>
      </c>
      <c r="C1943" s="58" t="s">
        <v>1668</v>
      </c>
      <c r="D1943" s="58" t="s">
        <v>1670</v>
      </c>
      <c r="E1943" s="58" t="s">
        <v>3529</v>
      </c>
      <c r="F1943" s="58"/>
      <c r="G1943" s="58" t="s">
        <v>125</v>
      </c>
    </row>
    <row r="1944" spans="2:7" x14ac:dyDescent="0.2">
      <c r="B1944" s="58" t="str">
        <f t="shared" si="43"/>
        <v>ピラクロニル・ベンゾビシクロン・ベンゾフェナップ粒剤カリュ―ドジャンボ</v>
      </c>
      <c r="C1944" s="58" t="s">
        <v>2736</v>
      </c>
      <c r="D1944" s="58" t="s">
        <v>5665</v>
      </c>
      <c r="E1944" s="68" t="s">
        <v>3529</v>
      </c>
      <c r="F1944" s="58"/>
      <c r="G1944" s="60" t="s">
        <v>2737</v>
      </c>
    </row>
    <row r="1945" spans="2:7" x14ac:dyDescent="0.2">
      <c r="B1945" s="58" t="str">
        <f t="shared" si="43"/>
        <v>ピラクロニル・ベンゾビシクロン・ベンゾフェナップ水和剤ピラクロエ―スフロアブル</v>
      </c>
      <c r="C1945" s="58" t="s">
        <v>1671</v>
      </c>
      <c r="D1945" s="58" t="s">
        <v>5666</v>
      </c>
      <c r="E1945" s="58" t="s">
        <v>3529</v>
      </c>
      <c r="F1945" s="58"/>
      <c r="G1945" s="58" t="s">
        <v>1497</v>
      </c>
    </row>
    <row r="1946" spans="2:7" x14ac:dyDescent="0.2">
      <c r="B1946" s="58" t="str">
        <f t="shared" si="43"/>
        <v>ピラクロニル・ベンゾビシクロン・ベンゾフェナップ水和剤カリュ―ドフロアブル</v>
      </c>
      <c r="C1946" s="58" t="s">
        <v>1671</v>
      </c>
      <c r="D1946" s="58" t="s">
        <v>5667</v>
      </c>
      <c r="E1946" s="58" t="s">
        <v>3529</v>
      </c>
      <c r="F1946" s="58"/>
      <c r="G1946" s="58" t="s">
        <v>1497</v>
      </c>
    </row>
    <row r="1947" spans="2:7" x14ac:dyDescent="0.2">
      <c r="B1947" s="58" t="str">
        <f t="shared" si="43"/>
        <v>ピラクロニル・ベンゾビシクロン・ベンゾフェナップ粒剤ピラクロエ―ス１キロ粒剤</v>
      </c>
      <c r="C1947" s="58" t="s">
        <v>1672</v>
      </c>
      <c r="D1947" s="58" t="s">
        <v>5668</v>
      </c>
      <c r="E1947" s="58" t="s">
        <v>3529</v>
      </c>
      <c r="F1947" s="58"/>
      <c r="G1947" s="58" t="s">
        <v>40</v>
      </c>
    </row>
    <row r="1948" spans="2:7" x14ac:dyDescent="0.2">
      <c r="B1948" s="58" t="str">
        <f t="shared" si="43"/>
        <v>ピラクロニル・ベンゾビシクロン・ベンゾフェナップ粒剤ピラクロエ―スジャンボ</v>
      </c>
      <c r="C1948" s="58" t="s">
        <v>1672</v>
      </c>
      <c r="D1948" s="58" t="s">
        <v>5669</v>
      </c>
      <c r="E1948" s="58" t="s">
        <v>3529</v>
      </c>
      <c r="F1948" s="58"/>
      <c r="G1948" s="58" t="s">
        <v>1497</v>
      </c>
    </row>
    <row r="1949" spans="2:7" x14ac:dyDescent="0.2">
      <c r="B1949" s="58" t="str">
        <f t="shared" si="43"/>
        <v>ピラクロニル・ベンゾビシクロン・ベンゾフェナップ粒剤カリュ―ド１キロ粒剤</v>
      </c>
      <c r="C1949" s="58" t="s">
        <v>1672</v>
      </c>
      <c r="D1949" s="58" t="s">
        <v>5670</v>
      </c>
      <c r="E1949" s="58" t="s">
        <v>3529</v>
      </c>
      <c r="F1949" s="58"/>
      <c r="G1949" s="58" t="s">
        <v>40</v>
      </c>
    </row>
    <row r="1950" spans="2:7" x14ac:dyDescent="0.2">
      <c r="B1950" s="58" t="str">
        <f t="shared" si="43"/>
        <v>ピラクロニル・ベンゾビシクロン水和剤サンシャインフロアブル</v>
      </c>
      <c r="C1950" s="58" t="s">
        <v>1673</v>
      </c>
      <c r="D1950" s="58" t="s">
        <v>1674</v>
      </c>
      <c r="E1950" s="58" t="s">
        <v>3529</v>
      </c>
      <c r="F1950" s="58"/>
      <c r="G1950" s="58" t="s">
        <v>740</v>
      </c>
    </row>
    <row r="1951" spans="2:7" x14ac:dyDescent="0.2">
      <c r="B1951" s="58" t="str">
        <f t="shared" si="43"/>
        <v>ピラクロニル・ベンゾビシクロン粒剤サンシャイン１キロ粒剤</v>
      </c>
      <c r="C1951" s="58" t="s">
        <v>1675</v>
      </c>
      <c r="D1951" s="58" t="s">
        <v>1676</v>
      </c>
      <c r="E1951" s="58" t="s">
        <v>3529</v>
      </c>
      <c r="F1951" s="58"/>
      <c r="G1951" s="58" t="s">
        <v>40</v>
      </c>
    </row>
    <row r="1952" spans="2:7" x14ac:dyDescent="0.2">
      <c r="B1952" s="58" t="str">
        <f t="shared" si="43"/>
        <v>ピラクロニル・ベンゾビシクロン粒剤サンシャインジャンボ</v>
      </c>
      <c r="C1952" s="58" t="s">
        <v>1675</v>
      </c>
      <c r="D1952" s="58" t="s">
        <v>1677</v>
      </c>
      <c r="E1952" s="58" t="s">
        <v>3529</v>
      </c>
      <c r="F1952" s="58"/>
      <c r="G1952" s="58" t="s">
        <v>899</v>
      </c>
    </row>
    <row r="1953" spans="2:7" x14ac:dyDescent="0.2">
      <c r="B1953" s="58" t="str">
        <f t="shared" si="43"/>
        <v>ピラクロニル水和剤ピラクロンフロアブル</v>
      </c>
      <c r="C1953" s="58" t="s">
        <v>1678</v>
      </c>
      <c r="D1953" s="58" t="s">
        <v>1679</v>
      </c>
      <c r="E1953" s="58" t="s">
        <v>3529</v>
      </c>
      <c r="F1953" s="58"/>
      <c r="G1953" s="58" t="s">
        <v>1497</v>
      </c>
    </row>
    <row r="1954" spans="2:7" x14ac:dyDescent="0.2">
      <c r="B1954" s="58" t="str">
        <f t="shared" si="43"/>
        <v>ピラクロニル水和剤兆フロアブル</v>
      </c>
      <c r="C1954" s="58" t="s">
        <v>1678</v>
      </c>
      <c r="D1954" s="58" t="s">
        <v>1680</v>
      </c>
      <c r="E1954" s="58" t="s">
        <v>3529</v>
      </c>
      <c r="F1954" s="58"/>
      <c r="G1954" s="58" t="s">
        <v>1497</v>
      </c>
    </row>
    <row r="1955" spans="2:7" x14ac:dyDescent="0.2">
      <c r="B1955" s="58" t="str">
        <f t="shared" si="43"/>
        <v>ピラクロニル粒剤ピラクロン１キロ粒剤</v>
      </c>
      <c r="C1955" s="58" t="s">
        <v>1681</v>
      </c>
      <c r="D1955" s="58" t="s">
        <v>1682</v>
      </c>
      <c r="E1955" s="58" t="s">
        <v>3529</v>
      </c>
      <c r="F1955" s="58"/>
      <c r="G1955" s="58" t="s">
        <v>206</v>
      </c>
    </row>
    <row r="1956" spans="2:7" x14ac:dyDescent="0.2">
      <c r="B1956" s="58" t="str">
        <f t="shared" si="43"/>
        <v>ピラクロニル粒剤兆１キロ粒剤</v>
      </c>
      <c r="C1956" s="58" t="s">
        <v>1681</v>
      </c>
      <c r="D1956" s="58" t="s">
        <v>1683</v>
      </c>
      <c r="E1956" s="58" t="s">
        <v>3529</v>
      </c>
      <c r="F1956" s="58"/>
      <c r="G1956" s="58" t="s">
        <v>206</v>
      </c>
    </row>
    <row r="1957" spans="2:7" x14ac:dyDescent="0.2">
      <c r="B1957" s="58" t="str">
        <f t="shared" si="43"/>
        <v>ピラゾキシフェン・プレチラクロ―ル粒剤クサナイト粒剤</v>
      </c>
      <c r="C1957" s="58" t="s">
        <v>5671</v>
      </c>
      <c r="D1957" s="58" t="s">
        <v>1684</v>
      </c>
      <c r="E1957" s="58" t="s">
        <v>7128</v>
      </c>
      <c r="F1957" s="58"/>
      <c r="G1957" s="58" t="s">
        <v>201</v>
      </c>
    </row>
    <row r="1958" spans="2:7" x14ac:dyDescent="0.2">
      <c r="B1958" s="58" t="str">
        <f t="shared" si="43"/>
        <v>ピラゾキシフェン・プレチラクロ―ル粒剤石原ワンオ―ル粒剤</v>
      </c>
      <c r="C1958" s="58" t="s">
        <v>5671</v>
      </c>
      <c r="D1958" s="58" t="s">
        <v>5672</v>
      </c>
      <c r="E1958" s="58" t="s">
        <v>7128</v>
      </c>
      <c r="F1958" s="58"/>
      <c r="G1958" s="58" t="s">
        <v>201</v>
      </c>
    </row>
    <row r="1959" spans="2:7" x14ac:dyDescent="0.2">
      <c r="B1959" s="58" t="str">
        <f t="shared" si="43"/>
        <v>ピラゾキシフェン・ベンゾビシクロン水和剤プレキ―プフロアブル</v>
      </c>
      <c r="C1959" s="58" t="s">
        <v>1685</v>
      </c>
      <c r="D1959" s="58" t="s">
        <v>5673</v>
      </c>
      <c r="E1959" s="58" t="s">
        <v>3529</v>
      </c>
      <c r="F1959" s="58"/>
      <c r="G1959" s="58" t="s">
        <v>41</v>
      </c>
    </row>
    <row r="1960" spans="2:7" x14ac:dyDescent="0.2">
      <c r="B1960" s="58" t="str">
        <f t="shared" si="43"/>
        <v>ピラゾキシフェン・ベンゾビシクロン粒剤プレキ―プ１キロ粒剤</v>
      </c>
      <c r="C1960" s="58" t="s">
        <v>1686</v>
      </c>
      <c r="D1960" s="58" t="s">
        <v>5674</v>
      </c>
      <c r="E1960" s="58" t="s">
        <v>3529</v>
      </c>
      <c r="F1960" s="58"/>
      <c r="G1960" s="58" t="s">
        <v>137</v>
      </c>
    </row>
    <row r="1961" spans="2:7" x14ac:dyDescent="0.2">
      <c r="B1961" s="58" t="str">
        <f t="shared" si="43"/>
        <v>ピラゾスルフロンエチル・ピリフタリド・プレチラクロ―ル水和剤アピロファイン顆粒</v>
      </c>
      <c r="C1961" s="58" t="s">
        <v>5675</v>
      </c>
      <c r="D1961" s="58" t="s">
        <v>1687</v>
      </c>
      <c r="E1961" s="58" t="s">
        <v>7128</v>
      </c>
      <c r="F1961" s="58"/>
      <c r="G1961" s="58" t="s">
        <v>723</v>
      </c>
    </row>
    <row r="1962" spans="2:7" x14ac:dyDescent="0.2">
      <c r="B1962" s="58" t="str">
        <f t="shared" si="43"/>
        <v>ピラゾスルフロンエチル・ピリフタリド・プレチラクロ―ル粒剤アピロスタ―１キロ粒剤</v>
      </c>
      <c r="C1962" s="58" t="s">
        <v>5676</v>
      </c>
      <c r="D1962" s="58" t="s">
        <v>5677</v>
      </c>
      <c r="E1962" s="58" t="s">
        <v>3529</v>
      </c>
      <c r="F1962" s="58"/>
      <c r="G1962" s="58" t="s">
        <v>339</v>
      </c>
    </row>
    <row r="1963" spans="2:7" x14ac:dyDescent="0.2">
      <c r="B1963" s="58" t="str">
        <f t="shared" si="43"/>
        <v>ピラゾスルフロンエチル・フェントラザミド・ベンゾビシクロン水和剤ＳＤＳダブルスタ―ＳＢ顆粒</v>
      </c>
      <c r="C1963" s="58" t="s">
        <v>1688</v>
      </c>
      <c r="D1963" s="58" t="s">
        <v>5678</v>
      </c>
      <c r="E1963" s="58" t="s">
        <v>7128</v>
      </c>
      <c r="F1963" s="58"/>
      <c r="G1963" s="58" t="s">
        <v>1689</v>
      </c>
    </row>
    <row r="1964" spans="2:7" x14ac:dyDescent="0.2">
      <c r="B1964" s="58" t="str">
        <f t="shared" si="43"/>
        <v>ピラゾスルフロンエチル・フェントラザミド・ベンゾビシクロン水和剤ダブルスタ―ＳＢ顆粒</v>
      </c>
      <c r="C1964" s="58" t="s">
        <v>1688</v>
      </c>
      <c r="D1964" s="58" t="s">
        <v>5679</v>
      </c>
      <c r="E1964" s="58" t="s">
        <v>7128</v>
      </c>
      <c r="F1964" s="58"/>
      <c r="G1964" s="58" t="s">
        <v>1689</v>
      </c>
    </row>
    <row r="1965" spans="2:7" x14ac:dyDescent="0.2">
      <c r="B1965" s="58" t="str">
        <f t="shared" si="43"/>
        <v>ピラゾスルフロンエチル・フェントラザミド・ベンゾビシクロン粒剤ダブルスタ―ＳＢ１キロ粒剤</v>
      </c>
      <c r="C1965" s="58" t="s">
        <v>1690</v>
      </c>
      <c r="D1965" s="58" t="s">
        <v>5680</v>
      </c>
      <c r="E1965" s="58" t="s">
        <v>7128</v>
      </c>
      <c r="F1965" s="58"/>
      <c r="G1965" s="58" t="s">
        <v>339</v>
      </c>
    </row>
    <row r="1966" spans="2:7" x14ac:dyDescent="0.2">
      <c r="B1966" s="58" t="str">
        <f t="shared" si="43"/>
        <v>ピラゾスルフロンエチル・メフェナセット粒剤日産アクト粒剤</v>
      </c>
      <c r="C1966" s="58" t="s">
        <v>1691</v>
      </c>
      <c r="D1966" s="58" t="s">
        <v>1693</v>
      </c>
      <c r="E1966" s="58" t="s">
        <v>7128</v>
      </c>
      <c r="F1966" s="58"/>
      <c r="G1966" s="58" t="s">
        <v>1692</v>
      </c>
    </row>
    <row r="1967" spans="2:7" x14ac:dyDescent="0.2">
      <c r="B1967" s="58" t="str">
        <f t="shared" si="43"/>
        <v>ピラゾスルフロンエチル水和剤アグリ―ン顆粒水和剤</v>
      </c>
      <c r="C1967" s="58" t="s">
        <v>1694</v>
      </c>
      <c r="D1967" s="58" t="s">
        <v>5681</v>
      </c>
      <c r="E1967" s="58" t="s">
        <v>7128</v>
      </c>
      <c r="F1967" s="58"/>
      <c r="G1967" s="58" t="s">
        <v>50</v>
      </c>
    </row>
    <row r="1968" spans="2:7" x14ac:dyDescent="0.2">
      <c r="B1968" s="58" t="str">
        <f t="shared" si="43"/>
        <v>ピラゾスルフロンエチル粒剤シリウス粒剤</v>
      </c>
      <c r="C1968" s="58" t="s">
        <v>1695</v>
      </c>
      <c r="D1968" s="58" t="s">
        <v>1696</v>
      </c>
      <c r="E1968" s="58" t="s">
        <v>7128</v>
      </c>
      <c r="F1968" s="58"/>
      <c r="G1968" s="58" t="s">
        <v>1692</v>
      </c>
    </row>
    <row r="1969" spans="2:7" x14ac:dyDescent="0.2">
      <c r="B1969" s="58" t="str">
        <f t="shared" si="43"/>
        <v>ピラゾレ―ト・フェントラザミド・ベンゾビシクロン水和剤ウエスフロアブル</v>
      </c>
      <c r="C1969" s="58" t="s">
        <v>5682</v>
      </c>
      <c r="D1969" s="58" t="s">
        <v>1697</v>
      </c>
      <c r="E1969" s="58" t="s">
        <v>7128</v>
      </c>
      <c r="F1969" s="58"/>
      <c r="G1969" s="58" t="s">
        <v>1698</v>
      </c>
    </row>
    <row r="1970" spans="2:7" x14ac:dyDescent="0.2">
      <c r="B1970" s="58" t="str">
        <f t="shared" si="43"/>
        <v>ピラゾレ―ト・フェントラザミド・ベンフレセ―ト水和剤チャンスタイムフロアブル</v>
      </c>
      <c r="C1970" s="58" t="s">
        <v>5683</v>
      </c>
      <c r="D1970" s="58" t="s">
        <v>1699</v>
      </c>
      <c r="E1970" s="58" t="s">
        <v>3529</v>
      </c>
      <c r="F1970" s="58"/>
      <c r="G1970" s="58" t="s">
        <v>150</v>
      </c>
    </row>
    <row r="1971" spans="2:7" x14ac:dyDescent="0.2">
      <c r="B1971" s="58" t="str">
        <f t="shared" si="43"/>
        <v>ピラゾレ―ト・フェントラザミド・ベンフレセ―ト粒剤チャンスタイム１キロ粒剤</v>
      </c>
      <c r="C1971" s="58" t="s">
        <v>5684</v>
      </c>
      <c r="D1971" s="58" t="s">
        <v>1700</v>
      </c>
      <c r="E1971" s="58" t="s">
        <v>3529</v>
      </c>
      <c r="F1971" s="58"/>
      <c r="G1971" s="58" t="s">
        <v>42</v>
      </c>
    </row>
    <row r="1972" spans="2:7" x14ac:dyDescent="0.2">
      <c r="B1972" s="58" t="str">
        <f t="shared" si="43"/>
        <v>ピラゾレ―ト・ブタクロ―ル粒剤クサカリン粒剤２５</v>
      </c>
      <c r="C1972" s="58" t="s">
        <v>5685</v>
      </c>
      <c r="D1972" s="58" t="s">
        <v>1701</v>
      </c>
      <c r="E1972" s="58" t="s">
        <v>3529</v>
      </c>
      <c r="F1972" s="58"/>
      <c r="G1972" s="58" t="s">
        <v>201</v>
      </c>
    </row>
    <row r="1973" spans="2:7" x14ac:dyDescent="0.2">
      <c r="B1973" s="58" t="str">
        <f t="shared" ref="B1973:B2014" si="44">C1973&amp;D1973</f>
        <v>ピラゾレ―ト・ブタクロ―ル粒剤クサカリン粒剤３５</v>
      </c>
      <c r="C1973" s="58" t="s">
        <v>5685</v>
      </c>
      <c r="D1973" s="58" t="s">
        <v>1702</v>
      </c>
      <c r="E1973" s="58" t="s">
        <v>3529</v>
      </c>
      <c r="F1973" s="58"/>
      <c r="G1973" s="58" t="s">
        <v>240</v>
      </c>
    </row>
    <row r="1974" spans="2:7" x14ac:dyDescent="0.2">
      <c r="B1974" s="58" t="str">
        <f t="shared" si="44"/>
        <v>ピラゾレ―ト・プロピリスルフロン水和剤キクンジャ―Ｚフロアブル</v>
      </c>
      <c r="C1974" s="58" t="s">
        <v>5686</v>
      </c>
      <c r="D1974" s="58" t="s">
        <v>5687</v>
      </c>
      <c r="E1974" s="58" t="s">
        <v>7128</v>
      </c>
      <c r="F1974" s="58"/>
      <c r="G1974" s="58" t="s">
        <v>1703</v>
      </c>
    </row>
    <row r="1975" spans="2:7" x14ac:dyDescent="0.2">
      <c r="B1975" s="58" t="str">
        <f t="shared" si="44"/>
        <v>ピラゾレ―ト・プロピリスルフロン水和剤チャンスタイムＺフロアブル</v>
      </c>
      <c r="C1975" s="58" t="s">
        <v>5686</v>
      </c>
      <c r="D1975" s="58" t="s">
        <v>1704</v>
      </c>
      <c r="E1975" s="58" t="s">
        <v>7128</v>
      </c>
      <c r="F1975" s="58"/>
      <c r="G1975" s="58" t="s">
        <v>1152</v>
      </c>
    </row>
    <row r="1976" spans="2:7" x14ac:dyDescent="0.2">
      <c r="B1976" s="58" t="str">
        <f t="shared" si="44"/>
        <v>ピラゾレ―ト・プロピリスルフロン粒剤キクンジャ―Ｚ１キロ粒剤</v>
      </c>
      <c r="C1976" s="58" t="s">
        <v>5688</v>
      </c>
      <c r="D1976" s="58" t="s">
        <v>5689</v>
      </c>
      <c r="E1976" s="58" t="s">
        <v>7128</v>
      </c>
      <c r="F1976" s="58"/>
      <c r="G1976" s="58" t="s">
        <v>39</v>
      </c>
    </row>
    <row r="1977" spans="2:7" x14ac:dyDescent="0.2">
      <c r="B1977" s="58" t="str">
        <f t="shared" si="44"/>
        <v>ピラゾレ―ト・プロピリスルフロン粒剤キクンジャ―Ｚジャンボ</v>
      </c>
      <c r="C1977" s="58" t="s">
        <v>5688</v>
      </c>
      <c r="D1977" s="58" t="s">
        <v>5690</v>
      </c>
      <c r="E1977" s="58" t="s">
        <v>7128</v>
      </c>
      <c r="F1977" s="58"/>
      <c r="G1977" s="58" t="s">
        <v>43</v>
      </c>
    </row>
    <row r="1978" spans="2:7" x14ac:dyDescent="0.2">
      <c r="B1978" s="58" t="str">
        <f t="shared" si="44"/>
        <v>ピラゾレ―ト・プロピリスルフロン粒剤チャンスタイムＺ１キロ粒剤</v>
      </c>
      <c r="C1978" s="58" t="s">
        <v>5688</v>
      </c>
      <c r="D1978" s="58" t="s">
        <v>2536</v>
      </c>
      <c r="E1978" s="58" t="s">
        <v>7128</v>
      </c>
      <c r="F1978" s="58"/>
      <c r="G1978" s="58" t="s">
        <v>41</v>
      </c>
    </row>
    <row r="1979" spans="2:7" x14ac:dyDescent="0.2">
      <c r="B1979" s="58" t="str">
        <f t="shared" si="44"/>
        <v>ピラゾレ―ト・ペントキサゾン水和剤ＭＩＣスウィ―プフロアブル</v>
      </c>
      <c r="C1979" s="58" t="s">
        <v>5691</v>
      </c>
      <c r="D1979" s="58" t="s">
        <v>5692</v>
      </c>
      <c r="E1979" s="58" t="s">
        <v>3529</v>
      </c>
      <c r="F1979" s="58"/>
      <c r="G1979" s="58" t="s">
        <v>41</v>
      </c>
    </row>
    <row r="1980" spans="2:7" x14ac:dyDescent="0.2">
      <c r="B1980" s="58" t="str">
        <f t="shared" si="44"/>
        <v>ピラゾレ―ト粒剤サンバ―ド粒剤</v>
      </c>
      <c r="C1980" s="58" t="s">
        <v>5693</v>
      </c>
      <c r="D1980" s="58" t="s">
        <v>5694</v>
      </c>
      <c r="E1980" s="58" t="s">
        <v>3529</v>
      </c>
      <c r="F1980" s="58"/>
      <c r="G1980" s="58" t="s">
        <v>137</v>
      </c>
    </row>
    <row r="1981" spans="2:7" x14ac:dyDescent="0.2">
      <c r="B1981" s="58" t="str">
        <f t="shared" si="44"/>
        <v>ピラゾレ―ト粒剤サンバ―ド１キロ粒剤３０</v>
      </c>
      <c r="C1981" s="58" t="s">
        <v>5693</v>
      </c>
      <c r="D1981" s="58" t="s">
        <v>5695</v>
      </c>
      <c r="E1981" s="58" t="s">
        <v>3529</v>
      </c>
      <c r="F1981" s="58"/>
      <c r="G1981" s="58" t="s">
        <v>43</v>
      </c>
    </row>
    <row r="1982" spans="2:7" x14ac:dyDescent="0.2">
      <c r="B1982" s="58" t="str">
        <f t="shared" si="44"/>
        <v>ピラフルフェンエチル・ブロマシル粉粒剤ソクガレ微粒剤</v>
      </c>
      <c r="C1982" s="58" t="s">
        <v>1705</v>
      </c>
      <c r="D1982" s="58" t="s">
        <v>1706</v>
      </c>
      <c r="E1982" s="58" t="s">
        <v>3529</v>
      </c>
      <c r="F1982" s="58"/>
      <c r="G1982" s="58" t="s">
        <v>1707</v>
      </c>
    </row>
    <row r="1983" spans="2:7" x14ac:dyDescent="0.2">
      <c r="B1983" s="58" t="str">
        <f t="shared" si="44"/>
        <v>ピラフルフェンエチル水和剤エコパ―トフロアブル</v>
      </c>
      <c r="C1983" s="58" t="s">
        <v>1708</v>
      </c>
      <c r="D1983" s="58" t="s">
        <v>5696</v>
      </c>
      <c r="E1983" s="58" t="s">
        <v>3529</v>
      </c>
      <c r="F1983" s="58"/>
      <c r="G1983" s="58" t="s">
        <v>40</v>
      </c>
    </row>
    <row r="1984" spans="2:7" x14ac:dyDescent="0.2">
      <c r="B1984" s="58" t="str">
        <f t="shared" si="44"/>
        <v>ピラフルフェンエチル水和剤芝用エコパ―トＦＬ</v>
      </c>
      <c r="C1984" s="58" t="s">
        <v>1708</v>
      </c>
      <c r="D1984" s="58" t="s">
        <v>5697</v>
      </c>
      <c r="E1984" s="58" t="s">
        <v>3529</v>
      </c>
      <c r="F1984" s="58"/>
      <c r="G1984" s="58" t="s">
        <v>40</v>
      </c>
    </row>
    <row r="1985" spans="2:7" x14ac:dyDescent="0.2">
      <c r="B1985" s="58" t="str">
        <f t="shared" si="44"/>
        <v>ピラフルフェンエチル乳剤デシカン乳剤</v>
      </c>
      <c r="C1985" s="58" t="s">
        <v>1709</v>
      </c>
      <c r="D1985" s="58" t="s">
        <v>1710</v>
      </c>
      <c r="E1985" s="58" t="s">
        <v>7128</v>
      </c>
      <c r="F1985" s="58"/>
      <c r="G1985" s="58" t="s">
        <v>297</v>
      </c>
    </row>
    <row r="1986" spans="2:7" x14ac:dyDescent="0.2">
      <c r="B1986" s="58" t="str">
        <f t="shared" si="44"/>
        <v>ピリオフェノン水和剤プロパティフロアブル</v>
      </c>
      <c r="C1986" s="58" t="s">
        <v>2738</v>
      </c>
      <c r="D1986" s="58" t="s">
        <v>2739</v>
      </c>
      <c r="E1986" s="58" t="s">
        <v>3529</v>
      </c>
      <c r="F1986" s="58"/>
      <c r="G1986" s="60" t="s">
        <v>2740</v>
      </c>
    </row>
    <row r="1987" spans="2:7" x14ac:dyDescent="0.2">
      <c r="B1987" s="58" t="str">
        <f t="shared" si="44"/>
        <v>ピリダベン水和剤サンマイトフロアブル</v>
      </c>
      <c r="C1987" s="58" t="s">
        <v>1711</v>
      </c>
      <c r="D1987" s="58" t="s">
        <v>4351</v>
      </c>
      <c r="E1987" s="58" t="s">
        <v>7128</v>
      </c>
      <c r="F1987" s="58" t="s">
        <v>134</v>
      </c>
      <c r="G1987" s="58" t="s">
        <v>41</v>
      </c>
    </row>
    <row r="1988" spans="2:7" x14ac:dyDescent="0.2">
      <c r="B1988" s="58" t="str">
        <f t="shared" si="44"/>
        <v>ピリダベン水和剤サンマイト水和剤</v>
      </c>
      <c r="C1988" s="58" t="s">
        <v>1711</v>
      </c>
      <c r="D1988" s="58" t="s">
        <v>4352</v>
      </c>
      <c r="E1988" s="58" t="s">
        <v>7128</v>
      </c>
      <c r="F1988" s="58" t="s">
        <v>134</v>
      </c>
      <c r="G1988" s="58" t="s">
        <v>41</v>
      </c>
    </row>
    <row r="1989" spans="2:7" x14ac:dyDescent="0.2">
      <c r="B1989" s="58" t="str">
        <f t="shared" si="44"/>
        <v>ピリダリル水和剤プレオフロアブル</v>
      </c>
      <c r="C1989" s="58" t="s">
        <v>1712</v>
      </c>
      <c r="D1989" s="58" t="s">
        <v>1713</v>
      </c>
      <c r="E1989" s="58" t="s">
        <v>7128</v>
      </c>
      <c r="F1989" s="58"/>
      <c r="G1989" s="58" t="s">
        <v>137</v>
      </c>
    </row>
    <row r="1990" spans="2:7" x14ac:dyDescent="0.2">
      <c r="B1990" s="58" t="str">
        <f t="shared" si="44"/>
        <v>ピリダリル水和剤シバマル</v>
      </c>
      <c r="C1990" s="58" t="s">
        <v>1712</v>
      </c>
      <c r="D1990" s="58" t="s">
        <v>2529</v>
      </c>
      <c r="E1990" s="58" t="s">
        <v>7128</v>
      </c>
      <c r="F1990" s="58"/>
      <c r="G1990" s="58" t="s">
        <v>137</v>
      </c>
    </row>
    <row r="1991" spans="2:7" x14ac:dyDescent="0.2">
      <c r="B1991" s="58" t="str">
        <f t="shared" si="44"/>
        <v>ピリダリル乳剤マザック乳剤</v>
      </c>
      <c r="C1991" s="58" t="s">
        <v>1714</v>
      </c>
      <c r="D1991" s="58" t="s">
        <v>1715</v>
      </c>
      <c r="E1991" s="58" t="s">
        <v>7128</v>
      </c>
      <c r="F1991" s="58"/>
      <c r="G1991" s="58" t="s">
        <v>138</v>
      </c>
    </row>
    <row r="1992" spans="2:7" x14ac:dyDescent="0.2">
      <c r="B1992" s="58" t="str">
        <f t="shared" si="44"/>
        <v>ピリフタリド・プレチラクロ―ル・ベンスルフロンメチル・メソトリオン粒剤アピロキリオＭＸ１キロ粒剤５１</v>
      </c>
      <c r="C1992" s="58" t="s">
        <v>5698</v>
      </c>
      <c r="D1992" s="58" t="s">
        <v>1716</v>
      </c>
      <c r="E1992" s="58" t="s">
        <v>7128</v>
      </c>
      <c r="F1992" s="58"/>
      <c r="G1992" s="58" t="s">
        <v>144</v>
      </c>
    </row>
    <row r="1993" spans="2:7" x14ac:dyDescent="0.2">
      <c r="B1993" s="58" t="str">
        <f t="shared" si="44"/>
        <v>ピリフタリド・プレチラクロ―ル・ベンスルフロンメチル・メソトリオン粒剤アピロキリオＭＸ１キロ粒剤７５</v>
      </c>
      <c r="C1993" s="58" t="s">
        <v>5698</v>
      </c>
      <c r="D1993" s="58" t="s">
        <v>1717</v>
      </c>
      <c r="E1993" s="58" t="s">
        <v>7128</v>
      </c>
      <c r="F1993" s="58"/>
      <c r="G1993" s="58" t="s">
        <v>97</v>
      </c>
    </row>
    <row r="1994" spans="2:7" x14ac:dyDescent="0.2">
      <c r="B1994" s="58" t="str">
        <f t="shared" si="44"/>
        <v>ピリフタリド・プレチラクロ―ル・ベンスルフロンメチル水和剤アピロプロフロアブル</v>
      </c>
      <c r="C1994" s="58" t="s">
        <v>5699</v>
      </c>
      <c r="D1994" s="58" t="s">
        <v>1718</v>
      </c>
      <c r="E1994" s="58" t="s">
        <v>3529</v>
      </c>
      <c r="F1994" s="58"/>
      <c r="G1994" s="58" t="s">
        <v>57</v>
      </c>
    </row>
    <row r="1995" spans="2:7" x14ac:dyDescent="0.2">
      <c r="B1995" s="58" t="str">
        <f t="shared" si="44"/>
        <v>ピリフタリド・プレチラクロ―ル・ベンスルフロンメチル粒剤アピロトップ１キロ粒剤５１</v>
      </c>
      <c r="C1995" s="58" t="s">
        <v>5700</v>
      </c>
      <c r="D1995" s="58" t="s">
        <v>1719</v>
      </c>
      <c r="E1995" s="58" t="s">
        <v>7128</v>
      </c>
      <c r="F1995" s="58"/>
      <c r="G1995" s="58" t="s">
        <v>206</v>
      </c>
    </row>
    <row r="1996" spans="2:7" x14ac:dyDescent="0.2">
      <c r="B1996" s="58" t="str">
        <f t="shared" si="44"/>
        <v>ピリフタリド・メソトリオン・メタゾスルフロン粒剤アクシズＭＸ１キロ粒剤</v>
      </c>
      <c r="C1996" s="58" t="s">
        <v>1720</v>
      </c>
      <c r="D1996" s="58" t="s">
        <v>1721</v>
      </c>
      <c r="E1996" s="58" t="s">
        <v>3529</v>
      </c>
      <c r="F1996" s="58"/>
      <c r="G1996" s="58" t="s">
        <v>647</v>
      </c>
    </row>
    <row r="1997" spans="2:7" x14ac:dyDescent="0.2">
      <c r="B1997" s="58" t="str">
        <f t="shared" si="44"/>
        <v>ピリブチカルブ・プレチラクロ―ル乳剤シング乳剤</v>
      </c>
      <c r="C1997" s="58" t="s">
        <v>5701</v>
      </c>
      <c r="D1997" s="58" t="s">
        <v>1722</v>
      </c>
      <c r="E1997" s="58" t="s">
        <v>3529</v>
      </c>
      <c r="F1997" s="58"/>
      <c r="G1997" s="58" t="s">
        <v>269</v>
      </c>
    </row>
    <row r="1998" spans="2:7" x14ac:dyDescent="0.2">
      <c r="B1998" s="58" t="str">
        <f t="shared" si="44"/>
        <v>ピリブチカルブ・プレチラクロ―ル乳剤ホクサンシング乳剤</v>
      </c>
      <c r="C1998" s="58" t="s">
        <v>5701</v>
      </c>
      <c r="D1998" s="58" t="s">
        <v>1723</v>
      </c>
      <c r="E1998" s="58" t="s">
        <v>3529</v>
      </c>
      <c r="F1998" s="58"/>
      <c r="G1998" s="58" t="s">
        <v>269</v>
      </c>
    </row>
    <row r="1999" spans="2:7" x14ac:dyDescent="0.2">
      <c r="B1999" s="58" t="str">
        <f t="shared" si="44"/>
        <v>ピリブチカルブ・ブロモブチド・ベンゾフェナップ水和剤アグロスシ―ゼットフロアブル</v>
      </c>
      <c r="C1999" s="58" t="s">
        <v>1724</v>
      </c>
      <c r="D1999" s="58" t="s">
        <v>5702</v>
      </c>
      <c r="E1999" s="58" t="s">
        <v>7128</v>
      </c>
      <c r="F1999" s="58"/>
      <c r="G1999" s="58" t="s">
        <v>713</v>
      </c>
    </row>
    <row r="2000" spans="2:7" x14ac:dyDescent="0.2">
      <c r="B2000" s="58" t="str">
        <f t="shared" si="44"/>
        <v>ピリブチカルブ・ベンスルフロンメチル水和剤ＭＩＣカルショットフロアブル</v>
      </c>
      <c r="C2000" s="58" t="s">
        <v>1725</v>
      </c>
      <c r="D2000" s="58" t="s">
        <v>1726</v>
      </c>
      <c r="E2000" s="58" t="s">
        <v>3529</v>
      </c>
      <c r="F2000" s="58"/>
      <c r="G2000" s="58" t="s">
        <v>269</v>
      </c>
    </row>
    <row r="2001" spans="2:7" x14ac:dyDescent="0.2">
      <c r="B2001" s="58" t="str">
        <f t="shared" si="44"/>
        <v>ピリブチカルブ水和剤エイゲン水和剤</v>
      </c>
      <c r="C2001" s="58" t="s">
        <v>1727</v>
      </c>
      <c r="D2001" s="58" t="s">
        <v>3322</v>
      </c>
      <c r="E2001" s="58" t="s">
        <v>7128</v>
      </c>
      <c r="F2001" s="58"/>
      <c r="G2001" s="58" t="s">
        <v>241</v>
      </c>
    </row>
    <row r="2002" spans="2:7" x14ac:dyDescent="0.2">
      <c r="B2002" s="58" t="str">
        <f t="shared" si="44"/>
        <v>ピリブチカルブ粒剤エイゲン粒剤</v>
      </c>
      <c r="C2002" s="58" t="s">
        <v>1728</v>
      </c>
      <c r="D2002" s="58" t="s">
        <v>1729</v>
      </c>
      <c r="E2002" s="58" t="s">
        <v>7128</v>
      </c>
      <c r="F2002" s="58"/>
      <c r="G2002" s="58" t="s">
        <v>1055</v>
      </c>
    </row>
    <row r="2003" spans="2:7" x14ac:dyDescent="0.2">
      <c r="B2003" s="58" t="str">
        <f t="shared" si="44"/>
        <v>ピリフルキナゾン水和剤クミアイコルト顆粒水和剤</v>
      </c>
      <c r="C2003" s="58" t="s">
        <v>1730</v>
      </c>
      <c r="D2003" s="58" t="s">
        <v>1731</v>
      </c>
      <c r="E2003" s="58" t="s">
        <v>7128</v>
      </c>
      <c r="F2003" s="58"/>
      <c r="G2003" s="58" t="s">
        <v>41</v>
      </c>
    </row>
    <row r="2004" spans="2:7" x14ac:dyDescent="0.2">
      <c r="B2004" s="58" t="str">
        <f t="shared" si="44"/>
        <v>ピリフルキナゾン水和剤コルト顆粒水和剤</v>
      </c>
      <c r="C2004" s="58" t="s">
        <v>1730</v>
      </c>
      <c r="D2004" s="58" t="s">
        <v>1732</v>
      </c>
      <c r="E2004" s="58" t="s">
        <v>7128</v>
      </c>
      <c r="F2004" s="58"/>
      <c r="G2004" s="58" t="s">
        <v>41</v>
      </c>
    </row>
    <row r="2005" spans="2:7" x14ac:dyDescent="0.2">
      <c r="B2005" s="58" t="str">
        <f t="shared" si="44"/>
        <v>ピリプロキシフェンマイクロカプセル剤プル―トＭＣ</v>
      </c>
      <c r="C2005" s="58" t="s">
        <v>1733</v>
      </c>
      <c r="D2005" s="58" t="s">
        <v>5703</v>
      </c>
      <c r="E2005" s="58" t="s">
        <v>3529</v>
      </c>
      <c r="F2005" s="58"/>
      <c r="G2005" s="58" t="s">
        <v>700</v>
      </c>
    </row>
    <row r="2006" spans="2:7" x14ac:dyDescent="0.2">
      <c r="B2006" s="58" t="str">
        <f t="shared" si="44"/>
        <v>ピリプロキシフェン剤ラノ―テ―プ</v>
      </c>
      <c r="C2006" s="58" t="s">
        <v>1734</v>
      </c>
      <c r="D2006" s="58" t="s">
        <v>5704</v>
      </c>
      <c r="E2006" s="58" t="s">
        <v>3529</v>
      </c>
      <c r="F2006" s="58"/>
      <c r="G2006" s="58" t="s">
        <v>1735</v>
      </c>
    </row>
    <row r="2007" spans="2:7" x14ac:dyDescent="0.2">
      <c r="B2007" s="58" t="str">
        <f t="shared" si="44"/>
        <v>ピリプロキシフェン乳剤ラノ―乳剤</v>
      </c>
      <c r="C2007" s="58" t="s">
        <v>1736</v>
      </c>
      <c r="D2007" s="58" t="s">
        <v>5705</v>
      </c>
      <c r="E2007" s="58" t="s">
        <v>3529</v>
      </c>
      <c r="F2007" s="58"/>
      <c r="G2007" s="58" t="s">
        <v>137</v>
      </c>
    </row>
    <row r="2008" spans="2:7" x14ac:dyDescent="0.2">
      <c r="B2008" s="58" t="str">
        <f t="shared" si="44"/>
        <v>ピリベンカルブ水和剤ファンタ―フ顆粒水和剤</v>
      </c>
      <c r="C2008" s="58" t="s">
        <v>1737</v>
      </c>
      <c r="D2008" s="58" t="s">
        <v>5706</v>
      </c>
      <c r="E2008" s="58" t="s">
        <v>7128</v>
      </c>
      <c r="F2008" s="58"/>
      <c r="G2008" s="58" t="s">
        <v>55</v>
      </c>
    </row>
    <row r="2009" spans="2:7" x14ac:dyDescent="0.2">
      <c r="B2009" s="58" t="str">
        <f t="shared" si="44"/>
        <v>ピリベンカルブ水和剤ファンタジスタ顆粒水和剤</v>
      </c>
      <c r="C2009" s="58" t="s">
        <v>1737</v>
      </c>
      <c r="D2009" s="58" t="s">
        <v>1738</v>
      </c>
      <c r="E2009" s="58" t="s">
        <v>7128</v>
      </c>
      <c r="F2009" s="58"/>
      <c r="G2009" s="58" t="s">
        <v>55</v>
      </c>
    </row>
    <row r="2010" spans="2:7" x14ac:dyDescent="0.2">
      <c r="B2010" s="58" t="str">
        <f t="shared" si="44"/>
        <v>ピリベンカルブ水和剤日曹ファンタジスタ顆粒水和剤</v>
      </c>
      <c r="C2010" s="58" t="s">
        <v>1737</v>
      </c>
      <c r="D2010" s="58" t="s">
        <v>1739</v>
      </c>
      <c r="E2010" s="58" t="s">
        <v>7128</v>
      </c>
      <c r="F2010" s="58"/>
      <c r="G2010" s="58" t="s">
        <v>55</v>
      </c>
    </row>
    <row r="2011" spans="2:7" x14ac:dyDescent="0.2">
      <c r="B2011" s="58" t="str">
        <f t="shared" si="44"/>
        <v>ピリベンカルブ水和剤理研ファンタ―フ顆粒水和剤</v>
      </c>
      <c r="C2011" s="58" t="s">
        <v>1737</v>
      </c>
      <c r="D2011" s="58" t="s">
        <v>5707</v>
      </c>
      <c r="E2011" s="58" t="s">
        <v>7128</v>
      </c>
      <c r="F2011" s="58"/>
      <c r="G2011" s="58" t="s">
        <v>55</v>
      </c>
    </row>
    <row r="2012" spans="2:7" x14ac:dyDescent="0.2">
      <c r="B2012" s="58" t="str">
        <f t="shared" si="44"/>
        <v>ピリミジフェン水和剤マイトクリ―ン</v>
      </c>
      <c r="C2012" s="58" t="s">
        <v>1740</v>
      </c>
      <c r="D2012" s="58" t="s">
        <v>5708</v>
      </c>
      <c r="E2012" s="58" t="s">
        <v>7128</v>
      </c>
      <c r="F2012" s="58"/>
      <c r="G2012" s="58" t="s">
        <v>125</v>
      </c>
    </row>
    <row r="2013" spans="2:7" x14ac:dyDescent="0.2">
      <c r="B2013" s="58" t="str">
        <f t="shared" si="44"/>
        <v>ピリミスルファン・フェントラザミド粒剤ヤイバ１キロ粒剤</v>
      </c>
      <c r="C2013" s="58" t="s">
        <v>1741</v>
      </c>
      <c r="D2013" s="58" t="s">
        <v>1742</v>
      </c>
      <c r="E2013" s="58" t="s">
        <v>3529</v>
      </c>
      <c r="F2013" s="58"/>
      <c r="G2013" s="58" t="s">
        <v>119</v>
      </c>
    </row>
    <row r="2014" spans="2:7" x14ac:dyDescent="0.2">
      <c r="B2014" s="58" t="str">
        <f t="shared" si="44"/>
        <v>ピリミスルファン・ベンゾビシクロン剤ＳＤＳザンテツ豆つぶ２５０</v>
      </c>
      <c r="C2014" s="58" t="s">
        <v>2741</v>
      </c>
      <c r="D2014" s="58" t="s">
        <v>2742</v>
      </c>
      <c r="E2014" s="58" t="s">
        <v>7128</v>
      </c>
      <c r="F2014" s="58"/>
      <c r="G2014" s="60" t="s">
        <v>2674</v>
      </c>
    </row>
    <row r="2015" spans="2:7" x14ac:dyDescent="0.2">
      <c r="B2015" s="58" t="str">
        <f t="shared" ref="B2015:B2050" si="45">C2015&amp;D2015</f>
        <v>ピリミスルファン剤ベストパ―トナ―ジャンボ</v>
      </c>
      <c r="C2015" s="58" t="s">
        <v>1743</v>
      </c>
      <c r="D2015" s="58" t="s">
        <v>5709</v>
      </c>
      <c r="E2015" s="58" t="s">
        <v>3529</v>
      </c>
      <c r="F2015" s="58"/>
      <c r="G2015" s="58" t="s">
        <v>639</v>
      </c>
    </row>
    <row r="2016" spans="2:7" x14ac:dyDescent="0.2">
      <c r="B2016" s="58" t="str">
        <f t="shared" si="45"/>
        <v>ピリミスルファン剤ベストパ―トナ―豆つぶ２５０</v>
      </c>
      <c r="C2016" s="58" t="s">
        <v>1743</v>
      </c>
      <c r="D2016" s="58" t="s">
        <v>5710</v>
      </c>
      <c r="E2016" s="58" t="s">
        <v>3529</v>
      </c>
      <c r="F2016" s="58"/>
      <c r="G2016" s="58" t="s">
        <v>639</v>
      </c>
    </row>
    <row r="2017" spans="2:7" x14ac:dyDescent="0.2">
      <c r="B2017" s="58" t="str">
        <f t="shared" si="45"/>
        <v>ピリミスルファン粒剤アトトリ１キロ粒剤</v>
      </c>
      <c r="C2017" s="58" t="s">
        <v>1744</v>
      </c>
      <c r="D2017" s="58" t="s">
        <v>1745</v>
      </c>
      <c r="E2017" s="58" t="s">
        <v>3529</v>
      </c>
      <c r="F2017" s="58"/>
      <c r="G2017" s="58" t="s">
        <v>453</v>
      </c>
    </row>
    <row r="2018" spans="2:7" x14ac:dyDescent="0.2">
      <c r="B2018" s="58" t="str">
        <f t="shared" si="45"/>
        <v>ピリミスルファン粒剤ベストパ―トナ―１キロ粒剤</v>
      </c>
      <c r="C2018" s="58" t="s">
        <v>1744</v>
      </c>
      <c r="D2018" s="58" t="s">
        <v>5711</v>
      </c>
      <c r="E2018" s="58" t="s">
        <v>3529</v>
      </c>
      <c r="F2018" s="58"/>
      <c r="G2018" s="58" t="s">
        <v>170</v>
      </c>
    </row>
    <row r="2019" spans="2:7" x14ac:dyDescent="0.2">
      <c r="B2019" s="58" t="str">
        <f t="shared" si="45"/>
        <v>ピリミノバックメチル・ブロモブチド・ベンスルフロンメチル・ペントキサゾン剤トップガン２５０グラム</v>
      </c>
      <c r="C2019" s="58" t="s">
        <v>1746</v>
      </c>
      <c r="D2019" s="58" t="s">
        <v>1747</v>
      </c>
      <c r="E2019" s="58" t="s">
        <v>3529</v>
      </c>
      <c r="F2019" s="58"/>
      <c r="G2019" s="58" t="s">
        <v>206</v>
      </c>
    </row>
    <row r="2020" spans="2:7" x14ac:dyDescent="0.2">
      <c r="B2020" s="58" t="str">
        <f t="shared" si="45"/>
        <v>ピリミノバックメチル・ブロモブチド・ベンスルフロンメチル・ペントキサゾン剤トップガンＬ２５０グラム</v>
      </c>
      <c r="C2020" s="58" t="s">
        <v>1746</v>
      </c>
      <c r="D2020" s="58" t="s">
        <v>1748</v>
      </c>
      <c r="E2020" s="58" t="s">
        <v>3529</v>
      </c>
      <c r="F2020" s="58"/>
      <c r="G2020" s="58" t="s">
        <v>206</v>
      </c>
    </row>
    <row r="2021" spans="2:7" x14ac:dyDescent="0.2">
      <c r="B2021" s="58" t="str">
        <f t="shared" si="45"/>
        <v>ピリミノバックメチル・ブロモブチド・ベンスルフロンメチル・ペントキサゾン剤トップガンＬジャンボ</v>
      </c>
      <c r="C2021" s="58" t="s">
        <v>1746</v>
      </c>
      <c r="D2021" s="58" t="s">
        <v>1749</v>
      </c>
      <c r="E2021" s="58" t="s">
        <v>3529</v>
      </c>
      <c r="F2021" s="58"/>
      <c r="G2021" s="58" t="s">
        <v>206</v>
      </c>
    </row>
    <row r="2022" spans="2:7" x14ac:dyDescent="0.2">
      <c r="B2022" s="58" t="str">
        <f t="shared" si="45"/>
        <v>ピリミノバックメチル・ブロモブチド・ベンスルフロンメチル・ペントキサゾン剤トップガンジャンボ</v>
      </c>
      <c r="C2022" s="58" t="s">
        <v>1746</v>
      </c>
      <c r="D2022" s="58" t="s">
        <v>1750</v>
      </c>
      <c r="E2022" s="58" t="s">
        <v>3529</v>
      </c>
      <c r="F2022" s="58"/>
      <c r="G2022" s="58" t="s">
        <v>206</v>
      </c>
    </row>
    <row r="2023" spans="2:7" x14ac:dyDescent="0.2">
      <c r="B2023" s="58" t="str">
        <f t="shared" si="45"/>
        <v>ピリミノバックメチル・ブロモブチド・ベンスルフロンメチル・ペントキサゾン水和剤トップガンＬフロアブル</v>
      </c>
      <c r="C2023" s="58" t="s">
        <v>1751</v>
      </c>
      <c r="D2023" s="58" t="s">
        <v>1753</v>
      </c>
      <c r="E2023" s="58" t="s">
        <v>3529</v>
      </c>
      <c r="F2023" s="58"/>
      <c r="G2023" s="58" t="s">
        <v>1754</v>
      </c>
    </row>
    <row r="2024" spans="2:7" x14ac:dyDescent="0.2">
      <c r="B2024" s="58" t="str">
        <f t="shared" si="45"/>
        <v>ピリミノバックメチル・ブロモブチド・ベンスルフロンメチル・ペントキサゾン水和剤トップガンフロアブル</v>
      </c>
      <c r="C2024" s="58" t="s">
        <v>1751</v>
      </c>
      <c r="D2024" s="58" t="s">
        <v>1755</v>
      </c>
      <c r="E2024" s="58" t="s">
        <v>3529</v>
      </c>
      <c r="F2024" s="58"/>
      <c r="G2024" s="58" t="s">
        <v>1752</v>
      </c>
    </row>
    <row r="2025" spans="2:7" x14ac:dyDescent="0.2">
      <c r="B2025" s="58" t="str">
        <f t="shared" si="45"/>
        <v>ピリミノバックメチル・ブロモブチド・ベンスルフロンメチル・ペントキサゾン粒剤トップガンＧＴ１キロ粒剤５１</v>
      </c>
      <c r="C2025" s="58" t="s">
        <v>1756</v>
      </c>
      <c r="D2025" s="58" t="s">
        <v>1758</v>
      </c>
      <c r="E2025" s="58" t="s">
        <v>3529</v>
      </c>
      <c r="F2025" s="58"/>
      <c r="G2025" s="58" t="s">
        <v>1757</v>
      </c>
    </row>
    <row r="2026" spans="2:7" x14ac:dyDescent="0.2">
      <c r="B2026" s="58" t="str">
        <f t="shared" si="45"/>
        <v>ピリミノバックメチル・ブロモブチド・ベンスルフロンメチル・ペントキサゾン粒剤トップガンＧＴ１キロ粒剤７５</v>
      </c>
      <c r="C2026" s="58" t="s">
        <v>1756</v>
      </c>
      <c r="D2026" s="58" t="s">
        <v>1759</v>
      </c>
      <c r="E2026" s="58" t="s">
        <v>3529</v>
      </c>
      <c r="F2026" s="58"/>
      <c r="G2026" s="58" t="s">
        <v>1757</v>
      </c>
    </row>
    <row r="2027" spans="2:7" x14ac:dyDescent="0.2">
      <c r="B2027" s="58" t="str">
        <f t="shared" si="45"/>
        <v>ピリミノバックメチル・ベンタゾン粒剤ＢＡＳＦヒエクリ―ンバサグラン粒剤</v>
      </c>
      <c r="C2027" s="58" t="s">
        <v>1760</v>
      </c>
      <c r="D2027" s="58" t="s">
        <v>5712</v>
      </c>
      <c r="E2027" s="58" t="s">
        <v>3529</v>
      </c>
      <c r="F2027" s="58"/>
      <c r="G2027" s="58" t="s">
        <v>297</v>
      </c>
    </row>
    <row r="2028" spans="2:7" x14ac:dyDescent="0.2">
      <c r="B2028" s="58" t="str">
        <f t="shared" si="45"/>
        <v>ピリミノバックメチル・ベンタゾン粒剤ヒエクリ―ンバサグラン粒剤</v>
      </c>
      <c r="C2028" s="58" t="s">
        <v>1760</v>
      </c>
      <c r="D2028" s="58" t="s">
        <v>5713</v>
      </c>
      <c r="E2028" s="58" t="s">
        <v>3529</v>
      </c>
      <c r="F2028" s="58"/>
      <c r="G2028" s="58" t="s">
        <v>297</v>
      </c>
    </row>
    <row r="2029" spans="2:7" x14ac:dyDescent="0.2">
      <c r="B2029" s="58" t="str">
        <f t="shared" si="45"/>
        <v>ピリミノバックメチル剤ヒエクリ―ン豆つぶ２５０</v>
      </c>
      <c r="C2029" s="58" t="s">
        <v>1761</v>
      </c>
      <c r="D2029" s="58" t="s">
        <v>5714</v>
      </c>
      <c r="E2029" s="58" t="s">
        <v>3529</v>
      </c>
      <c r="F2029" s="58"/>
      <c r="G2029" s="58" t="s">
        <v>231</v>
      </c>
    </row>
    <row r="2030" spans="2:7" x14ac:dyDescent="0.2">
      <c r="B2030" s="58" t="str">
        <f t="shared" si="45"/>
        <v>ピリミノバックメチル粒剤ヒエクリ―ン１キロ粒剤</v>
      </c>
      <c r="C2030" s="58" t="s">
        <v>1762</v>
      </c>
      <c r="D2030" s="58" t="s">
        <v>5715</v>
      </c>
      <c r="E2030" s="58" t="s">
        <v>3529</v>
      </c>
      <c r="F2030" s="58"/>
      <c r="G2030" s="58" t="s">
        <v>144</v>
      </c>
    </row>
    <row r="2031" spans="2:7" x14ac:dyDescent="0.2">
      <c r="B2031" s="58" t="str">
        <f t="shared" si="45"/>
        <v>ピリミノバックメチル粒剤ワンステ―ジ１キロ粒剤</v>
      </c>
      <c r="C2031" s="58" t="s">
        <v>1762</v>
      </c>
      <c r="D2031" s="58" t="s">
        <v>5716</v>
      </c>
      <c r="E2031" s="58" t="s">
        <v>3529</v>
      </c>
      <c r="F2031" s="58"/>
      <c r="G2031" s="58" t="s">
        <v>144</v>
      </c>
    </row>
    <row r="2032" spans="2:7" x14ac:dyDescent="0.2">
      <c r="B2032" s="58" t="str">
        <f t="shared" si="45"/>
        <v>ピリミホスメチル乳剤ＳＴアクテリック乳剤</v>
      </c>
      <c r="C2032" s="58" t="s">
        <v>1763</v>
      </c>
      <c r="D2032" s="58" t="s">
        <v>1764</v>
      </c>
      <c r="E2032" s="58" t="s">
        <v>7128</v>
      </c>
      <c r="F2032" s="58"/>
      <c r="G2032" s="58" t="s">
        <v>1765</v>
      </c>
    </row>
    <row r="2033" spans="2:7" x14ac:dyDescent="0.2">
      <c r="B2033" s="58" t="str">
        <f t="shared" si="45"/>
        <v>ピレトリン乳剤パイベニカＶスプレ―</v>
      </c>
      <c r="C2033" s="58" t="s">
        <v>1766</v>
      </c>
      <c r="D2033" s="58" t="s">
        <v>5717</v>
      </c>
      <c r="E2033" s="58" t="s">
        <v>3529</v>
      </c>
      <c r="F2033" s="58"/>
      <c r="G2033" s="58" t="s">
        <v>1767</v>
      </c>
    </row>
    <row r="2034" spans="2:7" x14ac:dyDescent="0.2">
      <c r="B2034" s="58" t="str">
        <f t="shared" si="45"/>
        <v>ピロキロン・フラメトピル粒剤クミアイコラトップリンバ―粒剤</v>
      </c>
      <c r="C2034" s="58" t="s">
        <v>1768</v>
      </c>
      <c r="D2034" s="58" t="s">
        <v>5718</v>
      </c>
      <c r="E2034" s="58" t="s">
        <v>3529</v>
      </c>
      <c r="F2034" s="58"/>
      <c r="G2034" s="58" t="s">
        <v>171</v>
      </c>
    </row>
    <row r="2035" spans="2:7" x14ac:dyDescent="0.2">
      <c r="B2035" s="58" t="str">
        <f t="shared" si="45"/>
        <v>ピロキロン・フラメトピル粒剤コラトップリンバ―粒剤</v>
      </c>
      <c r="C2035" s="58" t="s">
        <v>1768</v>
      </c>
      <c r="D2035" s="58" t="s">
        <v>5719</v>
      </c>
      <c r="E2035" s="58" t="s">
        <v>3529</v>
      </c>
      <c r="F2035" s="58"/>
      <c r="G2035" s="58" t="s">
        <v>171</v>
      </c>
    </row>
    <row r="2036" spans="2:7" x14ac:dyDescent="0.2">
      <c r="B2036" s="58" t="str">
        <f t="shared" si="45"/>
        <v>ピロキロン・フラメトピル粒剤協友コラトップリンバ―粒剤</v>
      </c>
      <c r="C2036" s="58" t="s">
        <v>1768</v>
      </c>
      <c r="D2036" s="58" t="s">
        <v>5720</v>
      </c>
      <c r="E2036" s="58" t="s">
        <v>3529</v>
      </c>
      <c r="F2036" s="58"/>
      <c r="G2036" s="58" t="s">
        <v>171</v>
      </c>
    </row>
    <row r="2037" spans="2:7" x14ac:dyDescent="0.2">
      <c r="B2037" s="58" t="str">
        <f t="shared" si="45"/>
        <v>ピロキロン粉粒剤コラトップジャンボＰ</v>
      </c>
      <c r="C2037" s="58" t="s">
        <v>1769</v>
      </c>
      <c r="D2037" s="58" t="s">
        <v>1770</v>
      </c>
      <c r="E2037" s="58" t="s">
        <v>3529</v>
      </c>
      <c r="F2037" s="58"/>
      <c r="G2037" s="58" t="s">
        <v>272</v>
      </c>
    </row>
    <row r="2038" spans="2:7" x14ac:dyDescent="0.2">
      <c r="B2038" s="58" t="str">
        <f t="shared" si="45"/>
        <v>ピロキロン粒剤クミアイコラトップ１キロ粒剤１２</v>
      </c>
      <c r="C2038" s="58" t="s">
        <v>1771</v>
      </c>
      <c r="D2038" s="58" t="s">
        <v>1772</v>
      </c>
      <c r="E2038" s="58" t="s">
        <v>7128</v>
      </c>
      <c r="F2038" s="58"/>
      <c r="G2038" s="58" t="s">
        <v>269</v>
      </c>
    </row>
    <row r="2039" spans="2:7" x14ac:dyDescent="0.2">
      <c r="B2039" s="58" t="str">
        <f t="shared" si="45"/>
        <v>ピロキロン粒剤クミアイコラトップ粒剤２４</v>
      </c>
      <c r="C2039" s="58" t="s">
        <v>1771</v>
      </c>
      <c r="D2039" s="58" t="s">
        <v>1773</v>
      </c>
      <c r="E2039" s="58" t="s">
        <v>7128</v>
      </c>
      <c r="F2039" s="58"/>
      <c r="G2039" s="58" t="s">
        <v>272</v>
      </c>
    </row>
    <row r="2040" spans="2:7" x14ac:dyDescent="0.2">
      <c r="B2040" s="58" t="str">
        <f t="shared" si="45"/>
        <v>ピロキロン粒剤クミアイコラトップ粒剤５</v>
      </c>
      <c r="C2040" s="58" t="s">
        <v>1771</v>
      </c>
      <c r="D2040" s="58" t="s">
        <v>1774</v>
      </c>
      <c r="E2040" s="58" t="s">
        <v>7128</v>
      </c>
      <c r="F2040" s="58"/>
      <c r="G2040" s="58" t="s">
        <v>171</v>
      </c>
    </row>
    <row r="2041" spans="2:7" x14ac:dyDescent="0.2">
      <c r="B2041" s="58" t="str">
        <f t="shared" si="45"/>
        <v>ピロキロン粒剤コラトップ１キロ粒剤１２</v>
      </c>
      <c r="C2041" s="58" t="s">
        <v>1771</v>
      </c>
      <c r="D2041" s="58" t="s">
        <v>1775</v>
      </c>
      <c r="E2041" s="58" t="s">
        <v>7128</v>
      </c>
      <c r="F2041" s="58"/>
      <c r="G2041" s="58" t="s">
        <v>269</v>
      </c>
    </row>
    <row r="2042" spans="2:7" x14ac:dyDescent="0.2">
      <c r="B2042" s="58" t="str">
        <f t="shared" si="45"/>
        <v>ピロキロン粒剤コラトップ粒剤２４</v>
      </c>
      <c r="C2042" s="58" t="s">
        <v>1771</v>
      </c>
      <c r="D2042" s="58" t="s">
        <v>1776</v>
      </c>
      <c r="E2042" s="58" t="s">
        <v>7128</v>
      </c>
      <c r="F2042" s="58"/>
      <c r="G2042" s="58" t="s">
        <v>272</v>
      </c>
    </row>
    <row r="2043" spans="2:7" x14ac:dyDescent="0.2">
      <c r="B2043" s="58" t="str">
        <f t="shared" si="45"/>
        <v>ピロキロン粒剤コラトップ粒剤５</v>
      </c>
      <c r="C2043" s="58" t="s">
        <v>1771</v>
      </c>
      <c r="D2043" s="58" t="s">
        <v>1777</v>
      </c>
      <c r="E2043" s="58" t="s">
        <v>7128</v>
      </c>
      <c r="F2043" s="58"/>
      <c r="G2043" s="58" t="s">
        <v>171</v>
      </c>
    </row>
    <row r="2044" spans="2:7" x14ac:dyDescent="0.2">
      <c r="B2044" s="58" t="str">
        <f t="shared" si="45"/>
        <v>フィプロニル・イソプロチオラン・ピロキロン粒剤ピカピカ粒剤</v>
      </c>
      <c r="C2044" s="58" t="s">
        <v>1778</v>
      </c>
      <c r="D2044" s="58" t="s">
        <v>1779</v>
      </c>
      <c r="E2044" s="58" t="s">
        <v>3529</v>
      </c>
      <c r="F2044" s="58"/>
      <c r="G2044" s="58" t="s">
        <v>240</v>
      </c>
    </row>
    <row r="2045" spans="2:7" x14ac:dyDescent="0.2">
      <c r="B2045" s="58" t="str">
        <f t="shared" si="45"/>
        <v>フィプロニル・イソプロチオラン粒剤日農フジワンプリンス粒剤</v>
      </c>
      <c r="C2045" s="58" t="s">
        <v>1780</v>
      </c>
      <c r="D2045" s="58" t="s">
        <v>3323</v>
      </c>
      <c r="E2045" s="58" t="s">
        <v>3529</v>
      </c>
      <c r="F2045" s="58"/>
      <c r="G2045" s="58" t="s">
        <v>269</v>
      </c>
    </row>
    <row r="2046" spans="2:7" x14ac:dyDescent="0.2">
      <c r="B2046" s="58" t="str">
        <f t="shared" si="45"/>
        <v>フィプロニル・オリサストロビン粒剤北おろし箱粒剤</v>
      </c>
      <c r="C2046" s="58" t="s">
        <v>1781</v>
      </c>
      <c r="D2046" s="58" t="s">
        <v>1782</v>
      </c>
      <c r="E2046" s="58" t="s">
        <v>3529</v>
      </c>
      <c r="F2046" s="58"/>
      <c r="G2046" s="58" t="s">
        <v>171</v>
      </c>
    </row>
    <row r="2047" spans="2:7" x14ac:dyDescent="0.2">
      <c r="B2047" s="58" t="str">
        <f t="shared" si="45"/>
        <v>フィプロニル・オリサストロビン粒剤嵐プリンス箱粒剤１０</v>
      </c>
      <c r="C2047" s="58" t="s">
        <v>1781</v>
      </c>
      <c r="D2047" s="58" t="s">
        <v>1783</v>
      </c>
      <c r="E2047" s="58" t="s">
        <v>3529</v>
      </c>
      <c r="F2047" s="58"/>
      <c r="G2047" s="58" t="s">
        <v>442</v>
      </c>
    </row>
    <row r="2048" spans="2:7" x14ac:dyDescent="0.2">
      <c r="B2048" s="58" t="str">
        <f t="shared" si="45"/>
        <v>フィプロニル・オリサストロビン粒剤嵐プリンス箱粒剤６</v>
      </c>
      <c r="C2048" s="58" t="s">
        <v>1781</v>
      </c>
      <c r="D2048" s="58" t="s">
        <v>1784</v>
      </c>
      <c r="E2048" s="58" t="s">
        <v>3529</v>
      </c>
      <c r="F2048" s="58"/>
      <c r="G2048" s="58" t="s">
        <v>442</v>
      </c>
    </row>
    <row r="2049" spans="2:7" x14ac:dyDescent="0.2">
      <c r="B2049" s="58" t="str">
        <f t="shared" si="45"/>
        <v>フィプロニル・ジクロシメット・フラメトピル粒剤デラウスプリンスリンバ―箱粒剤</v>
      </c>
      <c r="C2049" s="58" t="s">
        <v>1785</v>
      </c>
      <c r="D2049" s="58" t="s">
        <v>5721</v>
      </c>
      <c r="E2049" s="58" t="s">
        <v>3529</v>
      </c>
      <c r="F2049" s="58"/>
      <c r="G2049" s="58" t="s">
        <v>57</v>
      </c>
    </row>
    <row r="2050" spans="2:7" x14ac:dyDescent="0.2">
      <c r="B2050" s="58" t="str">
        <f t="shared" si="45"/>
        <v>フィプロニル・ジクロシメット粒剤ＢＡＳＦデラウスプリンス粒剤０６</v>
      </c>
      <c r="C2050" s="58" t="s">
        <v>1786</v>
      </c>
      <c r="D2050" s="58" t="s">
        <v>1787</v>
      </c>
      <c r="E2050" s="58" t="s">
        <v>7128</v>
      </c>
      <c r="F2050" s="58"/>
      <c r="G2050" s="58" t="s">
        <v>57</v>
      </c>
    </row>
    <row r="2051" spans="2:7" x14ac:dyDescent="0.2">
      <c r="B2051" s="58" t="str">
        <f t="shared" ref="B2051:B2086" si="46">C2051&amp;D2051</f>
        <v>フィプロニル・ジクロシメット粒剤ＢＡＳＦデラウスプリンス粒剤１０</v>
      </c>
      <c r="C2051" s="58" t="s">
        <v>1786</v>
      </c>
      <c r="D2051" s="58" t="s">
        <v>1788</v>
      </c>
      <c r="E2051" s="58" t="s">
        <v>7128</v>
      </c>
      <c r="F2051" s="58"/>
      <c r="G2051" s="58" t="s">
        <v>57</v>
      </c>
    </row>
    <row r="2052" spans="2:7" x14ac:dyDescent="0.2">
      <c r="B2052" s="58" t="str">
        <f t="shared" si="46"/>
        <v>フィプロニル・ジクロシメット粒剤デラウスプリンス粒剤０６</v>
      </c>
      <c r="C2052" s="58" t="s">
        <v>1786</v>
      </c>
      <c r="D2052" s="58" t="s">
        <v>1789</v>
      </c>
      <c r="E2052" s="58" t="s">
        <v>7128</v>
      </c>
      <c r="F2052" s="58"/>
      <c r="G2052" s="58" t="s">
        <v>57</v>
      </c>
    </row>
    <row r="2053" spans="2:7" x14ac:dyDescent="0.2">
      <c r="B2053" s="58" t="str">
        <f t="shared" si="46"/>
        <v>フィプロニル・ジクロシメット粒剤デラウスプリンス粒剤１０</v>
      </c>
      <c r="C2053" s="58" t="s">
        <v>1786</v>
      </c>
      <c r="D2053" s="58" t="s">
        <v>1790</v>
      </c>
      <c r="E2053" s="58" t="s">
        <v>7128</v>
      </c>
      <c r="F2053" s="58"/>
      <c r="G2053" s="58" t="s">
        <v>57</v>
      </c>
    </row>
    <row r="2054" spans="2:7" x14ac:dyDescent="0.2">
      <c r="B2054" s="58" t="str">
        <f t="shared" si="46"/>
        <v>フィプロニル・ジクロシメット粒剤日産デラウスプリンス粒剤０６</v>
      </c>
      <c r="C2054" s="58" t="s">
        <v>1786</v>
      </c>
      <c r="D2054" s="58" t="s">
        <v>1791</v>
      </c>
      <c r="E2054" s="58" t="s">
        <v>7128</v>
      </c>
      <c r="F2054" s="58"/>
      <c r="G2054" s="58" t="s">
        <v>57</v>
      </c>
    </row>
    <row r="2055" spans="2:7" x14ac:dyDescent="0.2">
      <c r="B2055" s="58" t="str">
        <f t="shared" si="46"/>
        <v>フィプロニル・ジクロシメット粒剤日産デラウスプリンス粒剤１０</v>
      </c>
      <c r="C2055" s="58" t="s">
        <v>1786</v>
      </c>
      <c r="D2055" s="58" t="s">
        <v>1792</v>
      </c>
      <c r="E2055" s="58" t="s">
        <v>7128</v>
      </c>
      <c r="F2055" s="58"/>
      <c r="G2055" s="58" t="s">
        <v>57</v>
      </c>
    </row>
    <row r="2056" spans="2:7" x14ac:dyDescent="0.2">
      <c r="B2056" s="58" t="str">
        <f t="shared" si="46"/>
        <v>フィプロニル・チアジニル・フラメトピル粒剤ブイゲットプリンスリンバ―Ｌ粒剤</v>
      </c>
      <c r="C2056" s="58" t="s">
        <v>1793</v>
      </c>
      <c r="D2056" s="58" t="s">
        <v>5722</v>
      </c>
      <c r="E2056" s="58" t="s">
        <v>3529</v>
      </c>
      <c r="F2056" s="58"/>
      <c r="G2056" s="58" t="s">
        <v>201</v>
      </c>
    </row>
    <row r="2057" spans="2:7" x14ac:dyDescent="0.2">
      <c r="B2057" s="58" t="str">
        <f t="shared" si="46"/>
        <v>フィプロニル・チアジニル粒剤アプライプリンス粒剤１０</v>
      </c>
      <c r="C2057" s="58" t="s">
        <v>1794</v>
      </c>
      <c r="D2057" s="58" t="s">
        <v>1795</v>
      </c>
      <c r="E2057" s="58" t="s">
        <v>3529</v>
      </c>
      <c r="F2057" s="58"/>
      <c r="G2057" s="58" t="s">
        <v>269</v>
      </c>
    </row>
    <row r="2058" spans="2:7" x14ac:dyDescent="0.2">
      <c r="B2058" s="58" t="str">
        <f t="shared" si="46"/>
        <v>フィプロニル・チアジニル粒剤コメホ―プ箱粒剤</v>
      </c>
      <c r="C2058" s="58" t="s">
        <v>1794</v>
      </c>
      <c r="D2058" s="58" t="s">
        <v>5723</v>
      </c>
      <c r="E2058" s="58" t="s">
        <v>3529</v>
      </c>
      <c r="F2058" s="58"/>
      <c r="G2058" s="58" t="s">
        <v>269</v>
      </c>
    </row>
    <row r="2059" spans="2:7" x14ac:dyDescent="0.2">
      <c r="B2059" s="58" t="str">
        <f t="shared" si="46"/>
        <v>フィプロニル・チアジニル粒剤ブイゲットプリンス粒剤１０</v>
      </c>
      <c r="C2059" s="58" t="s">
        <v>1794</v>
      </c>
      <c r="D2059" s="58" t="s">
        <v>1796</v>
      </c>
      <c r="E2059" s="58" t="s">
        <v>3529</v>
      </c>
      <c r="F2059" s="58"/>
      <c r="G2059" s="58" t="s">
        <v>269</v>
      </c>
    </row>
    <row r="2060" spans="2:7" x14ac:dyDescent="0.2">
      <c r="B2060" s="58" t="str">
        <f t="shared" si="46"/>
        <v>フィプロニル・チフルザミド・トリシクラゾ―ル粒剤日産ビ―ムプリンスグレ―タム箱粒剤</v>
      </c>
      <c r="C2060" s="58" t="s">
        <v>5724</v>
      </c>
      <c r="D2060" s="58" t="s">
        <v>5725</v>
      </c>
      <c r="E2060" s="58" t="s">
        <v>3529</v>
      </c>
      <c r="F2060" s="58"/>
      <c r="G2060" s="58" t="s">
        <v>57</v>
      </c>
    </row>
    <row r="2061" spans="2:7" x14ac:dyDescent="0.2">
      <c r="B2061" s="58" t="str">
        <f t="shared" si="46"/>
        <v>フィプロニル・チフルザミド・プロベナゾ―ル粒剤ビルダ―プリンスグレ―タム粒剤</v>
      </c>
      <c r="C2061" s="58" t="s">
        <v>5726</v>
      </c>
      <c r="D2061" s="58" t="s">
        <v>5727</v>
      </c>
      <c r="E2061" s="58" t="s">
        <v>7128</v>
      </c>
      <c r="F2061" s="58"/>
      <c r="G2061" s="58" t="s">
        <v>57</v>
      </c>
    </row>
    <row r="2062" spans="2:7" x14ac:dyDescent="0.2">
      <c r="B2062" s="58" t="str">
        <f t="shared" si="46"/>
        <v>フィプロニル・チフルザミド・プロベナゾ―ル粒剤ホクコ―ビルダ―プリンスグレ―タム粒剤</v>
      </c>
      <c r="C2062" s="58" t="s">
        <v>5726</v>
      </c>
      <c r="D2062" s="58" t="s">
        <v>5728</v>
      </c>
      <c r="E2062" s="58" t="s">
        <v>7128</v>
      </c>
      <c r="F2062" s="58"/>
      <c r="G2062" s="58" t="s">
        <v>57</v>
      </c>
    </row>
    <row r="2063" spans="2:7" x14ac:dyDescent="0.2">
      <c r="B2063" s="58" t="str">
        <f t="shared" si="46"/>
        <v>フィプロニル・トリシクラゾ―ル粒剤ビ―ムプリンス粒剤</v>
      </c>
      <c r="C2063" s="58" t="s">
        <v>5729</v>
      </c>
      <c r="D2063" s="58" t="s">
        <v>5730</v>
      </c>
      <c r="E2063" s="58" t="s">
        <v>7128</v>
      </c>
      <c r="F2063" s="58"/>
      <c r="G2063" s="58" t="s">
        <v>125</v>
      </c>
    </row>
    <row r="2064" spans="2:7" x14ac:dyDescent="0.2">
      <c r="B2064" s="58" t="str">
        <f t="shared" si="46"/>
        <v>フィプロニル・トリシクラゾ―ル粒剤日産ビ―ムプリンス粒剤</v>
      </c>
      <c r="C2064" s="58" t="s">
        <v>5729</v>
      </c>
      <c r="D2064" s="58" t="s">
        <v>5731</v>
      </c>
      <c r="E2064" s="58" t="s">
        <v>7128</v>
      </c>
      <c r="F2064" s="58"/>
      <c r="G2064" s="58" t="s">
        <v>125</v>
      </c>
    </row>
    <row r="2065" spans="2:7" x14ac:dyDescent="0.2">
      <c r="B2065" s="58" t="str">
        <f t="shared" si="46"/>
        <v>フィプロニル・フラメトピル粒剤プリンスリンバ―箱粒剤</v>
      </c>
      <c r="C2065" s="58" t="s">
        <v>1797</v>
      </c>
      <c r="D2065" s="58" t="s">
        <v>5732</v>
      </c>
      <c r="E2065" s="58" t="s">
        <v>3529</v>
      </c>
      <c r="F2065" s="58"/>
      <c r="G2065" s="58" t="s">
        <v>44</v>
      </c>
    </row>
    <row r="2066" spans="2:7" x14ac:dyDescent="0.2">
      <c r="B2066" s="58" t="str">
        <f t="shared" si="46"/>
        <v>フィプロニル・プロベナゾ―ル粒剤Ｄｒ．オリゼプリンス粒剤１０</v>
      </c>
      <c r="C2066" s="58" t="s">
        <v>5733</v>
      </c>
      <c r="D2066" s="58" t="s">
        <v>1798</v>
      </c>
      <c r="E2066" s="58" t="s">
        <v>7128</v>
      </c>
      <c r="F2066" s="58"/>
      <c r="G2066" s="58" t="s">
        <v>44</v>
      </c>
    </row>
    <row r="2067" spans="2:7" x14ac:dyDescent="0.2">
      <c r="B2067" s="58" t="str">
        <f t="shared" si="46"/>
        <v>フィプロニル・プロベナゾ―ル粒剤ビルダ―プリンス粒剤</v>
      </c>
      <c r="C2067" s="58" t="s">
        <v>5733</v>
      </c>
      <c r="D2067" s="58" t="s">
        <v>5734</v>
      </c>
      <c r="E2067" s="58" t="s">
        <v>7128</v>
      </c>
      <c r="F2067" s="58"/>
      <c r="G2067" s="58" t="s">
        <v>44</v>
      </c>
    </row>
    <row r="2068" spans="2:7" x14ac:dyDescent="0.2">
      <c r="B2068" s="58" t="str">
        <f t="shared" si="46"/>
        <v>フィプロニル・プロベナゾ―ル粒剤ファ―ストオリゼプリンス粒剤１０</v>
      </c>
      <c r="C2068" s="58" t="s">
        <v>5733</v>
      </c>
      <c r="D2068" s="58" t="s">
        <v>5735</v>
      </c>
      <c r="E2068" s="58" t="s">
        <v>7128</v>
      </c>
      <c r="F2068" s="58"/>
      <c r="G2068" s="58" t="s">
        <v>44</v>
      </c>
    </row>
    <row r="2069" spans="2:7" x14ac:dyDescent="0.2">
      <c r="B2069" s="58" t="str">
        <f t="shared" si="46"/>
        <v>フィプロニル・プロベナゾ―ル粒剤ホクコ―Ｄｒ．オリゼプリンス粒剤１０</v>
      </c>
      <c r="C2069" s="58" t="s">
        <v>5733</v>
      </c>
      <c r="D2069" s="58" t="s">
        <v>5736</v>
      </c>
      <c r="E2069" s="58" t="s">
        <v>7128</v>
      </c>
      <c r="F2069" s="58"/>
      <c r="G2069" s="58" t="s">
        <v>44</v>
      </c>
    </row>
    <row r="2070" spans="2:7" x14ac:dyDescent="0.2">
      <c r="B2070" s="58" t="str">
        <f t="shared" si="46"/>
        <v>フィプロニル・プロベナゾ―ル粒剤ホクコ―Ｄｒ．オリゼプリンス粒剤６</v>
      </c>
      <c r="C2070" s="58" t="s">
        <v>5733</v>
      </c>
      <c r="D2070" s="58" t="s">
        <v>5737</v>
      </c>
      <c r="E2070" s="58" t="s">
        <v>7128</v>
      </c>
      <c r="F2070" s="58"/>
      <c r="G2070" s="58" t="s">
        <v>219</v>
      </c>
    </row>
    <row r="2071" spans="2:7" x14ac:dyDescent="0.2">
      <c r="B2071" s="58" t="str">
        <f t="shared" si="46"/>
        <v>フィプロニル・プロベナゾ―ル粒剤ホクコ―ビルダ―プリンス粒剤</v>
      </c>
      <c r="C2071" s="58" t="s">
        <v>5733</v>
      </c>
      <c r="D2071" s="58" t="s">
        <v>5738</v>
      </c>
      <c r="E2071" s="58" t="s">
        <v>7128</v>
      </c>
      <c r="F2071" s="58"/>
      <c r="G2071" s="58" t="s">
        <v>44</v>
      </c>
    </row>
    <row r="2072" spans="2:7" x14ac:dyDescent="0.2">
      <c r="B2072" s="58" t="str">
        <f t="shared" si="46"/>
        <v>フィプロニル・プロベナゾ―ル粒剤ホクコ―ファ―ストオリゼプリンス粒剤１０</v>
      </c>
      <c r="C2072" s="58" t="s">
        <v>5733</v>
      </c>
      <c r="D2072" s="58" t="s">
        <v>5739</v>
      </c>
      <c r="E2072" s="58" t="s">
        <v>7128</v>
      </c>
      <c r="F2072" s="58"/>
      <c r="G2072" s="58" t="s">
        <v>44</v>
      </c>
    </row>
    <row r="2073" spans="2:7" x14ac:dyDescent="0.2">
      <c r="B2073" s="58" t="str">
        <f t="shared" si="46"/>
        <v>フィプロニル・プロベナゾ―ル粒剤ホクコ―ファ―ストオリゼプリンス粒剤６</v>
      </c>
      <c r="C2073" s="58" t="s">
        <v>5733</v>
      </c>
      <c r="D2073" s="58" t="s">
        <v>5740</v>
      </c>
      <c r="E2073" s="58" t="s">
        <v>7128</v>
      </c>
      <c r="F2073" s="58"/>
      <c r="G2073" s="58" t="s">
        <v>219</v>
      </c>
    </row>
    <row r="2074" spans="2:7" x14ac:dyDescent="0.2">
      <c r="B2074" s="58" t="str">
        <f t="shared" si="46"/>
        <v>フィプロニル・プロベナゾ―ル粒剤日産オリゼメ―トプリンス粒剤</v>
      </c>
      <c r="C2074" s="58" t="s">
        <v>5733</v>
      </c>
      <c r="D2074" s="58" t="s">
        <v>5741</v>
      </c>
      <c r="E2074" s="58" t="s">
        <v>7128</v>
      </c>
      <c r="F2074" s="58"/>
      <c r="G2074" s="58" t="s">
        <v>44</v>
      </c>
    </row>
    <row r="2075" spans="2:7" x14ac:dyDescent="0.2">
      <c r="B2075" s="58" t="str">
        <f t="shared" si="46"/>
        <v>フィプロニル粒剤ＢＡＳＦプリンス粒剤</v>
      </c>
      <c r="C2075" s="58" t="s">
        <v>1799</v>
      </c>
      <c r="D2075" s="58" t="s">
        <v>1800</v>
      </c>
      <c r="E2075" s="58" t="s">
        <v>7128</v>
      </c>
      <c r="F2075" s="58"/>
      <c r="G2075" s="58" t="s">
        <v>44</v>
      </c>
    </row>
    <row r="2076" spans="2:7" x14ac:dyDescent="0.2">
      <c r="B2076" s="58" t="str">
        <f t="shared" si="46"/>
        <v>フィプロニル粒剤プリンスベイト</v>
      </c>
      <c r="C2076" s="58" t="s">
        <v>1799</v>
      </c>
      <c r="D2076" s="58" t="s">
        <v>1801</v>
      </c>
      <c r="E2076" s="58" t="s">
        <v>7128</v>
      </c>
      <c r="F2076" s="58"/>
      <c r="G2076" s="58" t="s">
        <v>119</v>
      </c>
    </row>
    <row r="2077" spans="2:7" x14ac:dyDescent="0.2">
      <c r="B2077" s="58" t="str">
        <f t="shared" si="46"/>
        <v>フィプロニル粒剤日産プリンス粒剤</v>
      </c>
      <c r="C2077" s="58" t="s">
        <v>1799</v>
      </c>
      <c r="D2077" s="58" t="s">
        <v>1802</v>
      </c>
      <c r="E2077" s="58" t="s">
        <v>7128</v>
      </c>
      <c r="F2077" s="58"/>
      <c r="G2077" s="58" t="s">
        <v>44</v>
      </c>
    </row>
    <row r="2078" spans="2:7" x14ac:dyDescent="0.2">
      <c r="B2078" s="58" t="str">
        <f t="shared" si="46"/>
        <v>フェナリモル水和剤日産ルビゲン水和剤</v>
      </c>
      <c r="C2078" s="58" t="s">
        <v>1803</v>
      </c>
      <c r="D2078" s="58" t="s">
        <v>1804</v>
      </c>
      <c r="E2078" s="58" t="s">
        <v>7128</v>
      </c>
      <c r="F2078" s="58"/>
      <c r="G2078" s="58" t="s">
        <v>269</v>
      </c>
    </row>
    <row r="2079" spans="2:7" x14ac:dyDescent="0.2">
      <c r="B2079" s="58" t="str">
        <f t="shared" si="46"/>
        <v>フェノチオカルブ乳剤パノコン乳剤</v>
      </c>
      <c r="C2079" s="58" t="s">
        <v>1805</v>
      </c>
      <c r="D2079" s="58" t="s">
        <v>1806</v>
      </c>
      <c r="E2079" s="58" t="s">
        <v>3529</v>
      </c>
      <c r="F2079" s="58"/>
      <c r="G2079" s="58" t="s">
        <v>45</v>
      </c>
    </row>
    <row r="2080" spans="2:7" x14ac:dyDescent="0.2">
      <c r="B2080" s="58" t="str">
        <f t="shared" si="46"/>
        <v>フェリムゾン・フサライド水和剤ブラシンゾル</v>
      </c>
      <c r="C2080" s="58" t="s">
        <v>1807</v>
      </c>
      <c r="D2080" s="58" t="s">
        <v>1808</v>
      </c>
      <c r="E2080" s="58" t="s">
        <v>7128</v>
      </c>
      <c r="F2080" s="58"/>
      <c r="G2080" s="58" t="s">
        <v>41</v>
      </c>
    </row>
    <row r="2081" spans="2:7" x14ac:dyDescent="0.2">
      <c r="B2081" s="58" t="str">
        <f t="shared" si="46"/>
        <v>フェリムゾン・フサライド水和剤ブラシンフロアブル</v>
      </c>
      <c r="C2081" s="58" t="s">
        <v>1807</v>
      </c>
      <c r="D2081" s="58" t="s">
        <v>1809</v>
      </c>
      <c r="E2081" s="58" t="s">
        <v>7128</v>
      </c>
      <c r="F2081" s="58"/>
      <c r="G2081" s="58" t="s">
        <v>39</v>
      </c>
    </row>
    <row r="2082" spans="2:7" x14ac:dyDescent="0.2">
      <c r="B2082" s="58" t="str">
        <f t="shared" si="46"/>
        <v>フェリムゾン・フサライド水和剤ホクコ―ブラシンゾル</v>
      </c>
      <c r="C2082" s="58" t="s">
        <v>1807</v>
      </c>
      <c r="D2082" s="58" t="s">
        <v>5742</v>
      </c>
      <c r="E2082" s="58" t="s">
        <v>7128</v>
      </c>
      <c r="F2082" s="58"/>
      <c r="G2082" s="58" t="s">
        <v>41</v>
      </c>
    </row>
    <row r="2083" spans="2:7" x14ac:dyDescent="0.2">
      <c r="B2083" s="58" t="str">
        <f t="shared" si="46"/>
        <v>フェリムゾン・フサライド水和剤ホクコ―ブラシンフロアブル</v>
      </c>
      <c r="C2083" s="58" t="s">
        <v>1807</v>
      </c>
      <c r="D2083" s="58" t="s">
        <v>5743</v>
      </c>
      <c r="E2083" s="58" t="s">
        <v>7128</v>
      </c>
      <c r="F2083" s="58"/>
      <c r="G2083" s="58" t="s">
        <v>39</v>
      </c>
    </row>
    <row r="2084" spans="2:7" x14ac:dyDescent="0.2">
      <c r="B2084" s="58" t="str">
        <f t="shared" si="46"/>
        <v>フェリムゾン・フサライド粉剤ブラシン粉剤ＤＬ</v>
      </c>
      <c r="C2084" s="58" t="s">
        <v>1810</v>
      </c>
      <c r="D2084" s="58" t="s">
        <v>1811</v>
      </c>
      <c r="E2084" s="58" t="s">
        <v>7128</v>
      </c>
      <c r="F2084" s="58"/>
      <c r="G2084" s="58" t="s">
        <v>40</v>
      </c>
    </row>
    <row r="2085" spans="2:7" x14ac:dyDescent="0.2">
      <c r="B2085" s="58" t="str">
        <f t="shared" si="46"/>
        <v>フェリムゾン・フサライド粉剤ホクコ―ブラシン粉剤ＤＬ</v>
      </c>
      <c r="C2085" s="58" t="s">
        <v>1810</v>
      </c>
      <c r="D2085" s="58" t="s">
        <v>5744</v>
      </c>
      <c r="E2085" s="58" t="s">
        <v>7128</v>
      </c>
      <c r="F2085" s="58"/>
      <c r="G2085" s="58" t="s">
        <v>40</v>
      </c>
    </row>
    <row r="2086" spans="2:7" x14ac:dyDescent="0.2">
      <c r="B2086" s="58" t="str">
        <f t="shared" si="46"/>
        <v>フェリムゾン水和剤タケブラス</v>
      </c>
      <c r="C2086" s="58" t="s">
        <v>1812</v>
      </c>
      <c r="D2086" s="58" t="s">
        <v>1813</v>
      </c>
      <c r="E2086" s="58" t="s">
        <v>3529</v>
      </c>
      <c r="F2086" s="58"/>
      <c r="G2086" s="58" t="s">
        <v>43</v>
      </c>
    </row>
    <row r="2087" spans="2:7" x14ac:dyDescent="0.2">
      <c r="B2087" s="58" t="str">
        <f t="shared" ref="B2087:B2111" si="47">C2087&amp;D2087</f>
        <v>フェントラザミド・ブロモブチド・ベンスルフロンメチル粒剤ＭＩＣクサトリ―ＤＸジャンボＬ</v>
      </c>
      <c r="C2087" s="58" t="s">
        <v>1814</v>
      </c>
      <c r="D2087" s="58" t="s">
        <v>5745</v>
      </c>
      <c r="E2087" s="58" t="s">
        <v>7128</v>
      </c>
      <c r="F2087" s="58"/>
      <c r="G2087" s="58" t="s">
        <v>528</v>
      </c>
    </row>
    <row r="2088" spans="2:7" x14ac:dyDescent="0.2">
      <c r="B2088" s="58" t="str">
        <f t="shared" si="47"/>
        <v>フェントラザミド・ブロモブチド・ベンスルフロンメチル粒剤クサオウジ１キロ粒剤７５</v>
      </c>
      <c r="C2088" s="58" t="s">
        <v>1814</v>
      </c>
      <c r="D2088" s="58" t="s">
        <v>1815</v>
      </c>
      <c r="E2088" s="58" t="s">
        <v>7128</v>
      </c>
      <c r="F2088" s="58"/>
      <c r="G2088" s="58" t="s">
        <v>57</v>
      </c>
    </row>
    <row r="2089" spans="2:7" x14ac:dyDescent="0.2">
      <c r="B2089" s="58" t="str">
        <f t="shared" si="47"/>
        <v>フェントラザミド・ブロモブチド・ベンスルフロンメチル粒剤クサオウジＨジャンボ</v>
      </c>
      <c r="C2089" s="58" t="s">
        <v>1814</v>
      </c>
      <c r="D2089" s="58" t="s">
        <v>1816</v>
      </c>
      <c r="E2089" s="58" t="s">
        <v>7128</v>
      </c>
      <c r="F2089" s="58"/>
      <c r="G2089" s="58" t="s">
        <v>528</v>
      </c>
    </row>
    <row r="2090" spans="2:7" x14ac:dyDescent="0.2">
      <c r="B2090" s="58" t="str">
        <f t="shared" si="47"/>
        <v>フェントラザミド・ブロモブチド・ベンスルフロンメチル粒剤クサトリ―ＤＸ１キロ粒剤５１</v>
      </c>
      <c r="C2090" s="58" t="s">
        <v>1814</v>
      </c>
      <c r="D2090" s="58" t="s">
        <v>5746</v>
      </c>
      <c r="E2090" s="58" t="s">
        <v>7128</v>
      </c>
      <c r="F2090" s="58"/>
      <c r="G2090" s="58" t="s">
        <v>57</v>
      </c>
    </row>
    <row r="2091" spans="2:7" x14ac:dyDescent="0.2">
      <c r="B2091" s="58" t="str">
        <f t="shared" si="47"/>
        <v>フェントラザミド・ブロモブチド・ベンスルフロンメチル粒剤クサトリ―ＤＸジャンボＨ</v>
      </c>
      <c r="C2091" s="58" t="s">
        <v>1814</v>
      </c>
      <c r="D2091" s="58" t="s">
        <v>5747</v>
      </c>
      <c r="E2091" s="58" t="s">
        <v>7128</v>
      </c>
      <c r="F2091" s="58"/>
      <c r="G2091" s="58" t="s">
        <v>528</v>
      </c>
    </row>
    <row r="2092" spans="2:7" x14ac:dyDescent="0.2">
      <c r="B2092" s="58" t="str">
        <f t="shared" si="47"/>
        <v>フェントラザミド・ブロモブチド・ベンスルフロンメチル粒剤クサトリ―ＤＸジャンボＬ</v>
      </c>
      <c r="C2092" s="58" t="s">
        <v>1814</v>
      </c>
      <c r="D2092" s="58" t="s">
        <v>5748</v>
      </c>
      <c r="E2092" s="58" t="s">
        <v>7128</v>
      </c>
      <c r="F2092" s="58"/>
      <c r="G2092" s="58" t="s">
        <v>528</v>
      </c>
    </row>
    <row r="2093" spans="2:7" x14ac:dyDescent="0.2">
      <c r="B2093" s="58" t="str">
        <f t="shared" si="47"/>
        <v>フェントラザミド・ベンスルフロンメチル・ベンゾビシクロン粒剤クサトリ―ＢＳＸジャンボＨ</v>
      </c>
      <c r="C2093" s="58" t="s">
        <v>2744</v>
      </c>
      <c r="D2093" s="58" t="s">
        <v>5749</v>
      </c>
      <c r="E2093" s="58" t="s">
        <v>3529</v>
      </c>
      <c r="F2093" s="58"/>
      <c r="G2093" s="60" t="s">
        <v>2745</v>
      </c>
    </row>
    <row r="2094" spans="2:7" x14ac:dyDescent="0.2">
      <c r="B2094" s="58" t="str">
        <f t="shared" si="47"/>
        <v>フェントラザミド・ベンスルフロンメチル・ベンゾビシクロン粒剤クサトリ―ＢＳＸジャンボＬ</v>
      </c>
      <c r="C2094" s="58" t="s">
        <v>1817</v>
      </c>
      <c r="D2094" s="58" t="s">
        <v>5750</v>
      </c>
      <c r="E2094" s="58" t="s">
        <v>7128</v>
      </c>
      <c r="F2094" s="58"/>
      <c r="G2094" s="58" t="s">
        <v>137</v>
      </c>
    </row>
    <row r="2095" spans="2:7" x14ac:dyDescent="0.2">
      <c r="B2095" s="58" t="str">
        <f t="shared" si="47"/>
        <v>フェンバレレ―ト・ＭＥＰ水和剤パ―マチオン水和剤</v>
      </c>
      <c r="C2095" s="58" t="s">
        <v>5751</v>
      </c>
      <c r="D2095" s="58" t="s">
        <v>5752</v>
      </c>
      <c r="E2095" s="58" t="s">
        <v>7128</v>
      </c>
      <c r="F2095" s="58" t="s">
        <v>134</v>
      </c>
      <c r="G2095" s="58" t="s">
        <v>43</v>
      </c>
    </row>
    <row r="2096" spans="2:7" x14ac:dyDescent="0.2">
      <c r="B2096" s="58" t="str">
        <f t="shared" si="47"/>
        <v>フェンバレレ―ト・ＭＥＰ水和剤協友パ―マチオン水和剤</v>
      </c>
      <c r="C2096" s="58" t="s">
        <v>5751</v>
      </c>
      <c r="D2096" s="58" t="s">
        <v>5753</v>
      </c>
      <c r="E2096" s="58" t="s">
        <v>7128</v>
      </c>
      <c r="F2096" s="58" t="s">
        <v>134</v>
      </c>
      <c r="G2096" s="58" t="s">
        <v>43</v>
      </c>
    </row>
    <row r="2097" spans="2:7" x14ac:dyDescent="0.2">
      <c r="B2097" s="58" t="str">
        <f t="shared" si="47"/>
        <v>フェンバレレ―ト・ＭＥＰ水和剤日農パ―マチオン水和剤</v>
      </c>
      <c r="C2097" s="58" t="s">
        <v>5751</v>
      </c>
      <c r="D2097" s="58" t="s">
        <v>5754</v>
      </c>
      <c r="E2097" s="58" t="s">
        <v>7128</v>
      </c>
      <c r="F2097" s="58" t="s">
        <v>134</v>
      </c>
      <c r="G2097" s="58" t="s">
        <v>43</v>
      </c>
    </row>
    <row r="2098" spans="2:7" x14ac:dyDescent="0.2">
      <c r="B2098" s="58" t="str">
        <f t="shared" si="47"/>
        <v>フェンバレレ―ト・マラソン水和剤サンケイハクサップ水和剤</v>
      </c>
      <c r="C2098" s="58" t="s">
        <v>5755</v>
      </c>
      <c r="D2098" s="58" t="s">
        <v>1818</v>
      </c>
      <c r="E2098" s="58" t="s">
        <v>7128</v>
      </c>
      <c r="F2098" s="58" t="s">
        <v>134</v>
      </c>
      <c r="G2098" s="58" t="s">
        <v>137</v>
      </c>
    </row>
    <row r="2099" spans="2:7" x14ac:dyDescent="0.2">
      <c r="B2099" s="58" t="str">
        <f t="shared" si="47"/>
        <v>フェンバレレ―ト・マラソン水和剤ハクサップ水和剤</v>
      </c>
      <c r="C2099" s="58" t="s">
        <v>5755</v>
      </c>
      <c r="D2099" s="58" t="s">
        <v>1819</v>
      </c>
      <c r="E2099" s="58" t="s">
        <v>7128</v>
      </c>
      <c r="F2099" s="58" t="s">
        <v>134</v>
      </c>
      <c r="G2099" s="58" t="s">
        <v>137</v>
      </c>
    </row>
    <row r="2100" spans="2:7" x14ac:dyDescent="0.2">
      <c r="B2100" s="58" t="str">
        <f t="shared" si="47"/>
        <v>フェンバレレ―ト・マラソン水和剤協友ハクサップ水和剤</v>
      </c>
      <c r="C2100" s="58" t="s">
        <v>5755</v>
      </c>
      <c r="D2100" s="58" t="s">
        <v>1820</v>
      </c>
      <c r="E2100" s="58" t="s">
        <v>7128</v>
      </c>
      <c r="F2100" s="58" t="s">
        <v>134</v>
      </c>
      <c r="G2100" s="58" t="s">
        <v>137</v>
      </c>
    </row>
    <row r="2101" spans="2:7" x14ac:dyDescent="0.2">
      <c r="B2101" s="58" t="str">
        <f t="shared" si="47"/>
        <v>フェンバレレ―ト・マラソン乳剤ハクサップ乳剤</v>
      </c>
      <c r="C2101" s="58" t="s">
        <v>5756</v>
      </c>
      <c r="D2101" s="58" t="s">
        <v>4389</v>
      </c>
      <c r="E2101" s="58" t="s">
        <v>3529</v>
      </c>
      <c r="F2101" s="58" t="s">
        <v>134</v>
      </c>
      <c r="G2101" s="58" t="s">
        <v>137</v>
      </c>
    </row>
    <row r="2102" spans="2:7" x14ac:dyDescent="0.2">
      <c r="B2102" s="58" t="str">
        <f t="shared" si="47"/>
        <v>フェンピラザミン水和剤ピクシオＤＦ</v>
      </c>
      <c r="C2102" s="58" t="s">
        <v>1821</v>
      </c>
      <c r="D2102" s="58" t="s">
        <v>1822</v>
      </c>
      <c r="E2102" s="58" t="s">
        <v>3529</v>
      </c>
      <c r="F2102" s="58"/>
      <c r="G2102" s="58" t="s">
        <v>56</v>
      </c>
    </row>
    <row r="2103" spans="2:7" x14ac:dyDescent="0.2">
      <c r="B2103" s="58" t="str">
        <f t="shared" si="47"/>
        <v>フェンピロキシメ―ト・ブプロフェジン水和剤アプロ―ドエ―スフロアブル</v>
      </c>
      <c r="C2103" s="58" t="s">
        <v>5757</v>
      </c>
      <c r="D2103" s="58" t="s">
        <v>5758</v>
      </c>
      <c r="E2103" s="58" t="s">
        <v>7128</v>
      </c>
      <c r="F2103" s="58"/>
      <c r="G2103" s="58" t="s">
        <v>125</v>
      </c>
    </row>
    <row r="2104" spans="2:7" x14ac:dyDescent="0.2">
      <c r="B2104" s="58" t="str">
        <f t="shared" si="47"/>
        <v>フェンピロキシメ―ト水和剤ダニトロンフロアブル</v>
      </c>
      <c r="C2104" s="58" t="s">
        <v>5759</v>
      </c>
      <c r="D2104" s="58" t="s">
        <v>1823</v>
      </c>
      <c r="E2104" s="58" t="s">
        <v>7128</v>
      </c>
      <c r="F2104" s="58"/>
      <c r="G2104" s="58" t="s">
        <v>171</v>
      </c>
    </row>
    <row r="2105" spans="2:7" x14ac:dyDescent="0.2">
      <c r="B2105" s="58" t="str">
        <f t="shared" si="47"/>
        <v>フェンブコナゾ―ル・マンゼブ水和剤アスパイア水和剤</v>
      </c>
      <c r="C2105" s="58" t="s">
        <v>7325</v>
      </c>
      <c r="D2105" s="58" t="s">
        <v>1824</v>
      </c>
      <c r="E2105" s="58" t="s">
        <v>7128</v>
      </c>
      <c r="F2105" s="58"/>
      <c r="G2105" s="58" t="s">
        <v>1080</v>
      </c>
    </row>
    <row r="2106" spans="2:7" x14ac:dyDescent="0.2">
      <c r="B2106" s="58" t="str">
        <f t="shared" si="47"/>
        <v>フェンブコナゾ―ル水和剤インダ―フロアブル</v>
      </c>
      <c r="C2106" s="58" t="s">
        <v>5761</v>
      </c>
      <c r="D2106" s="58" t="s">
        <v>5762</v>
      </c>
      <c r="E2106" s="58" t="s">
        <v>7128</v>
      </c>
      <c r="F2106" s="58"/>
      <c r="G2106" s="58" t="s">
        <v>1825</v>
      </c>
    </row>
    <row r="2107" spans="2:7" x14ac:dyDescent="0.2">
      <c r="B2107" s="58" t="str">
        <f t="shared" si="47"/>
        <v>フェンブコナゾ―ル乳剤クミアイデビュ―乳剤</v>
      </c>
      <c r="C2107" s="58" t="s">
        <v>5763</v>
      </c>
      <c r="D2107" s="58" t="s">
        <v>5764</v>
      </c>
      <c r="E2107" s="58" t="s">
        <v>7128</v>
      </c>
      <c r="F2107" s="58"/>
      <c r="G2107" s="58" t="s">
        <v>331</v>
      </c>
    </row>
    <row r="2108" spans="2:7" x14ac:dyDescent="0.2">
      <c r="B2108" s="58" t="str">
        <f t="shared" si="47"/>
        <v>フェンブコナゾ―ル乳剤デビュ―乳剤</v>
      </c>
      <c r="C2108" s="58" t="s">
        <v>5763</v>
      </c>
      <c r="D2108" s="58" t="s">
        <v>5765</v>
      </c>
      <c r="E2108" s="58" t="s">
        <v>7128</v>
      </c>
      <c r="F2108" s="58"/>
      <c r="G2108" s="58" t="s">
        <v>331</v>
      </c>
    </row>
    <row r="2109" spans="2:7" x14ac:dyDescent="0.2">
      <c r="B2109" s="58" t="str">
        <f t="shared" si="47"/>
        <v>フェンプロパトリン・ＭＥＰ水和剤スミロディ―水和剤</v>
      </c>
      <c r="C2109" s="58" t="s">
        <v>1826</v>
      </c>
      <c r="D2109" s="58" t="s">
        <v>5766</v>
      </c>
      <c r="E2109" s="58" t="s">
        <v>7128</v>
      </c>
      <c r="F2109" s="58" t="s">
        <v>134</v>
      </c>
      <c r="G2109" s="58" t="s">
        <v>135</v>
      </c>
    </row>
    <row r="2110" spans="2:7" x14ac:dyDescent="0.2">
      <c r="B2110" s="58" t="str">
        <f t="shared" si="47"/>
        <v>フェンプロパトリン・ＭＥＰ乳剤サンケイスミロディ―乳剤</v>
      </c>
      <c r="C2110" s="58" t="s">
        <v>1827</v>
      </c>
      <c r="D2110" s="58" t="s">
        <v>5767</v>
      </c>
      <c r="E2110" s="58" t="s">
        <v>7128</v>
      </c>
      <c r="F2110" s="58" t="s">
        <v>134</v>
      </c>
      <c r="G2110" s="58" t="s">
        <v>138</v>
      </c>
    </row>
    <row r="2111" spans="2:7" x14ac:dyDescent="0.2">
      <c r="B2111" s="58" t="str">
        <f t="shared" si="47"/>
        <v>フェンプロパトリン・ＭＥＰ乳剤スミロディ―乳剤</v>
      </c>
      <c r="C2111" s="58" t="s">
        <v>1827</v>
      </c>
      <c r="D2111" s="58" t="s">
        <v>5768</v>
      </c>
      <c r="E2111" s="58" t="s">
        <v>7128</v>
      </c>
      <c r="F2111" s="58" t="s">
        <v>134</v>
      </c>
      <c r="G2111" s="58" t="s">
        <v>138</v>
      </c>
    </row>
    <row r="2112" spans="2:7" x14ac:dyDescent="0.2">
      <c r="B2112" s="58" t="str">
        <f t="shared" ref="B2112:B2158" si="48">C2112&amp;D2112</f>
        <v>フェンプロパトリン・ヘキサコナゾ―ル液剤花セラピ―</v>
      </c>
      <c r="C2112" s="58" t="s">
        <v>5769</v>
      </c>
      <c r="D2112" s="58" t="s">
        <v>5770</v>
      </c>
      <c r="E2112" s="58" t="s">
        <v>7128</v>
      </c>
      <c r="F2112" s="58"/>
      <c r="G2112" s="58" t="s">
        <v>309</v>
      </c>
    </row>
    <row r="2113" spans="2:7" x14ac:dyDescent="0.2">
      <c r="B2113" s="58" t="str">
        <f t="shared" si="48"/>
        <v>フェンプロパトリン・ミクロブタニル液剤ガ―デンアシストクイ―ンスプレ―</v>
      </c>
      <c r="C2113" s="58" t="s">
        <v>1828</v>
      </c>
      <c r="D2113" s="58" t="s">
        <v>5771</v>
      </c>
      <c r="E2113" s="58" t="s">
        <v>7128</v>
      </c>
      <c r="F2113" s="58"/>
      <c r="G2113" s="58" t="s">
        <v>309</v>
      </c>
    </row>
    <row r="2114" spans="2:7" x14ac:dyDescent="0.2">
      <c r="B2114" s="58" t="str">
        <f t="shared" si="48"/>
        <v>フェンプロパトリン・ミクロブタニル液剤ベニカグリ―ンＶスプレ―</v>
      </c>
      <c r="C2114" s="58" t="s">
        <v>1828</v>
      </c>
      <c r="D2114" s="58" t="s">
        <v>5772</v>
      </c>
      <c r="E2114" s="58" t="s">
        <v>7128</v>
      </c>
      <c r="F2114" s="58"/>
      <c r="G2114" s="58" t="s">
        <v>309</v>
      </c>
    </row>
    <row r="2115" spans="2:7" x14ac:dyDescent="0.2">
      <c r="B2115" s="58" t="str">
        <f t="shared" si="48"/>
        <v>フェンプロパトリン・メパニピリム水和剤ウィニングスプレ―</v>
      </c>
      <c r="C2115" s="58" t="s">
        <v>1829</v>
      </c>
      <c r="D2115" s="58" t="s">
        <v>5773</v>
      </c>
      <c r="E2115" s="58" t="s">
        <v>7128</v>
      </c>
      <c r="F2115" s="58"/>
      <c r="G2115" s="58" t="s">
        <v>309</v>
      </c>
    </row>
    <row r="2116" spans="2:7" x14ac:dyDescent="0.2">
      <c r="B2116" s="58" t="str">
        <f t="shared" si="48"/>
        <v>フェンプロパトリン・メパニピリム水和剤ガ―デンアシストエ―ススプレ―</v>
      </c>
      <c r="C2116" s="58" t="s">
        <v>1829</v>
      </c>
      <c r="D2116" s="58" t="s">
        <v>5774</v>
      </c>
      <c r="E2116" s="58" t="s">
        <v>7128</v>
      </c>
      <c r="F2116" s="58"/>
      <c r="G2116" s="58" t="s">
        <v>309</v>
      </c>
    </row>
    <row r="2117" spans="2:7" x14ac:dyDescent="0.2">
      <c r="B2117" s="58" t="str">
        <f t="shared" si="48"/>
        <v>フェンプロパトリン液剤ムシパワ―ＡＬ</v>
      </c>
      <c r="C2117" s="58" t="s">
        <v>2746</v>
      </c>
      <c r="D2117" s="58" t="s">
        <v>5775</v>
      </c>
      <c r="E2117" s="58" t="s">
        <v>7128</v>
      </c>
      <c r="F2117" s="58"/>
      <c r="G2117" s="58" t="s">
        <v>309</v>
      </c>
    </row>
    <row r="2118" spans="2:7" x14ac:dyDescent="0.2">
      <c r="B2118" s="58" t="str">
        <f t="shared" si="48"/>
        <v>フェンプロパトリンくん煙剤ロディ―くん煙顆粒</v>
      </c>
      <c r="C2118" s="58" t="s">
        <v>1830</v>
      </c>
      <c r="D2118" s="58" t="s">
        <v>5776</v>
      </c>
      <c r="E2118" s="58" t="s">
        <v>7128</v>
      </c>
      <c r="F2118" s="58" t="s">
        <v>134</v>
      </c>
      <c r="G2118" s="58" t="s">
        <v>137</v>
      </c>
    </row>
    <row r="2119" spans="2:7" x14ac:dyDescent="0.2">
      <c r="B2119" s="58" t="str">
        <f t="shared" si="48"/>
        <v>フェンプロパトリン水和剤ホクコ―ロディ―水和剤</v>
      </c>
      <c r="C2119" s="58" t="s">
        <v>1831</v>
      </c>
      <c r="D2119" s="58" t="s">
        <v>5777</v>
      </c>
      <c r="E2119" s="58" t="s">
        <v>7128</v>
      </c>
      <c r="F2119" s="58" t="s">
        <v>134</v>
      </c>
      <c r="G2119" s="58" t="s">
        <v>137</v>
      </c>
    </row>
    <row r="2120" spans="2:7" x14ac:dyDescent="0.2">
      <c r="B2120" s="58" t="str">
        <f t="shared" si="48"/>
        <v>フェンプロパトリン水和剤ロディ―ＷＤＧ</v>
      </c>
      <c r="C2120" s="58" t="s">
        <v>1831</v>
      </c>
      <c r="D2120" s="58" t="s">
        <v>5778</v>
      </c>
      <c r="E2120" s="58" t="s">
        <v>7128</v>
      </c>
      <c r="F2120" s="58"/>
      <c r="G2120" s="58" t="s">
        <v>137</v>
      </c>
    </row>
    <row r="2121" spans="2:7" x14ac:dyDescent="0.2">
      <c r="B2121" s="58" t="str">
        <f t="shared" si="48"/>
        <v>フェンプロパトリン水和剤ロディ―水和剤</v>
      </c>
      <c r="C2121" s="58" t="s">
        <v>1831</v>
      </c>
      <c r="D2121" s="58" t="s">
        <v>5779</v>
      </c>
      <c r="E2121" s="58" t="s">
        <v>7128</v>
      </c>
      <c r="F2121" s="58" t="s">
        <v>134</v>
      </c>
      <c r="G2121" s="58" t="s">
        <v>137</v>
      </c>
    </row>
    <row r="2122" spans="2:7" x14ac:dyDescent="0.2">
      <c r="B2122" s="58" t="str">
        <f t="shared" si="48"/>
        <v>フェンプロパトリン乳剤ホクコ―ロディ―乳剤</v>
      </c>
      <c r="C2122" s="58" t="s">
        <v>1832</v>
      </c>
      <c r="D2122" s="58" t="s">
        <v>5780</v>
      </c>
      <c r="E2122" s="58" t="s">
        <v>7128</v>
      </c>
      <c r="F2122" s="58" t="s">
        <v>134</v>
      </c>
      <c r="G2122" s="58" t="s">
        <v>137</v>
      </c>
    </row>
    <row r="2123" spans="2:7" x14ac:dyDescent="0.2">
      <c r="B2123" s="58" t="str">
        <f t="shared" si="48"/>
        <v>フェンプロパトリン乳剤ロディ―乳剤</v>
      </c>
      <c r="C2123" s="58" t="s">
        <v>1832</v>
      </c>
      <c r="D2123" s="58" t="s">
        <v>5781</v>
      </c>
      <c r="E2123" s="58" t="s">
        <v>7128</v>
      </c>
      <c r="F2123" s="58" t="s">
        <v>134</v>
      </c>
      <c r="G2123" s="58" t="s">
        <v>137</v>
      </c>
    </row>
    <row r="2124" spans="2:7" x14ac:dyDescent="0.2">
      <c r="B2124" s="58" t="str">
        <f t="shared" si="48"/>
        <v>フェンヘキサミド・フルジオキソニル水和剤バイエルジャストミ―ト顆粒水和剤</v>
      </c>
      <c r="C2124" s="58" t="s">
        <v>1833</v>
      </c>
      <c r="D2124" s="58" t="s">
        <v>5782</v>
      </c>
      <c r="E2124" s="58" t="s">
        <v>7128</v>
      </c>
      <c r="F2124" s="58"/>
      <c r="G2124" s="58" t="s">
        <v>56</v>
      </c>
    </row>
    <row r="2125" spans="2:7" x14ac:dyDescent="0.2">
      <c r="B2125" s="58" t="str">
        <f t="shared" si="48"/>
        <v>フェンヘキサミド水和剤パスワ―ド顆粒水和剤</v>
      </c>
      <c r="C2125" s="58" t="s">
        <v>1834</v>
      </c>
      <c r="D2125" s="58" t="s">
        <v>5783</v>
      </c>
      <c r="E2125" s="58" t="s">
        <v>7128</v>
      </c>
      <c r="F2125" s="58"/>
      <c r="G2125" s="58" t="s">
        <v>56</v>
      </c>
    </row>
    <row r="2126" spans="2:7" x14ac:dyDescent="0.2">
      <c r="B2126" s="58" t="str">
        <f t="shared" si="48"/>
        <v>フェンメディファム・メタミトロン水和剤ベタハ―ブフロアブル</v>
      </c>
      <c r="C2126" s="58" t="s">
        <v>1835</v>
      </c>
      <c r="D2126" s="58" t="s">
        <v>5784</v>
      </c>
      <c r="E2126" s="58" t="s">
        <v>7128</v>
      </c>
      <c r="F2126" s="58"/>
      <c r="G2126" s="58" t="s">
        <v>700</v>
      </c>
    </row>
    <row r="2127" spans="2:7" x14ac:dyDescent="0.2">
      <c r="B2127" s="58" t="str">
        <f t="shared" si="48"/>
        <v>フェンメディファム・メタミトロン水和剤ホクサンベタハ―ブフロアブル</v>
      </c>
      <c r="C2127" s="58" t="s">
        <v>1835</v>
      </c>
      <c r="D2127" s="58" t="s">
        <v>5785</v>
      </c>
      <c r="E2127" s="58" t="s">
        <v>7128</v>
      </c>
      <c r="F2127" s="58"/>
      <c r="G2127" s="58" t="s">
        <v>700</v>
      </c>
    </row>
    <row r="2128" spans="2:7" x14ac:dyDescent="0.2">
      <c r="B2128" s="58" t="str">
        <f t="shared" si="48"/>
        <v>フェンメディファム乳剤ベタナ―ル乳剤</v>
      </c>
      <c r="C2128" s="58" t="s">
        <v>1836</v>
      </c>
      <c r="D2128" s="58" t="s">
        <v>5786</v>
      </c>
      <c r="E2128" s="58" t="s">
        <v>7128</v>
      </c>
      <c r="F2128" s="58"/>
      <c r="G2128" s="58" t="s">
        <v>1837</v>
      </c>
    </row>
    <row r="2129" spans="2:7" x14ac:dyDescent="0.2">
      <c r="B2129" s="58" t="str">
        <f t="shared" si="48"/>
        <v>フォ―ルウェブルア剤ニトルア―＜アメシロ＞</v>
      </c>
      <c r="C2129" s="58" t="s">
        <v>5787</v>
      </c>
      <c r="D2129" s="58" t="s">
        <v>5788</v>
      </c>
      <c r="E2129" s="58" t="s">
        <v>3529</v>
      </c>
      <c r="F2129" s="58"/>
      <c r="G2129" s="58" t="s">
        <v>1838</v>
      </c>
    </row>
    <row r="2130" spans="2:7" x14ac:dyDescent="0.2">
      <c r="B2130" s="58" t="str">
        <f t="shared" si="48"/>
        <v>フサライド・フルトラニル水和剤モンカットラブサイド２０フロアブル</v>
      </c>
      <c r="C2130" s="58" t="s">
        <v>1839</v>
      </c>
      <c r="D2130" s="58" t="s">
        <v>1840</v>
      </c>
      <c r="E2130" s="58" t="s">
        <v>3529</v>
      </c>
      <c r="F2130" s="58"/>
      <c r="G2130" s="58" t="s">
        <v>41</v>
      </c>
    </row>
    <row r="2131" spans="2:7" x14ac:dyDescent="0.2">
      <c r="B2131" s="58" t="str">
        <f t="shared" si="48"/>
        <v>フサライド水和剤ホクコ―ラブサイドフロアブル</v>
      </c>
      <c r="C2131" s="58" t="s">
        <v>1841</v>
      </c>
      <c r="D2131" s="58" t="s">
        <v>5789</v>
      </c>
      <c r="E2131" s="58" t="s">
        <v>7128</v>
      </c>
      <c r="F2131" s="58"/>
      <c r="G2131" s="58" t="s">
        <v>41</v>
      </c>
    </row>
    <row r="2132" spans="2:7" x14ac:dyDescent="0.2">
      <c r="B2132" s="58" t="str">
        <f t="shared" si="48"/>
        <v>フサライド水和剤ラブサイドフロアブル</v>
      </c>
      <c r="C2132" s="58" t="s">
        <v>1841</v>
      </c>
      <c r="D2132" s="58" t="s">
        <v>1842</v>
      </c>
      <c r="E2132" s="58" t="s">
        <v>7128</v>
      </c>
      <c r="F2132" s="58"/>
      <c r="G2132" s="58" t="s">
        <v>41</v>
      </c>
    </row>
    <row r="2133" spans="2:7" x14ac:dyDescent="0.2">
      <c r="B2133" s="58" t="str">
        <f t="shared" si="48"/>
        <v>フサライド水和剤協友ラブサイドフロアブル</v>
      </c>
      <c r="C2133" s="58" t="s">
        <v>1841</v>
      </c>
      <c r="D2133" s="58" t="s">
        <v>1843</v>
      </c>
      <c r="E2133" s="58" t="s">
        <v>7128</v>
      </c>
      <c r="F2133" s="58"/>
      <c r="G2133" s="58" t="s">
        <v>41</v>
      </c>
    </row>
    <row r="2134" spans="2:7" x14ac:dyDescent="0.2">
      <c r="B2134" s="58" t="str">
        <f t="shared" si="48"/>
        <v>フサライド粉剤ホクコ―ラブサイド粉剤ＤＬ</v>
      </c>
      <c r="C2134" s="58" t="s">
        <v>1844</v>
      </c>
      <c r="D2134" s="58" t="s">
        <v>5790</v>
      </c>
      <c r="E2134" s="58" t="s">
        <v>3529</v>
      </c>
      <c r="F2134" s="58"/>
      <c r="G2134" s="58" t="s">
        <v>120</v>
      </c>
    </row>
    <row r="2135" spans="2:7" x14ac:dyDescent="0.2">
      <c r="B2135" s="58" t="str">
        <f t="shared" si="48"/>
        <v>ブタクロ―ル・ＡＣＮ粒剤ア―クエ―ス１キロ粒剤</v>
      </c>
      <c r="C2135" s="58" t="s">
        <v>5791</v>
      </c>
      <c r="D2135" s="58" t="s">
        <v>5792</v>
      </c>
      <c r="E2135" s="58" t="s">
        <v>7128</v>
      </c>
      <c r="F2135" s="58"/>
      <c r="G2135" s="58" t="s">
        <v>700</v>
      </c>
    </row>
    <row r="2136" spans="2:7" x14ac:dyDescent="0.2">
      <c r="B2136" s="58" t="str">
        <f t="shared" si="48"/>
        <v>ブタクロ―ル・ＡＣＮ粒剤ア―クエ―ス粒剤</v>
      </c>
      <c r="C2136" s="58" t="s">
        <v>5791</v>
      </c>
      <c r="D2136" s="58" t="s">
        <v>5793</v>
      </c>
      <c r="E2136" s="58" t="s">
        <v>7128</v>
      </c>
      <c r="F2136" s="58"/>
      <c r="G2136" s="58" t="s">
        <v>121</v>
      </c>
    </row>
    <row r="2137" spans="2:7" x14ac:dyDescent="0.2">
      <c r="B2137" s="58" t="str">
        <f t="shared" si="48"/>
        <v>ブタクロ―ル・ペントキサゾン乳剤イネゼットＥＷ</v>
      </c>
      <c r="C2137" s="58" t="s">
        <v>5794</v>
      </c>
      <c r="D2137" s="58" t="s">
        <v>1845</v>
      </c>
      <c r="E2137" s="58" t="s">
        <v>7128</v>
      </c>
      <c r="F2137" s="58"/>
      <c r="G2137" s="58" t="s">
        <v>269</v>
      </c>
    </row>
    <row r="2138" spans="2:7" x14ac:dyDescent="0.2">
      <c r="B2138" s="58" t="str">
        <f t="shared" si="48"/>
        <v>ブタクロ―ル・ペントキサゾン乳剤クミアイサキドリＥＷ</v>
      </c>
      <c r="C2138" s="58" t="s">
        <v>5794</v>
      </c>
      <c r="D2138" s="58" t="s">
        <v>1846</v>
      </c>
      <c r="E2138" s="58" t="s">
        <v>7128</v>
      </c>
      <c r="F2138" s="58"/>
      <c r="G2138" s="58" t="s">
        <v>269</v>
      </c>
    </row>
    <row r="2139" spans="2:7" x14ac:dyDescent="0.2">
      <c r="B2139" s="58" t="str">
        <f t="shared" si="48"/>
        <v>ブタクロ―ル・ペントキサゾン乳剤シンウチＥＷ</v>
      </c>
      <c r="C2139" s="58" t="s">
        <v>5794</v>
      </c>
      <c r="D2139" s="58" t="s">
        <v>1847</v>
      </c>
      <c r="E2139" s="58" t="s">
        <v>7128</v>
      </c>
      <c r="F2139" s="58"/>
      <c r="G2139" s="58" t="s">
        <v>269</v>
      </c>
    </row>
    <row r="2140" spans="2:7" x14ac:dyDescent="0.2">
      <c r="B2140" s="58" t="str">
        <f t="shared" si="48"/>
        <v>ブタクロ―ル乳剤マ―シェット乳剤</v>
      </c>
      <c r="C2140" s="58" t="s">
        <v>5795</v>
      </c>
      <c r="D2140" s="58" t="s">
        <v>5796</v>
      </c>
      <c r="E2140" s="58" t="s">
        <v>7128</v>
      </c>
      <c r="F2140" s="58"/>
      <c r="G2140" s="58" t="s">
        <v>195</v>
      </c>
    </row>
    <row r="2141" spans="2:7" x14ac:dyDescent="0.2">
      <c r="B2141" s="58" t="str">
        <f t="shared" si="48"/>
        <v>ブタクロ―ル乳剤モンサントマ―シェット乳剤</v>
      </c>
      <c r="C2141" s="58" t="s">
        <v>5795</v>
      </c>
      <c r="D2141" s="58" t="s">
        <v>5797</v>
      </c>
      <c r="E2141" s="58" t="s">
        <v>7128</v>
      </c>
      <c r="F2141" s="58"/>
      <c r="G2141" s="58" t="s">
        <v>195</v>
      </c>
    </row>
    <row r="2142" spans="2:7" x14ac:dyDescent="0.2">
      <c r="B2142" s="58" t="str">
        <f t="shared" si="48"/>
        <v>ブタクロ―ル粒剤マ―シェット１キロ粒剤</v>
      </c>
      <c r="C2142" s="58" t="s">
        <v>5798</v>
      </c>
      <c r="D2142" s="58" t="s">
        <v>5799</v>
      </c>
      <c r="E2142" s="58" t="s">
        <v>7128</v>
      </c>
      <c r="F2142" s="58"/>
      <c r="G2142" s="58" t="s">
        <v>137</v>
      </c>
    </row>
    <row r="2143" spans="2:7" x14ac:dyDescent="0.2">
      <c r="B2143" s="58" t="str">
        <f t="shared" si="48"/>
        <v>ブタクロ―ル粒剤マ―シェットジャンボ</v>
      </c>
      <c r="C2143" s="58" t="s">
        <v>5798</v>
      </c>
      <c r="D2143" s="58" t="s">
        <v>5800</v>
      </c>
      <c r="E2143" s="58" t="s">
        <v>7128</v>
      </c>
      <c r="F2143" s="58"/>
      <c r="G2143" s="58" t="s">
        <v>41</v>
      </c>
    </row>
    <row r="2144" spans="2:7" x14ac:dyDescent="0.2">
      <c r="B2144" s="58" t="str">
        <f t="shared" si="48"/>
        <v>ブタクロ―ル粒剤マ―シェット粒剤５</v>
      </c>
      <c r="C2144" s="58" t="s">
        <v>5798</v>
      </c>
      <c r="D2144" s="58" t="s">
        <v>5801</v>
      </c>
      <c r="E2144" s="58" t="s">
        <v>7128</v>
      </c>
      <c r="F2144" s="58"/>
      <c r="G2144" s="58" t="s">
        <v>171</v>
      </c>
    </row>
    <row r="2145" spans="2:7" x14ac:dyDescent="0.2">
      <c r="B2145" s="58" t="str">
        <f t="shared" si="48"/>
        <v>ブタミホス・ブロモブチド粒剤スミクレ―ト粒剤</v>
      </c>
      <c r="C2145" s="58" t="s">
        <v>1848</v>
      </c>
      <c r="D2145" s="58" t="s">
        <v>5802</v>
      </c>
      <c r="E2145" s="58" t="s">
        <v>7128</v>
      </c>
      <c r="F2145" s="58"/>
      <c r="G2145" s="58" t="s">
        <v>1055</v>
      </c>
    </row>
    <row r="2146" spans="2:7" x14ac:dyDescent="0.2">
      <c r="B2146" s="58" t="str">
        <f t="shared" si="48"/>
        <v>ブタミホス乳剤クレマ―ト乳剤</v>
      </c>
      <c r="C2146" s="58" t="s">
        <v>1849</v>
      </c>
      <c r="D2146" s="58" t="s">
        <v>5803</v>
      </c>
      <c r="E2146" s="58" t="s">
        <v>7128</v>
      </c>
      <c r="F2146" s="58"/>
      <c r="G2146" s="58" t="s">
        <v>56</v>
      </c>
    </row>
    <row r="2147" spans="2:7" x14ac:dyDescent="0.2">
      <c r="B2147" s="58" t="str">
        <f t="shared" si="48"/>
        <v>ブタミホス乳剤サンケイクレマ―ト乳剤</v>
      </c>
      <c r="C2147" s="58" t="s">
        <v>1849</v>
      </c>
      <c r="D2147" s="58" t="s">
        <v>5804</v>
      </c>
      <c r="E2147" s="58" t="s">
        <v>7128</v>
      </c>
      <c r="F2147" s="58"/>
      <c r="G2147" s="58" t="s">
        <v>56</v>
      </c>
    </row>
    <row r="2148" spans="2:7" x14ac:dyDescent="0.2">
      <c r="B2148" s="58" t="str">
        <f t="shared" si="48"/>
        <v>ブタミホス乳剤タフラ―乳剤８０</v>
      </c>
      <c r="C2148" s="58" t="s">
        <v>1849</v>
      </c>
      <c r="D2148" s="58" t="s">
        <v>5805</v>
      </c>
      <c r="E2148" s="58" t="s">
        <v>7128</v>
      </c>
      <c r="F2148" s="58"/>
      <c r="G2148" s="58" t="s">
        <v>49</v>
      </c>
    </row>
    <row r="2149" spans="2:7" x14ac:dyDescent="0.2">
      <c r="B2149" s="58" t="str">
        <f t="shared" si="48"/>
        <v>ブタミホス乳剤ホクコ―クレマ―ト乳剤</v>
      </c>
      <c r="C2149" s="58" t="s">
        <v>1849</v>
      </c>
      <c r="D2149" s="58" t="s">
        <v>5806</v>
      </c>
      <c r="E2149" s="58" t="s">
        <v>7128</v>
      </c>
      <c r="F2149" s="58"/>
      <c r="G2149" s="58" t="s">
        <v>56</v>
      </c>
    </row>
    <row r="2150" spans="2:7" x14ac:dyDescent="0.2">
      <c r="B2150" s="58" t="str">
        <f t="shared" si="48"/>
        <v>ブタミホス乳剤日農クレマ―ト乳剤</v>
      </c>
      <c r="C2150" s="58" t="s">
        <v>1849</v>
      </c>
      <c r="D2150" s="58" t="s">
        <v>5807</v>
      </c>
      <c r="E2150" s="58" t="s">
        <v>7128</v>
      </c>
      <c r="F2150" s="58"/>
      <c r="G2150" s="58" t="s">
        <v>56</v>
      </c>
    </row>
    <row r="2151" spans="2:7" x14ac:dyDescent="0.2">
      <c r="B2151" s="58" t="str">
        <f t="shared" si="48"/>
        <v>ブタミホス粒剤サンケイクレマ―トＵ粒剤</v>
      </c>
      <c r="C2151" s="58" t="s">
        <v>1850</v>
      </c>
      <c r="D2151" s="58" t="s">
        <v>5808</v>
      </c>
      <c r="E2151" s="58" t="s">
        <v>7128</v>
      </c>
      <c r="F2151" s="58"/>
      <c r="G2151" s="58" t="s">
        <v>57</v>
      </c>
    </row>
    <row r="2152" spans="2:7" x14ac:dyDescent="0.2">
      <c r="B2152" s="58" t="str">
        <f t="shared" si="48"/>
        <v>ブタミホス粒剤ヒエトップ粒剤</v>
      </c>
      <c r="C2152" s="58" t="s">
        <v>1850</v>
      </c>
      <c r="D2152" s="58" t="s">
        <v>1851</v>
      </c>
      <c r="E2152" s="58" t="s">
        <v>7128</v>
      </c>
      <c r="F2152" s="58"/>
      <c r="G2152" s="58" t="s">
        <v>171</v>
      </c>
    </row>
    <row r="2153" spans="2:7" x14ac:dyDescent="0.2">
      <c r="B2153" s="58" t="str">
        <f t="shared" si="48"/>
        <v>ブタミホス粒剤ホクコ―クレマ―トＵ粒剤</v>
      </c>
      <c r="C2153" s="58" t="s">
        <v>1850</v>
      </c>
      <c r="D2153" s="58" t="s">
        <v>5809</v>
      </c>
      <c r="E2153" s="58" t="s">
        <v>7128</v>
      </c>
      <c r="F2153" s="58"/>
      <c r="G2153" s="58" t="s">
        <v>57</v>
      </c>
    </row>
    <row r="2154" spans="2:7" x14ac:dyDescent="0.2">
      <c r="B2154" s="58" t="str">
        <f t="shared" si="48"/>
        <v>ブタミホス粒剤住化クレマ―トＵ粒剤</v>
      </c>
      <c r="C2154" s="58" t="s">
        <v>1850</v>
      </c>
      <c r="D2154" s="58" t="s">
        <v>5810</v>
      </c>
      <c r="E2154" s="58" t="s">
        <v>7128</v>
      </c>
      <c r="F2154" s="58"/>
      <c r="G2154" s="58" t="s">
        <v>57</v>
      </c>
    </row>
    <row r="2155" spans="2:7" x14ac:dyDescent="0.2">
      <c r="B2155" s="58" t="str">
        <f t="shared" si="48"/>
        <v>ブタミホス粒剤日農クレマ―トＵ粒剤</v>
      </c>
      <c r="C2155" s="58" t="s">
        <v>1850</v>
      </c>
      <c r="D2155" s="58" t="s">
        <v>5811</v>
      </c>
      <c r="E2155" s="58" t="s">
        <v>7128</v>
      </c>
      <c r="F2155" s="58"/>
      <c r="G2155" s="58" t="s">
        <v>57</v>
      </c>
    </row>
    <row r="2156" spans="2:7" x14ac:dyDescent="0.2">
      <c r="B2156" s="58" t="str">
        <f t="shared" si="48"/>
        <v>フッ化スルフリルくん蒸剤バイケ―ン</v>
      </c>
      <c r="C2156" s="58" t="s">
        <v>1852</v>
      </c>
      <c r="D2156" s="58" t="s">
        <v>5812</v>
      </c>
      <c r="E2156" s="58" t="s">
        <v>1853</v>
      </c>
      <c r="F2156" s="58" t="s">
        <v>1854</v>
      </c>
      <c r="G2156" s="58" t="s">
        <v>1855</v>
      </c>
    </row>
    <row r="2157" spans="2:7" x14ac:dyDescent="0.2">
      <c r="B2157" s="58" t="str">
        <f t="shared" si="48"/>
        <v>ブプロフェジン・フルトラニル水和剤アプロ―ドモンカットエア―</v>
      </c>
      <c r="C2157" s="58" t="s">
        <v>1856</v>
      </c>
      <c r="D2157" s="58" t="s">
        <v>5813</v>
      </c>
      <c r="E2157" s="58" t="s">
        <v>3529</v>
      </c>
      <c r="F2157" s="58"/>
      <c r="G2157" s="58" t="s">
        <v>41</v>
      </c>
    </row>
    <row r="2158" spans="2:7" x14ac:dyDescent="0.2">
      <c r="B2158" s="58" t="str">
        <f t="shared" si="48"/>
        <v>ブプロフェジン水和剤アプロ―ドフロアブル</v>
      </c>
      <c r="C2158" s="58" t="s">
        <v>1857</v>
      </c>
      <c r="D2158" s="58" t="s">
        <v>5814</v>
      </c>
      <c r="E2158" s="58" t="s">
        <v>3529</v>
      </c>
      <c r="F2158" s="58"/>
      <c r="G2158" s="58" t="s">
        <v>41</v>
      </c>
    </row>
    <row r="2159" spans="2:7" x14ac:dyDescent="0.2">
      <c r="B2159" s="58" t="str">
        <f t="shared" ref="B2159:B2206" si="49">C2159&amp;D2159</f>
        <v>ブプロフェジン水和剤アプロ―ド水和剤</v>
      </c>
      <c r="C2159" s="58" t="s">
        <v>1857</v>
      </c>
      <c r="D2159" s="58" t="s">
        <v>5815</v>
      </c>
      <c r="E2159" s="58" t="s">
        <v>3529</v>
      </c>
      <c r="F2159" s="58"/>
      <c r="G2159" s="58" t="s">
        <v>156</v>
      </c>
    </row>
    <row r="2160" spans="2:7" x14ac:dyDescent="0.2">
      <c r="B2160" s="58" t="str">
        <f t="shared" si="49"/>
        <v>ブプロフェジン粉剤アプロ―ド粉剤ＤＬ</v>
      </c>
      <c r="C2160" s="58" t="s">
        <v>1858</v>
      </c>
      <c r="D2160" s="58" t="s">
        <v>5816</v>
      </c>
      <c r="E2160" s="58" t="s">
        <v>3529</v>
      </c>
      <c r="F2160" s="58"/>
      <c r="G2160" s="58" t="s">
        <v>97</v>
      </c>
    </row>
    <row r="2161" spans="2:7" x14ac:dyDescent="0.2">
      <c r="B2161" s="58" t="str">
        <f t="shared" si="49"/>
        <v>ブプロフェジン粒剤アプロ―ド粒剤</v>
      </c>
      <c r="C2161" s="58" t="s">
        <v>1859</v>
      </c>
      <c r="D2161" s="58" t="s">
        <v>5817</v>
      </c>
      <c r="E2161" s="58" t="s">
        <v>3529</v>
      </c>
      <c r="F2161" s="58"/>
      <c r="G2161" s="58" t="s">
        <v>40</v>
      </c>
    </row>
    <row r="2162" spans="2:7" x14ac:dyDescent="0.2">
      <c r="B2162" s="58" t="str">
        <f t="shared" si="49"/>
        <v>フラザスルフロン水和剤カタナ水和剤</v>
      </c>
      <c r="C2162" s="58" t="s">
        <v>1860</v>
      </c>
      <c r="D2162" s="58" t="s">
        <v>1861</v>
      </c>
      <c r="E2162" s="58" t="s">
        <v>7128</v>
      </c>
      <c r="F2162" s="58"/>
      <c r="G2162" s="58" t="s">
        <v>137</v>
      </c>
    </row>
    <row r="2163" spans="2:7" x14ac:dyDescent="0.2">
      <c r="B2163" s="58" t="str">
        <f t="shared" si="49"/>
        <v>フラザスルフロン水和剤カタナ顆粒水和剤</v>
      </c>
      <c r="C2163" s="58" t="s">
        <v>1860</v>
      </c>
      <c r="D2163" s="58" t="s">
        <v>1862</v>
      </c>
      <c r="E2163" s="58" t="s">
        <v>7128</v>
      </c>
      <c r="F2163" s="58"/>
      <c r="G2163" s="58" t="s">
        <v>156</v>
      </c>
    </row>
    <row r="2164" spans="2:7" x14ac:dyDescent="0.2">
      <c r="B2164" s="58" t="str">
        <f t="shared" si="49"/>
        <v>フラザスルフロン水和剤シバゲンＤＦ</v>
      </c>
      <c r="C2164" s="58" t="s">
        <v>1860</v>
      </c>
      <c r="D2164" s="58" t="s">
        <v>1863</v>
      </c>
      <c r="E2164" s="58" t="s">
        <v>7128</v>
      </c>
      <c r="F2164" s="58"/>
      <c r="G2164" s="58" t="s">
        <v>156</v>
      </c>
    </row>
    <row r="2165" spans="2:7" x14ac:dyDescent="0.2">
      <c r="B2165" s="58" t="str">
        <f t="shared" si="49"/>
        <v>フラザスルフロン水和剤シバゲン水和剤</v>
      </c>
      <c r="C2165" s="58" t="s">
        <v>1860</v>
      </c>
      <c r="D2165" s="58" t="s">
        <v>1864</v>
      </c>
      <c r="E2165" s="58" t="s">
        <v>7128</v>
      </c>
      <c r="F2165" s="58"/>
      <c r="G2165" s="58" t="s">
        <v>137</v>
      </c>
    </row>
    <row r="2166" spans="2:7" x14ac:dyDescent="0.2">
      <c r="B2166" s="58" t="str">
        <f t="shared" si="49"/>
        <v>フラザスルフロン粒剤シバゲン粒剤０．１</v>
      </c>
      <c r="C2166" s="58" t="s">
        <v>1865</v>
      </c>
      <c r="D2166" s="58" t="s">
        <v>1866</v>
      </c>
      <c r="E2166" s="58" t="s">
        <v>7128</v>
      </c>
      <c r="F2166" s="58"/>
      <c r="G2166" s="58" t="s">
        <v>54</v>
      </c>
    </row>
    <row r="2167" spans="2:7" x14ac:dyDescent="0.2">
      <c r="B2167" s="58" t="str">
        <f t="shared" si="49"/>
        <v>フラメトピル・メトコナゾ―ル水和剤エ―ツ―ジ―</v>
      </c>
      <c r="C2167" s="58" t="s">
        <v>5818</v>
      </c>
      <c r="D2167" s="58" t="s">
        <v>5819</v>
      </c>
      <c r="E2167" s="58" t="s">
        <v>7128</v>
      </c>
      <c r="F2167" s="58"/>
      <c r="G2167" s="58" t="s">
        <v>43</v>
      </c>
    </row>
    <row r="2168" spans="2:7" x14ac:dyDescent="0.2">
      <c r="B2168" s="58" t="str">
        <f t="shared" si="49"/>
        <v>フラメトピル水和剤リゾトップ</v>
      </c>
      <c r="C2168" s="58" t="s">
        <v>1867</v>
      </c>
      <c r="D2168" s="58" t="s">
        <v>1868</v>
      </c>
      <c r="E2168" s="58" t="s">
        <v>7128</v>
      </c>
      <c r="F2168" s="58"/>
      <c r="G2168" s="58" t="s">
        <v>56</v>
      </c>
    </row>
    <row r="2169" spans="2:7" x14ac:dyDescent="0.2">
      <c r="B2169" s="58" t="str">
        <f t="shared" si="49"/>
        <v>フラメトピル水和剤リンバ―顆粒水和剤</v>
      </c>
      <c r="C2169" s="58" t="s">
        <v>1867</v>
      </c>
      <c r="D2169" s="58" t="s">
        <v>5820</v>
      </c>
      <c r="E2169" s="58" t="s">
        <v>7128</v>
      </c>
      <c r="F2169" s="58"/>
      <c r="G2169" s="58" t="s">
        <v>56</v>
      </c>
    </row>
    <row r="2170" spans="2:7" x14ac:dyDescent="0.2">
      <c r="B2170" s="58" t="str">
        <f t="shared" si="49"/>
        <v>フラメトピル粒剤ホクコ―リンバ―粒剤</v>
      </c>
      <c r="C2170" s="58" t="s">
        <v>1869</v>
      </c>
      <c r="D2170" s="58" t="s">
        <v>5821</v>
      </c>
      <c r="E2170" s="58" t="s">
        <v>3529</v>
      </c>
      <c r="F2170" s="58"/>
      <c r="G2170" s="58" t="s">
        <v>97</v>
      </c>
    </row>
    <row r="2171" spans="2:7" x14ac:dyDescent="0.2">
      <c r="B2171" s="58" t="str">
        <f t="shared" si="49"/>
        <v>フラメトピル粒剤リンバ―１キロ粒剤</v>
      </c>
      <c r="C2171" s="58" t="s">
        <v>1869</v>
      </c>
      <c r="D2171" s="58" t="s">
        <v>5822</v>
      </c>
      <c r="E2171" s="58" t="s">
        <v>3529</v>
      </c>
      <c r="F2171" s="58"/>
      <c r="G2171" s="58" t="s">
        <v>121</v>
      </c>
    </row>
    <row r="2172" spans="2:7" x14ac:dyDescent="0.2">
      <c r="B2172" s="58" t="str">
        <f t="shared" si="49"/>
        <v>フラメトピル粒剤リンバ―箱粒剤</v>
      </c>
      <c r="C2172" s="58" t="s">
        <v>1869</v>
      </c>
      <c r="D2172" s="58" t="s">
        <v>5823</v>
      </c>
      <c r="E2172" s="58" t="s">
        <v>3529</v>
      </c>
      <c r="F2172" s="58"/>
      <c r="G2172" s="58" t="s">
        <v>125</v>
      </c>
    </row>
    <row r="2173" spans="2:7" x14ac:dyDescent="0.2">
      <c r="B2173" s="58" t="str">
        <f t="shared" si="49"/>
        <v>フラメトピル粒剤リンバ―粒剤</v>
      </c>
      <c r="C2173" s="58" t="s">
        <v>1869</v>
      </c>
      <c r="D2173" s="58" t="s">
        <v>5824</v>
      </c>
      <c r="E2173" s="58" t="s">
        <v>3529</v>
      </c>
      <c r="F2173" s="58"/>
      <c r="G2173" s="58" t="s">
        <v>97</v>
      </c>
    </row>
    <row r="2174" spans="2:7" x14ac:dyDescent="0.2">
      <c r="B2174" s="58" t="str">
        <f t="shared" si="49"/>
        <v>フルアジナム水和剤ホクサンフロンサイドＳＣ</v>
      </c>
      <c r="C2174" s="58" t="s">
        <v>1870</v>
      </c>
      <c r="D2174" s="58" t="s">
        <v>3324</v>
      </c>
      <c r="E2174" s="58" t="s">
        <v>7128</v>
      </c>
      <c r="F2174" s="58"/>
      <c r="G2174" s="58" t="s">
        <v>1871</v>
      </c>
    </row>
    <row r="2175" spans="2:7" x14ac:dyDescent="0.2">
      <c r="B2175" s="58" t="str">
        <f t="shared" si="49"/>
        <v>フルアジナム水和剤ホクサンフロンサイド水和剤</v>
      </c>
      <c r="C2175" s="58" t="s">
        <v>1870</v>
      </c>
      <c r="D2175" s="58" t="s">
        <v>3326</v>
      </c>
      <c r="E2175" s="58" t="s">
        <v>7128</v>
      </c>
      <c r="F2175" s="58"/>
      <c r="G2175" s="58" t="s">
        <v>56</v>
      </c>
    </row>
    <row r="2176" spans="2:7" x14ac:dyDescent="0.2">
      <c r="B2176" s="58" t="str">
        <f t="shared" si="49"/>
        <v>フルアジナム水和剤石原フロンサイドＳＣ</v>
      </c>
      <c r="C2176" s="58" t="s">
        <v>1870</v>
      </c>
      <c r="D2176" s="58" t="s">
        <v>3325</v>
      </c>
      <c r="E2176" s="58" t="s">
        <v>7128</v>
      </c>
      <c r="F2176" s="58"/>
      <c r="G2176" s="58" t="s">
        <v>1871</v>
      </c>
    </row>
    <row r="2177" spans="2:7" x14ac:dyDescent="0.2">
      <c r="B2177" s="58" t="str">
        <f t="shared" si="49"/>
        <v>フルアジナム水和剤石原フロンサイド水和剤</v>
      </c>
      <c r="C2177" s="58" t="s">
        <v>1870</v>
      </c>
      <c r="D2177" s="58" t="s">
        <v>1872</v>
      </c>
      <c r="E2177" s="58" t="s">
        <v>7128</v>
      </c>
      <c r="F2177" s="58"/>
      <c r="G2177" s="58" t="s">
        <v>56</v>
      </c>
    </row>
    <row r="2178" spans="2:7" x14ac:dyDescent="0.2">
      <c r="B2178" s="58" t="str">
        <f t="shared" si="49"/>
        <v>フルアジナム水和剤日曹フロンサイドＳＣ</v>
      </c>
      <c r="C2178" s="58" t="s">
        <v>1870</v>
      </c>
      <c r="D2178" s="58" t="s">
        <v>1873</v>
      </c>
      <c r="E2178" s="58" t="s">
        <v>7128</v>
      </c>
      <c r="F2178" s="58"/>
      <c r="G2178" s="58" t="s">
        <v>1871</v>
      </c>
    </row>
    <row r="2179" spans="2:7" x14ac:dyDescent="0.2">
      <c r="B2179" s="58" t="str">
        <f t="shared" si="49"/>
        <v>フルアジナム水和剤日曹フロンサイド水和剤</v>
      </c>
      <c r="C2179" s="58" t="s">
        <v>1870</v>
      </c>
      <c r="D2179" s="58" t="s">
        <v>1874</v>
      </c>
      <c r="E2179" s="58" t="s">
        <v>7128</v>
      </c>
      <c r="F2179" s="58"/>
      <c r="G2179" s="58" t="s">
        <v>56</v>
      </c>
    </row>
    <row r="2180" spans="2:7" x14ac:dyDescent="0.2">
      <c r="B2180" s="58" t="str">
        <f t="shared" si="49"/>
        <v>フルアジナム粉剤ホクサンフロンサイド粉剤</v>
      </c>
      <c r="C2180" s="58" t="s">
        <v>1875</v>
      </c>
      <c r="D2180" s="58" t="s">
        <v>1876</v>
      </c>
      <c r="E2180" s="58" t="s">
        <v>7128</v>
      </c>
      <c r="F2180" s="58"/>
      <c r="G2180" s="58" t="s">
        <v>119</v>
      </c>
    </row>
    <row r="2181" spans="2:7" x14ac:dyDescent="0.2">
      <c r="B2181" s="58" t="str">
        <f t="shared" si="49"/>
        <v>フルアジナム粉剤石原フロンサイド粉剤</v>
      </c>
      <c r="C2181" s="58" t="s">
        <v>1875</v>
      </c>
      <c r="D2181" s="58" t="s">
        <v>1877</v>
      </c>
      <c r="E2181" s="58" t="s">
        <v>7128</v>
      </c>
      <c r="F2181" s="58"/>
      <c r="G2181" s="58" t="s">
        <v>119</v>
      </c>
    </row>
    <row r="2182" spans="2:7" x14ac:dyDescent="0.2">
      <c r="B2182" s="58" t="str">
        <f t="shared" si="49"/>
        <v>フルアジホップＰ・リニュロン水和剤ワンクロスＷＧ</v>
      </c>
      <c r="C2182" s="58" t="s">
        <v>1878</v>
      </c>
      <c r="D2182" s="58" t="s">
        <v>1879</v>
      </c>
      <c r="E2182" s="58" t="s">
        <v>3529</v>
      </c>
      <c r="F2182" s="58"/>
      <c r="G2182" s="58" t="s">
        <v>442</v>
      </c>
    </row>
    <row r="2183" spans="2:7" x14ac:dyDescent="0.2">
      <c r="B2183" s="58" t="str">
        <f t="shared" si="49"/>
        <v>フルアジホップＰ乳剤ワンサイドＰ乳剤</v>
      </c>
      <c r="C2183" s="58" t="s">
        <v>1880</v>
      </c>
      <c r="D2183" s="58" t="s">
        <v>1881</v>
      </c>
      <c r="E2183" s="58" t="s">
        <v>7128</v>
      </c>
      <c r="F2183" s="58"/>
      <c r="G2183" s="58" t="s">
        <v>681</v>
      </c>
    </row>
    <row r="2184" spans="2:7" x14ac:dyDescent="0.2">
      <c r="B2184" s="58" t="str">
        <f t="shared" si="49"/>
        <v>フルオピコリド・プロパモカルブ塩酸塩水和剤リライアブルフロアブル</v>
      </c>
      <c r="C2184" s="58" t="s">
        <v>1882</v>
      </c>
      <c r="D2184" s="58" t="s">
        <v>1883</v>
      </c>
      <c r="E2184" s="58" t="s">
        <v>7128</v>
      </c>
      <c r="F2184" s="58"/>
      <c r="G2184" s="58" t="s">
        <v>731</v>
      </c>
    </row>
    <row r="2185" spans="2:7" x14ac:dyDescent="0.2">
      <c r="B2185" s="58" t="str">
        <f t="shared" si="49"/>
        <v>フルオピコリド・ベンチアバリカルブイソプロピル水和剤ジャストフィットフロアブル</v>
      </c>
      <c r="C2185" s="58" t="s">
        <v>1884</v>
      </c>
      <c r="D2185" s="58" t="s">
        <v>1885</v>
      </c>
      <c r="E2185" s="58" t="s">
        <v>7128</v>
      </c>
      <c r="F2185" s="58"/>
      <c r="G2185" s="58" t="s">
        <v>842</v>
      </c>
    </row>
    <row r="2186" spans="2:7" x14ac:dyDescent="0.2">
      <c r="B2186" s="58" t="str">
        <f t="shared" si="49"/>
        <v>フルオルイミド水和剤クミアイストライド顆粒水和剤</v>
      </c>
      <c r="C2186" s="58" t="s">
        <v>1886</v>
      </c>
      <c r="D2186" s="58" t="s">
        <v>1887</v>
      </c>
      <c r="E2186" s="58" t="s">
        <v>7128</v>
      </c>
      <c r="F2186" s="58"/>
      <c r="G2186" s="58" t="s">
        <v>196</v>
      </c>
    </row>
    <row r="2187" spans="2:7" x14ac:dyDescent="0.2">
      <c r="B2187" s="58" t="str">
        <f t="shared" si="49"/>
        <v>フルオルイミド水和剤ストライド顆粒水和剤</v>
      </c>
      <c r="C2187" s="58" t="s">
        <v>1886</v>
      </c>
      <c r="D2187" s="58" t="s">
        <v>1888</v>
      </c>
      <c r="E2187" s="58" t="s">
        <v>7128</v>
      </c>
      <c r="F2187" s="58"/>
      <c r="G2187" s="58" t="s">
        <v>196</v>
      </c>
    </row>
    <row r="2188" spans="2:7" x14ac:dyDescent="0.2">
      <c r="B2188" s="58" t="str">
        <f t="shared" si="49"/>
        <v>フルオルイミド水和剤兼商ストライド顆粒水和剤</v>
      </c>
      <c r="C2188" s="58" t="s">
        <v>1886</v>
      </c>
      <c r="D2188" s="58" t="s">
        <v>1889</v>
      </c>
      <c r="E2188" s="58" t="s">
        <v>7128</v>
      </c>
      <c r="F2188" s="58"/>
      <c r="G2188" s="58" t="s">
        <v>196</v>
      </c>
    </row>
    <row r="2189" spans="2:7" x14ac:dyDescent="0.2">
      <c r="B2189" s="58" t="str">
        <f t="shared" si="49"/>
        <v>フルオルイミド水和剤三菱スパットサイド水和剤</v>
      </c>
      <c r="C2189" s="58" t="s">
        <v>1886</v>
      </c>
      <c r="D2189" s="58" t="s">
        <v>1890</v>
      </c>
      <c r="E2189" s="58" t="s">
        <v>7128</v>
      </c>
      <c r="F2189" s="58"/>
      <c r="G2189" s="58" t="s">
        <v>196</v>
      </c>
    </row>
    <row r="2190" spans="2:7" x14ac:dyDescent="0.2">
      <c r="B2190" s="58" t="str">
        <f t="shared" si="49"/>
        <v>フルキサピロキサド水和剤セルカディスフロアブル</v>
      </c>
      <c r="C2190" s="58" t="s">
        <v>1891</v>
      </c>
      <c r="D2190" s="58" t="s">
        <v>1892</v>
      </c>
      <c r="E2190" s="58" t="s">
        <v>7128</v>
      </c>
      <c r="F2190" s="58"/>
      <c r="G2190" s="58" t="s">
        <v>1385</v>
      </c>
    </row>
    <row r="2191" spans="2:7" x14ac:dyDescent="0.2">
      <c r="B2191" s="58" t="str">
        <f t="shared" si="49"/>
        <v>フルジオキソニル水和剤ウイスペクト水和剤５</v>
      </c>
      <c r="C2191" s="58" t="s">
        <v>1893</v>
      </c>
      <c r="D2191" s="58" t="s">
        <v>1894</v>
      </c>
      <c r="E2191" s="58" t="s">
        <v>7128</v>
      </c>
      <c r="F2191" s="58"/>
      <c r="G2191" s="58" t="s">
        <v>171</v>
      </c>
    </row>
    <row r="2192" spans="2:7" x14ac:dyDescent="0.2">
      <c r="B2192" s="58" t="str">
        <f t="shared" si="49"/>
        <v>フルジオキソニル水和剤セイビア―フロアブル２０</v>
      </c>
      <c r="C2192" s="58" t="s">
        <v>1893</v>
      </c>
      <c r="D2192" s="58" t="s">
        <v>5825</v>
      </c>
      <c r="E2192" s="58" t="s">
        <v>7128</v>
      </c>
      <c r="F2192" s="58"/>
      <c r="G2192" s="58" t="s">
        <v>41</v>
      </c>
    </row>
    <row r="2193" spans="2:7" x14ac:dyDescent="0.2">
      <c r="B2193" s="58" t="str">
        <f t="shared" si="49"/>
        <v>フルジオキソニル水和剤マキシム４０</v>
      </c>
      <c r="C2193" s="58" t="s">
        <v>1893</v>
      </c>
      <c r="D2193" s="58" t="s">
        <v>1895</v>
      </c>
      <c r="E2193" s="58" t="s">
        <v>7128</v>
      </c>
      <c r="F2193" s="58"/>
      <c r="G2193" s="58" t="s">
        <v>55</v>
      </c>
    </row>
    <row r="2194" spans="2:7" x14ac:dyDescent="0.2">
      <c r="B2194" s="58" t="str">
        <f t="shared" si="49"/>
        <v>フルジオキソニル水和剤メダリオン水和剤</v>
      </c>
      <c r="C2194" s="58" t="s">
        <v>1893</v>
      </c>
      <c r="D2194" s="58" t="s">
        <v>1896</v>
      </c>
      <c r="E2194" s="58" t="s">
        <v>7128</v>
      </c>
      <c r="F2194" s="58"/>
      <c r="G2194" s="58" t="s">
        <v>56</v>
      </c>
    </row>
    <row r="2195" spans="2:7" x14ac:dyDescent="0.2">
      <c r="B2195" s="58" t="str">
        <f t="shared" si="49"/>
        <v>フルジオキソニル水和剤セレストＦＳ</v>
      </c>
      <c r="C2195" s="58" t="s">
        <v>1893</v>
      </c>
      <c r="D2195" s="58" t="s">
        <v>2535</v>
      </c>
      <c r="E2195" s="58" t="s">
        <v>7128</v>
      </c>
      <c r="F2195" s="58"/>
      <c r="G2195" s="58" t="s">
        <v>2549</v>
      </c>
    </row>
    <row r="2196" spans="2:7" x14ac:dyDescent="0.2">
      <c r="B2196" s="58" t="str">
        <f t="shared" si="49"/>
        <v>フルスルファミド・フルトラニル粉剤ネビモン粉剤</v>
      </c>
      <c r="C2196" s="58" t="s">
        <v>1897</v>
      </c>
      <c r="D2196" s="58" t="s">
        <v>1898</v>
      </c>
      <c r="E2196" s="58" t="s">
        <v>7128</v>
      </c>
      <c r="F2196" s="58"/>
      <c r="G2196" s="58" t="s">
        <v>211</v>
      </c>
    </row>
    <row r="2197" spans="2:7" x14ac:dyDescent="0.2">
      <c r="B2197" s="58" t="str">
        <f t="shared" si="49"/>
        <v>フルスルファミド・フルトラニル粉剤ネビモン粉剤</v>
      </c>
      <c r="C2197" s="58" t="s">
        <v>1897</v>
      </c>
      <c r="D2197" s="58" t="s">
        <v>1898</v>
      </c>
      <c r="E2197" s="58" t="s">
        <v>7128</v>
      </c>
      <c r="F2197" s="58"/>
      <c r="G2197" s="58" t="s">
        <v>211</v>
      </c>
    </row>
    <row r="2198" spans="2:7" x14ac:dyDescent="0.2">
      <c r="B2198" s="58" t="str">
        <f t="shared" si="49"/>
        <v>フルスルファミド水和剤スキャブロックＳＣ</v>
      </c>
      <c r="C2198" s="58" t="s">
        <v>1899</v>
      </c>
      <c r="D2198" s="58" t="s">
        <v>4353</v>
      </c>
      <c r="E2198" s="58" t="s">
        <v>7128</v>
      </c>
      <c r="F2198" s="58" t="s">
        <v>134</v>
      </c>
      <c r="G2198" s="58" t="s">
        <v>171</v>
      </c>
    </row>
    <row r="2199" spans="2:7" x14ac:dyDescent="0.2">
      <c r="B2199" s="58" t="str">
        <f t="shared" si="49"/>
        <v>フルスルファミド水和剤ネビジンＳＣ</v>
      </c>
      <c r="C2199" s="58" t="s">
        <v>1899</v>
      </c>
      <c r="D2199" s="58" t="s">
        <v>4354</v>
      </c>
      <c r="E2199" s="58" t="s">
        <v>7128</v>
      </c>
      <c r="F2199" s="58" t="s">
        <v>134</v>
      </c>
      <c r="G2199" s="58" t="s">
        <v>171</v>
      </c>
    </row>
    <row r="2200" spans="2:7" x14ac:dyDescent="0.2">
      <c r="B2200" s="58" t="str">
        <f t="shared" si="49"/>
        <v>フルスルファミド水和剤ネビジン顆粒水和剤</v>
      </c>
      <c r="C2200" s="58" t="s">
        <v>1899</v>
      </c>
      <c r="D2200" s="58" t="s">
        <v>1900</v>
      </c>
      <c r="E2200" s="58" t="s">
        <v>7128</v>
      </c>
      <c r="F2200" s="58" t="s">
        <v>134</v>
      </c>
      <c r="G2200" s="58" t="s">
        <v>43</v>
      </c>
    </row>
    <row r="2201" spans="2:7" x14ac:dyDescent="0.2">
      <c r="B2201" s="58" t="str">
        <f t="shared" si="49"/>
        <v>フルスルファミド粉剤ネビジン粉剤</v>
      </c>
      <c r="C2201" s="58" t="s">
        <v>1901</v>
      </c>
      <c r="D2201" s="58" t="s">
        <v>1902</v>
      </c>
      <c r="E2201" s="58" t="s">
        <v>7128</v>
      </c>
      <c r="F2201" s="58"/>
      <c r="G2201" s="58" t="s">
        <v>339</v>
      </c>
    </row>
    <row r="2202" spans="2:7" x14ac:dyDescent="0.2">
      <c r="B2202" s="58" t="str">
        <f t="shared" si="49"/>
        <v>フルスルファミド粉粒剤ネビリュウ</v>
      </c>
      <c r="C2202" s="58" t="s">
        <v>1903</v>
      </c>
      <c r="D2202" s="58" t="s">
        <v>1904</v>
      </c>
      <c r="E2202" s="58" t="s">
        <v>3529</v>
      </c>
      <c r="F2202" s="58"/>
      <c r="G2202" s="58" t="s">
        <v>339</v>
      </c>
    </row>
    <row r="2203" spans="2:7" x14ac:dyDescent="0.2">
      <c r="B2203" s="58" t="str">
        <f t="shared" si="49"/>
        <v>フルセトスルフロン水和剤シバキ―プＰｒｏ顆粒水和剤</v>
      </c>
      <c r="C2203" s="58" t="s">
        <v>1905</v>
      </c>
      <c r="D2203" s="58" t="s">
        <v>5826</v>
      </c>
      <c r="E2203" s="58" t="s">
        <v>7128</v>
      </c>
      <c r="F2203" s="58"/>
      <c r="G2203" s="58" t="s">
        <v>56</v>
      </c>
    </row>
    <row r="2204" spans="2:7" x14ac:dyDescent="0.2">
      <c r="B2204" s="58" t="str">
        <f t="shared" si="49"/>
        <v>フルセトスルフロン水和剤スケダチ顆粒</v>
      </c>
      <c r="C2204" s="58" t="s">
        <v>1905</v>
      </c>
      <c r="D2204" s="58" t="s">
        <v>1906</v>
      </c>
      <c r="E2204" s="58" t="s">
        <v>7128</v>
      </c>
      <c r="F2204" s="58"/>
      <c r="G2204" s="58" t="s">
        <v>137</v>
      </c>
    </row>
    <row r="2205" spans="2:7" x14ac:dyDescent="0.2">
      <c r="B2205" s="58" t="str">
        <f t="shared" si="49"/>
        <v>フルセトスルフロン水和剤バックアタックＤＦ</v>
      </c>
      <c r="C2205" s="58" t="s">
        <v>1905</v>
      </c>
      <c r="D2205" s="58" t="s">
        <v>1907</v>
      </c>
      <c r="E2205" s="58" t="s">
        <v>7128</v>
      </c>
      <c r="F2205" s="58"/>
      <c r="G2205" s="58" t="s">
        <v>137</v>
      </c>
    </row>
    <row r="2206" spans="2:7" x14ac:dyDescent="0.2">
      <c r="B2206" s="58" t="str">
        <f t="shared" si="49"/>
        <v>フルセトスルフロン水和剤ヒエクッパ顆粒</v>
      </c>
      <c r="C2206" s="58" t="s">
        <v>1905</v>
      </c>
      <c r="D2206" s="58" t="s">
        <v>1908</v>
      </c>
      <c r="E2206" s="58" t="s">
        <v>7128</v>
      </c>
      <c r="F2206" s="58"/>
      <c r="G2206" s="58" t="s">
        <v>137</v>
      </c>
    </row>
    <row r="2207" spans="2:7" x14ac:dyDescent="0.2">
      <c r="B2207" s="58" t="str">
        <f t="shared" ref="B2207:B2261" si="50">C2207&amp;D2207</f>
        <v>フルセトスルフロン水和剤ブロ―ドケア顆粒水和剤</v>
      </c>
      <c r="C2207" s="58" t="s">
        <v>1905</v>
      </c>
      <c r="D2207" s="58" t="s">
        <v>5827</v>
      </c>
      <c r="E2207" s="58" t="s">
        <v>7128</v>
      </c>
      <c r="F2207" s="58"/>
      <c r="G2207" s="58" t="s">
        <v>56</v>
      </c>
    </row>
    <row r="2208" spans="2:7" x14ac:dyDescent="0.2">
      <c r="B2208" s="58" t="str">
        <f t="shared" si="50"/>
        <v>フルセトスルフロン水和剤家庭園芸用ブロ―ドケア顆粒水和剤</v>
      </c>
      <c r="C2208" s="58" t="s">
        <v>1905</v>
      </c>
      <c r="D2208" s="58" t="s">
        <v>5828</v>
      </c>
      <c r="E2208" s="58" t="s">
        <v>7128</v>
      </c>
      <c r="F2208" s="58"/>
      <c r="G2208" s="58" t="s">
        <v>56</v>
      </c>
    </row>
    <row r="2209" spans="2:7" x14ac:dyDescent="0.2">
      <c r="B2209" s="58" t="str">
        <f t="shared" si="50"/>
        <v>フルセトスルフロン粒剤スケダチ１キロ粒剤</v>
      </c>
      <c r="C2209" s="58" t="s">
        <v>1909</v>
      </c>
      <c r="D2209" s="58" t="s">
        <v>1910</v>
      </c>
      <c r="E2209" s="58" t="s">
        <v>3529</v>
      </c>
      <c r="F2209" s="58"/>
      <c r="G2209" s="58" t="s">
        <v>1911</v>
      </c>
    </row>
    <row r="2210" spans="2:7" x14ac:dyDescent="0.2">
      <c r="B2210" s="58" t="str">
        <f t="shared" si="50"/>
        <v>フルセトスルフロン粒剤スケダチジャンボ</v>
      </c>
      <c r="C2210" s="58" t="s">
        <v>1909</v>
      </c>
      <c r="D2210" s="58" t="s">
        <v>1912</v>
      </c>
      <c r="E2210" s="58" t="s">
        <v>3529</v>
      </c>
      <c r="F2210" s="58"/>
      <c r="G2210" s="58" t="s">
        <v>1913</v>
      </c>
    </row>
    <row r="2211" spans="2:7" x14ac:dyDescent="0.2">
      <c r="B2211" s="58" t="str">
        <f t="shared" si="50"/>
        <v>フルセトスルフロン粒剤ヒエクッパ１キロ粒剤</v>
      </c>
      <c r="C2211" s="58" t="s">
        <v>1909</v>
      </c>
      <c r="D2211" s="58" t="s">
        <v>1914</v>
      </c>
      <c r="E2211" s="58" t="s">
        <v>3529</v>
      </c>
      <c r="F2211" s="58"/>
      <c r="G2211" s="58" t="s">
        <v>1911</v>
      </c>
    </row>
    <row r="2212" spans="2:7" x14ac:dyDescent="0.2">
      <c r="B2212" s="58" t="str">
        <f t="shared" si="50"/>
        <v>フルセトスルフロン粒剤ヒエクッパジャンボ</v>
      </c>
      <c r="C2212" s="58" t="s">
        <v>1909</v>
      </c>
      <c r="D2212" s="58" t="s">
        <v>1915</v>
      </c>
      <c r="E2212" s="58" t="s">
        <v>3529</v>
      </c>
      <c r="F2212" s="58"/>
      <c r="G2212" s="58" t="s">
        <v>1913</v>
      </c>
    </row>
    <row r="2213" spans="2:7" x14ac:dyDescent="0.2">
      <c r="B2213" s="58" t="str">
        <f t="shared" si="50"/>
        <v>フルチアセットメチル乳剤ベルベカット乳剤</v>
      </c>
      <c r="C2213" s="58" t="s">
        <v>1916</v>
      </c>
      <c r="D2213" s="58" t="s">
        <v>1917</v>
      </c>
      <c r="E2213" s="58" t="s">
        <v>7128</v>
      </c>
      <c r="F2213" s="58"/>
      <c r="G2213" s="58" t="s">
        <v>171</v>
      </c>
    </row>
    <row r="2214" spans="2:7" x14ac:dyDescent="0.2">
      <c r="B2214" s="58" t="str">
        <f t="shared" si="50"/>
        <v>フルチアセットメチル乳剤丸和ベルベカット乳剤</v>
      </c>
      <c r="C2214" s="58" t="s">
        <v>1916</v>
      </c>
      <c r="D2214" s="58" t="s">
        <v>2527</v>
      </c>
      <c r="E2214" s="58" t="s">
        <v>7128</v>
      </c>
      <c r="F2214" s="58"/>
      <c r="G2214" s="58" t="s">
        <v>171</v>
      </c>
    </row>
    <row r="2215" spans="2:7" x14ac:dyDescent="0.2">
      <c r="B2215" s="58" t="str">
        <f t="shared" si="50"/>
        <v>フルチアニル水和剤ガッテンフロアブル２</v>
      </c>
      <c r="C2215" s="58" t="s">
        <v>2588</v>
      </c>
      <c r="D2215" s="58" t="s">
        <v>2589</v>
      </c>
      <c r="E2215" s="58" t="s">
        <v>3529</v>
      </c>
      <c r="F2215" s="58"/>
      <c r="G2215" s="58" t="s">
        <v>40</v>
      </c>
    </row>
    <row r="2216" spans="2:7" x14ac:dyDescent="0.2">
      <c r="B2216" s="58" t="str">
        <f t="shared" si="50"/>
        <v>フルチアニル乳剤ガッテン乳剤</v>
      </c>
      <c r="C2216" s="58" t="s">
        <v>1918</v>
      </c>
      <c r="D2216" s="58" t="s">
        <v>1919</v>
      </c>
      <c r="E2216" s="58" t="s">
        <v>7128</v>
      </c>
      <c r="F2216" s="58"/>
      <c r="G2216" s="58" t="s">
        <v>171</v>
      </c>
    </row>
    <row r="2217" spans="2:7" x14ac:dyDescent="0.2">
      <c r="B2217" s="58" t="str">
        <f t="shared" si="50"/>
        <v>フルトラニル・プロピコナゾ―ル水和剤シンジェンタ　トライアンフ水和剤</v>
      </c>
      <c r="C2217" s="58" t="s">
        <v>5829</v>
      </c>
      <c r="D2217" s="58" t="s">
        <v>1920</v>
      </c>
      <c r="E2217" s="58" t="s">
        <v>3529</v>
      </c>
      <c r="F2217" s="58"/>
      <c r="G2217" s="58" t="s">
        <v>55</v>
      </c>
    </row>
    <row r="2218" spans="2:7" x14ac:dyDescent="0.2">
      <c r="B2218" s="58" t="str">
        <f t="shared" si="50"/>
        <v>フルトラニル・プロピコナゾ―ル水和剤トライアンフ水和剤</v>
      </c>
      <c r="C2218" s="58" t="s">
        <v>5829</v>
      </c>
      <c r="D2218" s="58" t="s">
        <v>1921</v>
      </c>
      <c r="E2218" s="58" t="s">
        <v>3529</v>
      </c>
      <c r="F2218" s="58"/>
      <c r="G2218" s="58" t="s">
        <v>55</v>
      </c>
    </row>
    <row r="2219" spans="2:7" x14ac:dyDescent="0.2">
      <c r="B2219" s="58" t="str">
        <f t="shared" si="50"/>
        <v>フルトラニル水和剤グラポストフロアブル</v>
      </c>
      <c r="C2219" s="58" t="s">
        <v>1922</v>
      </c>
      <c r="D2219" s="58" t="s">
        <v>1923</v>
      </c>
      <c r="E2219" s="58" t="s">
        <v>3529</v>
      </c>
      <c r="F2219" s="58"/>
      <c r="G2219" s="58" t="s">
        <v>43</v>
      </c>
    </row>
    <row r="2220" spans="2:7" x14ac:dyDescent="0.2">
      <c r="B2220" s="58" t="str">
        <f t="shared" si="50"/>
        <v>フルトラニル水和剤モンカットフロアブル</v>
      </c>
      <c r="C2220" s="58" t="s">
        <v>1922</v>
      </c>
      <c r="D2220" s="58" t="s">
        <v>1924</v>
      </c>
      <c r="E2220" s="58" t="s">
        <v>3529</v>
      </c>
      <c r="F2220" s="58"/>
      <c r="G2220" s="58" t="s">
        <v>41</v>
      </c>
    </row>
    <row r="2221" spans="2:7" x14ac:dyDescent="0.2">
      <c r="B2221" s="58" t="str">
        <f t="shared" si="50"/>
        <v>フルトラニル水和剤モンカットフロアブル４０</v>
      </c>
      <c r="C2221" s="58" t="s">
        <v>1922</v>
      </c>
      <c r="D2221" s="58" t="s">
        <v>1925</v>
      </c>
      <c r="E2221" s="58" t="s">
        <v>3529</v>
      </c>
      <c r="F2221" s="58"/>
      <c r="G2221" s="58" t="s">
        <v>55</v>
      </c>
    </row>
    <row r="2222" spans="2:7" x14ac:dyDescent="0.2">
      <c r="B2222" s="58" t="str">
        <f t="shared" si="50"/>
        <v>フルトラニル水和剤モンカット水和剤</v>
      </c>
      <c r="C2222" s="58" t="s">
        <v>1922</v>
      </c>
      <c r="D2222" s="58" t="s">
        <v>1926</v>
      </c>
      <c r="E2222" s="58" t="s">
        <v>3529</v>
      </c>
      <c r="F2222" s="58"/>
      <c r="G2222" s="58" t="s">
        <v>156</v>
      </c>
    </row>
    <row r="2223" spans="2:7" x14ac:dyDescent="0.2">
      <c r="B2223" s="58" t="str">
        <f t="shared" si="50"/>
        <v>フルトラニル水和剤モンカット水和剤５０</v>
      </c>
      <c r="C2223" s="58" t="s">
        <v>1922</v>
      </c>
      <c r="D2223" s="58" t="s">
        <v>1927</v>
      </c>
      <c r="E2223" s="58" t="s">
        <v>3529</v>
      </c>
      <c r="F2223" s="58"/>
      <c r="G2223" s="58" t="s">
        <v>56</v>
      </c>
    </row>
    <row r="2224" spans="2:7" x14ac:dyDescent="0.2">
      <c r="B2224" s="58" t="str">
        <f t="shared" si="50"/>
        <v>フルトラニル水和剤日産モンカットフロアブル</v>
      </c>
      <c r="C2224" s="58" t="s">
        <v>1922</v>
      </c>
      <c r="D2224" s="58" t="s">
        <v>1928</v>
      </c>
      <c r="E2224" s="58" t="s">
        <v>3529</v>
      </c>
      <c r="F2224" s="58"/>
      <c r="G2224" s="58" t="s">
        <v>41</v>
      </c>
    </row>
    <row r="2225" spans="2:7" x14ac:dyDescent="0.2">
      <c r="B2225" s="58" t="str">
        <f t="shared" si="50"/>
        <v>フルトラニル水和剤日産モンカットフロアブル４０</v>
      </c>
      <c r="C2225" s="58" t="s">
        <v>1922</v>
      </c>
      <c r="D2225" s="58" t="s">
        <v>1929</v>
      </c>
      <c r="E2225" s="58" t="s">
        <v>3529</v>
      </c>
      <c r="F2225" s="58"/>
      <c r="G2225" s="58" t="s">
        <v>55</v>
      </c>
    </row>
    <row r="2226" spans="2:7" x14ac:dyDescent="0.2">
      <c r="B2226" s="58" t="str">
        <f t="shared" si="50"/>
        <v>フルトラニル乳剤モンカット乳剤</v>
      </c>
      <c r="C2226" s="58" t="s">
        <v>1930</v>
      </c>
      <c r="D2226" s="58" t="s">
        <v>1931</v>
      </c>
      <c r="E2226" s="58" t="s">
        <v>3529</v>
      </c>
      <c r="F2226" s="58"/>
      <c r="G2226" s="58" t="s">
        <v>39</v>
      </c>
    </row>
    <row r="2227" spans="2:7" x14ac:dyDescent="0.2">
      <c r="B2227" s="58" t="str">
        <f t="shared" si="50"/>
        <v>フルトラニル粉剤モンカットファイン粉剤２０ＤＬ</v>
      </c>
      <c r="C2227" s="58" t="s">
        <v>1932</v>
      </c>
      <c r="D2227" s="58" t="s">
        <v>1933</v>
      </c>
      <c r="E2227" s="58" t="s">
        <v>3529</v>
      </c>
      <c r="F2227" s="58"/>
      <c r="G2227" s="58" t="s">
        <v>40</v>
      </c>
    </row>
    <row r="2228" spans="2:7" x14ac:dyDescent="0.2">
      <c r="B2228" s="58" t="str">
        <f t="shared" si="50"/>
        <v>フルトラニル粒剤モンカット１キロ粒剤２１</v>
      </c>
      <c r="C2228" s="58" t="s">
        <v>1934</v>
      </c>
      <c r="D2228" s="58" t="s">
        <v>1935</v>
      </c>
      <c r="E2228" s="58" t="s">
        <v>3529</v>
      </c>
      <c r="F2228" s="58"/>
      <c r="G2228" s="58" t="s">
        <v>1936</v>
      </c>
    </row>
    <row r="2229" spans="2:7" x14ac:dyDescent="0.2">
      <c r="B2229" s="58" t="str">
        <f t="shared" si="50"/>
        <v>フルトラニル粒剤モンカット粒剤</v>
      </c>
      <c r="C2229" s="58" t="s">
        <v>1934</v>
      </c>
      <c r="D2229" s="58" t="s">
        <v>3327</v>
      </c>
      <c r="E2229" s="58" t="s">
        <v>3529</v>
      </c>
      <c r="F2229" s="58"/>
      <c r="G2229" s="58" t="s">
        <v>442</v>
      </c>
    </row>
    <row r="2230" spans="2:7" x14ac:dyDescent="0.2">
      <c r="B2230" s="58" t="str">
        <f t="shared" si="50"/>
        <v>フルトラニル粒剤ラクオ―・モンカット</v>
      </c>
      <c r="C2230" s="58" t="s">
        <v>1934</v>
      </c>
      <c r="D2230" s="58" t="s">
        <v>5830</v>
      </c>
      <c r="E2230" s="58" t="s">
        <v>3529</v>
      </c>
      <c r="F2230" s="58"/>
      <c r="G2230" s="58" t="s">
        <v>1936</v>
      </c>
    </row>
    <row r="2231" spans="2:7" x14ac:dyDescent="0.2">
      <c r="B2231" s="58" t="str">
        <f t="shared" si="50"/>
        <v>フルバリネ―トくん煙剤マブリックジェット</v>
      </c>
      <c r="C2231" s="58" t="s">
        <v>5831</v>
      </c>
      <c r="D2231" s="58" t="s">
        <v>1937</v>
      </c>
      <c r="E2231" s="58" t="s">
        <v>7128</v>
      </c>
      <c r="F2231" s="58" t="s">
        <v>134</v>
      </c>
      <c r="G2231" s="58" t="s">
        <v>39</v>
      </c>
    </row>
    <row r="2232" spans="2:7" x14ac:dyDescent="0.2">
      <c r="B2232" s="58" t="str">
        <f t="shared" si="50"/>
        <v>フルバリネ―トくん煙剤新富士マブリックジェット</v>
      </c>
      <c r="C2232" s="58" t="s">
        <v>5831</v>
      </c>
      <c r="D2232" s="58" t="s">
        <v>1938</v>
      </c>
      <c r="E2232" s="58" t="s">
        <v>7128</v>
      </c>
      <c r="F2232" s="58" t="s">
        <v>134</v>
      </c>
      <c r="G2232" s="58" t="s">
        <v>39</v>
      </c>
    </row>
    <row r="2233" spans="2:7" x14ac:dyDescent="0.2">
      <c r="B2233" s="58" t="str">
        <f t="shared" si="50"/>
        <v>フルバリネ―トくん煙剤日曹マブリックジェット</v>
      </c>
      <c r="C2233" s="58" t="s">
        <v>5831</v>
      </c>
      <c r="D2233" s="58" t="s">
        <v>1939</v>
      </c>
      <c r="E2233" s="58" t="s">
        <v>7128</v>
      </c>
      <c r="F2233" s="58" t="s">
        <v>134</v>
      </c>
      <c r="G2233" s="58" t="s">
        <v>39</v>
      </c>
    </row>
    <row r="2234" spans="2:7" x14ac:dyDescent="0.2">
      <c r="B2234" s="58" t="str">
        <f t="shared" si="50"/>
        <v>フルバリネ―ト水和剤クミアイマブリック水和剤２０</v>
      </c>
      <c r="C2234" s="58" t="s">
        <v>5832</v>
      </c>
      <c r="D2234" s="58" t="s">
        <v>1940</v>
      </c>
      <c r="E2234" s="58" t="s">
        <v>7128</v>
      </c>
      <c r="F2234" s="58" t="s">
        <v>134</v>
      </c>
      <c r="G2234" s="58" t="s">
        <v>41</v>
      </c>
    </row>
    <row r="2235" spans="2:7" x14ac:dyDescent="0.2">
      <c r="B2235" s="58" t="str">
        <f t="shared" si="50"/>
        <v>フルバリネ―ト水和剤マブリック水和剤２０</v>
      </c>
      <c r="C2235" s="58" t="s">
        <v>5832</v>
      </c>
      <c r="D2235" s="58" t="s">
        <v>1941</v>
      </c>
      <c r="E2235" s="58" t="s">
        <v>7128</v>
      </c>
      <c r="F2235" s="58" t="s">
        <v>134</v>
      </c>
      <c r="G2235" s="58" t="s">
        <v>41</v>
      </c>
    </row>
    <row r="2236" spans="2:7" x14ac:dyDescent="0.2">
      <c r="B2236" s="58" t="str">
        <f t="shared" si="50"/>
        <v>フルバリネ―ト乳剤クミアイマブリックＥＷ</v>
      </c>
      <c r="C2236" s="58" t="s">
        <v>5833</v>
      </c>
      <c r="D2236" s="58" t="s">
        <v>1942</v>
      </c>
      <c r="E2236" s="58" t="s">
        <v>7128</v>
      </c>
      <c r="F2236" s="58" t="s">
        <v>134</v>
      </c>
      <c r="G2236" s="58" t="s">
        <v>271</v>
      </c>
    </row>
    <row r="2237" spans="2:7" x14ac:dyDescent="0.2">
      <c r="B2237" s="58" t="str">
        <f t="shared" si="50"/>
        <v>フルバリネ―ト乳剤マブリックＥＷ</v>
      </c>
      <c r="C2237" s="58" t="s">
        <v>5833</v>
      </c>
      <c r="D2237" s="58" t="s">
        <v>1943</v>
      </c>
      <c r="E2237" s="58" t="s">
        <v>7128</v>
      </c>
      <c r="F2237" s="58" t="s">
        <v>134</v>
      </c>
      <c r="G2237" s="58" t="s">
        <v>271</v>
      </c>
    </row>
    <row r="2238" spans="2:7" x14ac:dyDescent="0.2">
      <c r="B2238" s="58" t="str">
        <f t="shared" si="50"/>
        <v>フルフェノクスロン乳剤カスケ―ド乳剤</v>
      </c>
      <c r="C2238" s="58" t="s">
        <v>1944</v>
      </c>
      <c r="D2238" s="58" t="s">
        <v>5834</v>
      </c>
      <c r="E2238" s="58" t="s">
        <v>7128</v>
      </c>
      <c r="F2238" s="58" t="s">
        <v>134</v>
      </c>
      <c r="G2238" s="58" t="s">
        <v>137</v>
      </c>
    </row>
    <row r="2239" spans="2:7" x14ac:dyDescent="0.2">
      <c r="B2239" s="58" t="str">
        <f t="shared" si="50"/>
        <v>フルベンジアミドくん煙剤フェニックスジェット</v>
      </c>
      <c r="C2239" s="58" t="s">
        <v>1945</v>
      </c>
      <c r="D2239" s="58" t="s">
        <v>1946</v>
      </c>
      <c r="E2239" s="58" t="s">
        <v>3529</v>
      </c>
      <c r="F2239" s="58"/>
      <c r="G2239" s="58" t="s">
        <v>137</v>
      </c>
    </row>
    <row r="2240" spans="2:7" x14ac:dyDescent="0.2">
      <c r="B2240" s="58" t="str">
        <f t="shared" si="50"/>
        <v>フルベンジアミドくん煙剤新富士フェニックスジェット</v>
      </c>
      <c r="C2240" s="58" t="s">
        <v>1945</v>
      </c>
      <c r="D2240" s="58" t="s">
        <v>1947</v>
      </c>
      <c r="E2240" s="58" t="s">
        <v>3529</v>
      </c>
      <c r="F2240" s="58"/>
      <c r="G2240" s="58" t="s">
        <v>137</v>
      </c>
    </row>
    <row r="2241" spans="2:7" x14ac:dyDescent="0.2">
      <c r="B2241" s="58" t="str">
        <f t="shared" si="50"/>
        <v>フルベンジアミドくん煙剤日農フェニックスジェット</v>
      </c>
      <c r="C2241" s="58" t="s">
        <v>1945</v>
      </c>
      <c r="D2241" s="58" t="s">
        <v>1948</v>
      </c>
      <c r="E2241" s="58" t="s">
        <v>3529</v>
      </c>
      <c r="F2241" s="58"/>
      <c r="G2241" s="58" t="s">
        <v>137</v>
      </c>
    </row>
    <row r="2242" spans="2:7" x14ac:dyDescent="0.2">
      <c r="B2242" s="58" t="str">
        <f t="shared" si="50"/>
        <v>フルベンジアミド水和剤スティンガ―フロアブル</v>
      </c>
      <c r="C2242" s="58" t="s">
        <v>1949</v>
      </c>
      <c r="D2242" s="58" t="s">
        <v>5835</v>
      </c>
      <c r="E2242" s="58" t="s">
        <v>3529</v>
      </c>
      <c r="F2242" s="58"/>
      <c r="G2242" s="58" t="s">
        <v>108</v>
      </c>
    </row>
    <row r="2243" spans="2:7" x14ac:dyDescent="0.2">
      <c r="B2243" s="58" t="str">
        <f t="shared" si="50"/>
        <v>フルベンジアミド水和剤フェニックスフロアブル</v>
      </c>
      <c r="C2243" s="58" t="s">
        <v>1949</v>
      </c>
      <c r="D2243" s="58" t="s">
        <v>1950</v>
      </c>
      <c r="E2243" s="58" t="s">
        <v>3529</v>
      </c>
      <c r="F2243" s="58"/>
      <c r="G2243" s="58" t="s">
        <v>42</v>
      </c>
    </row>
    <row r="2244" spans="2:7" x14ac:dyDescent="0.2">
      <c r="B2244" s="58" t="str">
        <f t="shared" si="50"/>
        <v>フルベンジアミド水和剤フェニックス顆粒水和剤</v>
      </c>
      <c r="C2244" s="58" t="s">
        <v>1949</v>
      </c>
      <c r="D2244" s="58" t="s">
        <v>1951</v>
      </c>
      <c r="E2244" s="58" t="s">
        <v>3529</v>
      </c>
      <c r="F2244" s="58"/>
      <c r="G2244" s="58" t="s">
        <v>41</v>
      </c>
    </row>
    <row r="2245" spans="2:7" x14ac:dyDescent="0.2">
      <c r="B2245" s="58" t="str">
        <f t="shared" si="50"/>
        <v>フルベンジアミド水和剤ペガサスフロアブル</v>
      </c>
      <c r="C2245" s="58" t="s">
        <v>1949</v>
      </c>
      <c r="D2245" s="58" t="s">
        <v>1952</v>
      </c>
      <c r="E2245" s="58" t="s">
        <v>3529</v>
      </c>
      <c r="F2245" s="58"/>
      <c r="G2245" s="58" t="s">
        <v>42</v>
      </c>
    </row>
    <row r="2246" spans="2:7" x14ac:dyDescent="0.2">
      <c r="B2246" s="58" t="str">
        <f t="shared" si="50"/>
        <v>フルベンジアミド水和剤日曹フェニックスフロアブル</v>
      </c>
      <c r="C2246" s="58" t="s">
        <v>1949</v>
      </c>
      <c r="D2246" s="58" t="s">
        <v>1953</v>
      </c>
      <c r="E2246" s="58" t="s">
        <v>3529</v>
      </c>
      <c r="F2246" s="58"/>
      <c r="G2246" s="58" t="s">
        <v>42</v>
      </c>
    </row>
    <row r="2247" spans="2:7" x14ac:dyDescent="0.2">
      <c r="B2247" s="58" t="str">
        <f t="shared" si="50"/>
        <v>フルベンジアミド水和剤日曹フェニックス顆粒水和剤</v>
      </c>
      <c r="C2247" s="58" t="s">
        <v>1949</v>
      </c>
      <c r="D2247" s="58" t="s">
        <v>1954</v>
      </c>
      <c r="E2247" s="58" t="s">
        <v>3529</v>
      </c>
      <c r="F2247" s="58"/>
      <c r="G2247" s="58" t="s">
        <v>41</v>
      </c>
    </row>
    <row r="2248" spans="2:7" x14ac:dyDescent="0.2">
      <c r="B2248" s="58" t="str">
        <f t="shared" si="50"/>
        <v>フルポキサム水和剤コンクル―ド顆粒水和剤</v>
      </c>
      <c r="C2248" s="58" t="s">
        <v>1955</v>
      </c>
      <c r="D2248" s="58" t="s">
        <v>5836</v>
      </c>
      <c r="E2248" s="58" t="s">
        <v>3529</v>
      </c>
      <c r="F2248" s="58"/>
      <c r="G2248" s="58" t="s">
        <v>56</v>
      </c>
    </row>
    <row r="2249" spans="2:7" x14ac:dyDescent="0.2">
      <c r="B2249" s="58" t="str">
        <f t="shared" si="50"/>
        <v>フルポキサム水和剤グラフテイ顆粒水和剤</v>
      </c>
      <c r="C2249" s="58" t="s">
        <v>1955</v>
      </c>
      <c r="D2249" s="58" t="s">
        <v>2541</v>
      </c>
      <c r="E2249" s="58" t="s">
        <v>3529</v>
      </c>
      <c r="F2249" s="58"/>
      <c r="G2249" s="58" t="s">
        <v>56</v>
      </c>
    </row>
    <row r="2250" spans="2:7" x14ac:dyDescent="0.2">
      <c r="B2250" s="58" t="str">
        <f t="shared" si="50"/>
        <v>フルミオキサジン水和剤ダイロ―ドＷＤＧ</v>
      </c>
      <c r="C2250" s="58" t="s">
        <v>1956</v>
      </c>
      <c r="D2250" s="58" t="s">
        <v>5837</v>
      </c>
      <c r="E2250" s="58" t="s">
        <v>7128</v>
      </c>
      <c r="F2250" s="58"/>
      <c r="G2250" s="58" t="s">
        <v>56</v>
      </c>
    </row>
    <row r="2251" spans="2:7" x14ac:dyDescent="0.2">
      <c r="B2251" s="58" t="str">
        <f t="shared" si="50"/>
        <v>フルミオキサジン水和剤フルミオＷＤＧ</v>
      </c>
      <c r="C2251" s="58" t="s">
        <v>1956</v>
      </c>
      <c r="D2251" s="58" t="s">
        <v>1957</v>
      </c>
      <c r="E2251" s="58" t="s">
        <v>7128</v>
      </c>
      <c r="F2251" s="58"/>
      <c r="G2251" s="58" t="s">
        <v>56</v>
      </c>
    </row>
    <row r="2252" spans="2:7" x14ac:dyDescent="0.2">
      <c r="B2252" s="58" t="str">
        <f t="shared" si="50"/>
        <v>フルルプリミド―ル水和剤グリ―ンフィ―ルド水和剤</v>
      </c>
      <c r="C2252" s="58" t="s">
        <v>5838</v>
      </c>
      <c r="D2252" s="58" t="s">
        <v>5839</v>
      </c>
      <c r="E2252" s="58" t="s">
        <v>3529</v>
      </c>
      <c r="F2252" s="58"/>
      <c r="G2252" s="58" t="s">
        <v>56</v>
      </c>
    </row>
    <row r="2253" spans="2:7" x14ac:dyDescent="0.2">
      <c r="B2253" s="58" t="str">
        <f t="shared" si="50"/>
        <v>フルルプリミド―ル粒剤グリ―ンフィ―ルド粒剤</v>
      </c>
      <c r="C2253" s="58" t="s">
        <v>5840</v>
      </c>
      <c r="D2253" s="58" t="s">
        <v>5841</v>
      </c>
      <c r="E2253" s="58" t="s">
        <v>7128</v>
      </c>
      <c r="F2253" s="58"/>
      <c r="G2253" s="58" t="s">
        <v>44</v>
      </c>
    </row>
    <row r="2254" spans="2:7" x14ac:dyDescent="0.2">
      <c r="B2254" s="58" t="str">
        <f t="shared" si="50"/>
        <v>プレチラクロ―ル・ベンゾビシクロン水和剤ホクサンクサコントフロアブル</v>
      </c>
      <c r="C2254" s="58" t="s">
        <v>5842</v>
      </c>
      <c r="D2254" s="58" t="s">
        <v>1959</v>
      </c>
      <c r="E2254" s="58" t="s">
        <v>7128</v>
      </c>
      <c r="F2254" s="58"/>
      <c r="G2254" s="58" t="s">
        <v>1958</v>
      </c>
    </row>
    <row r="2255" spans="2:7" x14ac:dyDescent="0.2">
      <c r="B2255" s="58" t="str">
        <f t="shared" si="50"/>
        <v>プレチラクロ―ル・ベンゾフェナップ水和剤ホクコ―ユニハ―ブフロアブル</v>
      </c>
      <c r="C2255" s="58" t="s">
        <v>5843</v>
      </c>
      <c r="D2255" s="58" t="s">
        <v>5844</v>
      </c>
      <c r="E2255" s="58" t="s">
        <v>7128</v>
      </c>
      <c r="F2255" s="58"/>
      <c r="G2255" s="58" t="s">
        <v>171</v>
      </c>
    </row>
    <row r="2256" spans="2:7" x14ac:dyDescent="0.2">
      <c r="B2256" s="58" t="str">
        <f t="shared" si="50"/>
        <v>プレチラクロ―ル・メソトリオン粒剤マキシ―ＭＸ１キロ粒剤</v>
      </c>
      <c r="C2256" s="58" t="s">
        <v>5845</v>
      </c>
      <c r="D2256" s="58" t="s">
        <v>5846</v>
      </c>
      <c r="E2256" s="58" t="s">
        <v>3529</v>
      </c>
      <c r="F2256" s="58"/>
      <c r="G2256" s="58" t="s">
        <v>724</v>
      </c>
    </row>
    <row r="2257" spans="2:7" x14ac:dyDescent="0.2">
      <c r="B2257" s="58" t="str">
        <f t="shared" si="50"/>
        <v>プレチラクロ―ル乳剤エリジャンＥＷ乳剤</v>
      </c>
      <c r="C2257" s="58" t="s">
        <v>5847</v>
      </c>
      <c r="D2257" s="58" t="s">
        <v>1960</v>
      </c>
      <c r="E2257" s="58" t="s">
        <v>7128</v>
      </c>
      <c r="F2257" s="58"/>
      <c r="G2257" s="58" t="s">
        <v>1961</v>
      </c>
    </row>
    <row r="2258" spans="2:7" x14ac:dyDescent="0.2">
      <c r="B2258" s="58" t="str">
        <f t="shared" si="50"/>
        <v>プレチラクロ―ル乳剤エリジャン乳剤</v>
      </c>
      <c r="C2258" s="58" t="s">
        <v>5847</v>
      </c>
      <c r="D2258" s="58" t="s">
        <v>1962</v>
      </c>
      <c r="E2258" s="58" t="s">
        <v>7128</v>
      </c>
      <c r="F2258" s="58"/>
      <c r="G2258" s="58" t="s">
        <v>269</v>
      </c>
    </row>
    <row r="2259" spans="2:7" x14ac:dyDescent="0.2">
      <c r="B2259" s="58" t="str">
        <f t="shared" si="50"/>
        <v>プレチラクロ―ル粒剤エリジャンジャンボ</v>
      </c>
      <c r="C2259" s="58" t="s">
        <v>5848</v>
      </c>
      <c r="D2259" s="58" t="s">
        <v>1963</v>
      </c>
      <c r="E2259" s="58" t="s">
        <v>7128</v>
      </c>
      <c r="F2259" s="58"/>
      <c r="G2259" s="58" t="s">
        <v>39</v>
      </c>
    </row>
    <row r="2260" spans="2:7" x14ac:dyDescent="0.2">
      <c r="B2260" s="58" t="str">
        <f t="shared" si="50"/>
        <v>プレチラクロ―ル粒剤ソルネット１キロ粒剤</v>
      </c>
      <c r="C2260" s="58" t="s">
        <v>5848</v>
      </c>
      <c r="D2260" s="58" t="s">
        <v>1964</v>
      </c>
      <c r="E2260" s="58" t="s">
        <v>7128</v>
      </c>
      <c r="F2260" s="58"/>
      <c r="G2260" s="58" t="s">
        <v>125</v>
      </c>
    </row>
    <row r="2261" spans="2:7" x14ac:dyDescent="0.2">
      <c r="B2261" s="58" t="str">
        <f t="shared" si="50"/>
        <v>プロクロラズ乳剤スポルタック乳剤</v>
      </c>
      <c r="C2261" s="58" t="s">
        <v>1965</v>
      </c>
      <c r="D2261" s="58" t="s">
        <v>1966</v>
      </c>
      <c r="E2261" s="58" t="s">
        <v>3529</v>
      </c>
      <c r="F2261" s="58"/>
      <c r="G2261" s="58" t="s">
        <v>156</v>
      </c>
    </row>
    <row r="2262" spans="2:7" x14ac:dyDescent="0.2">
      <c r="B2262" s="58" t="str">
        <f t="shared" ref="B2262:B2321" si="51">C2262&amp;D2262</f>
        <v>プロクロラズ乳剤日産スポルタック乳剤</v>
      </c>
      <c r="C2262" s="58" t="s">
        <v>1965</v>
      </c>
      <c r="D2262" s="58" t="s">
        <v>1967</v>
      </c>
      <c r="E2262" s="58" t="s">
        <v>3529</v>
      </c>
      <c r="F2262" s="58"/>
      <c r="G2262" s="58" t="s">
        <v>156</v>
      </c>
    </row>
    <row r="2263" spans="2:7" x14ac:dyDescent="0.2">
      <c r="B2263" s="58" t="str">
        <f t="shared" si="51"/>
        <v>プロジアミン水和剤クサブロック</v>
      </c>
      <c r="C2263" s="58" t="s">
        <v>1968</v>
      </c>
      <c r="D2263" s="58" t="s">
        <v>1969</v>
      </c>
      <c r="E2263" s="58" t="s">
        <v>7128</v>
      </c>
      <c r="F2263" s="58"/>
      <c r="G2263" s="58" t="s">
        <v>988</v>
      </c>
    </row>
    <row r="2264" spans="2:7" x14ac:dyDescent="0.2">
      <c r="B2264" s="58" t="str">
        <f t="shared" si="51"/>
        <v>プロジアミン水和剤バリケ―ドフロアブル</v>
      </c>
      <c r="C2264" s="58" t="s">
        <v>1968</v>
      </c>
      <c r="D2264" s="58" t="s">
        <v>5849</v>
      </c>
      <c r="E2264" s="58" t="s">
        <v>7128</v>
      </c>
      <c r="F2264" s="58"/>
      <c r="G2264" s="58" t="s">
        <v>1970</v>
      </c>
    </row>
    <row r="2265" spans="2:7" x14ac:dyDescent="0.2">
      <c r="B2265" s="58" t="str">
        <f t="shared" si="51"/>
        <v>プロシミドン・ＴＰＮ水和剤住化ダコレックス水和剤</v>
      </c>
      <c r="C2265" s="58" t="s">
        <v>1971</v>
      </c>
      <c r="D2265" s="58" t="s">
        <v>3328</v>
      </c>
      <c r="E2265" s="58" t="s">
        <v>3529</v>
      </c>
      <c r="F2265" s="58"/>
      <c r="G2265" s="58" t="s">
        <v>46</v>
      </c>
    </row>
    <row r="2266" spans="2:7" x14ac:dyDescent="0.2">
      <c r="B2266" s="58" t="str">
        <f t="shared" si="51"/>
        <v>プロシミドン・ＴＰＮ水和剤昭和ダコレックス水和剤</v>
      </c>
      <c r="C2266" s="58" t="s">
        <v>1971</v>
      </c>
      <c r="D2266" s="58" t="s">
        <v>1972</v>
      </c>
      <c r="E2266" s="58" t="s">
        <v>3529</v>
      </c>
      <c r="F2266" s="58"/>
      <c r="G2266" s="58" t="s">
        <v>46</v>
      </c>
    </row>
    <row r="2267" spans="2:7" x14ac:dyDescent="0.2">
      <c r="B2267" s="58" t="str">
        <f t="shared" si="51"/>
        <v>プロシミドン・マンゼブ水和剤住化ジマンレックス水和剤</v>
      </c>
      <c r="C2267" s="58" t="s">
        <v>1973</v>
      </c>
      <c r="D2267" s="61" t="s">
        <v>1974</v>
      </c>
      <c r="E2267" s="58" t="s">
        <v>3529</v>
      </c>
      <c r="F2267" s="58"/>
      <c r="G2267" s="58" t="s">
        <v>39</v>
      </c>
    </row>
    <row r="2268" spans="2:7" x14ac:dyDescent="0.2">
      <c r="B2268" s="58" t="str">
        <f t="shared" si="51"/>
        <v>プロシミドンくん煙剤スミレックスくん煙顆粒</v>
      </c>
      <c r="C2268" s="58" t="s">
        <v>1975</v>
      </c>
      <c r="D2268" s="58" t="s">
        <v>1976</v>
      </c>
      <c r="E2268" s="58" t="s">
        <v>7128</v>
      </c>
      <c r="F2268" s="58"/>
      <c r="G2268" s="58" t="s">
        <v>43</v>
      </c>
    </row>
    <row r="2269" spans="2:7" x14ac:dyDescent="0.2">
      <c r="B2269" s="58" t="str">
        <f t="shared" si="51"/>
        <v>プロシミドン水和剤ホクコ―スミレックス水和剤</v>
      </c>
      <c r="C2269" s="58" t="s">
        <v>1977</v>
      </c>
      <c r="D2269" s="58" t="s">
        <v>5850</v>
      </c>
      <c r="E2269" s="58" t="s">
        <v>7128</v>
      </c>
      <c r="F2269" s="58"/>
      <c r="G2269" s="58" t="s">
        <v>56</v>
      </c>
    </row>
    <row r="2270" spans="2:7" x14ac:dyDescent="0.2">
      <c r="B2270" s="58" t="str">
        <f t="shared" si="51"/>
        <v>プロシミドン水和剤住化スミレックス水和剤</v>
      </c>
      <c r="C2270" s="58" t="s">
        <v>1977</v>
      </c>
      <c r="D2270" s="58" t="s">
        <v>1978</v>
      </c>
      <c r="E2270" s="58" t="s">
        <v>7128</v>
      </c>
      <c r="F2270" s="58"/>
      <c r="G2270" s="58" t="s">
        <v>56</v>
      </c>
    </row>
    <row r="2271" spans="2:7" x14ac:dyDescent="0.2">
      <c r="B2271" s="58" t="str">
        <f t="shared" si="51"/>
        <v>プロシミドン水和剤日農スミレックス水和剤</v>
      </c>
      <c r="C2271" s="58" t="s">
        <v>1977</v>
      </c>
      <c r="D2271" s="58" t="s">
        <v>1979</v>
      </c>
      <c r="E2271" s="58" t="s">
        <v>7128</v>
      </c>
      <c r="F2271" s="58"/>
      <c r="G2271" s="58" t="s">
        <v>56</v>
      </c>
    </row>
    <row r="2272" spans="2:7" x14ac:dyDescent="0.2">
      <c r="B2272" s="58" t="str">
        <f t="shared" si="51"/>
        <v>プロシミドン水和剤ダラ―キック</v>
      </c>
      <c r="C2272" s="58" t="s">
        <v>1977</v>
      </c>
      <c r="D2272" s="58" t="s">
        <v>5851</v>
      </c>
      <c r="E2272" s="58" t="s">
        <v>7128</v>
      </c>
      <c r="F2272" s="58"/>
      <c r="G2272" s="58" t="s">
        <v>56</v>
      </c>
    </row>
    <row r="2273" spans="2:7" x14ac:dyDescent="0.2">
      <c r="B2273" s="58" t="str">
        <f t="shared" si="51"/>
        <v>プロシミドン粉剤住化スミレックスＦＤ</v>
      </c>
      <c r="C2273" s="58" t="s">
        <v>1980</v>
      </c>
      <c r="D2273" s="61" t="s">
        <v>1981</v>
      </c>
      <c r="E2273" s="58" t="s">
        <v>3529</v>
      </c>
      <c r="F2273" s="58"/>
      <c r="G2273" s="58" t="s">
        <v>156</v>
      </c>
    </row>
    <row r="2274" spans="2:7" x14ac:dyDescent="0.2">
      <c r="B2274" s="58" t="str">
        <f t="shared" si="51"/>
        <v>プロスルホカルブ・リニュロン乳剤ムギレンジャ―乳剤</v>
      </c>
      <c r="C2274" s="58" t="s">
        <v>1982</v>
      </c>
      <c r="D2274" s="58" t="s">
        <v>5852</v>
      </c>
      <c r="E2274" s="58" t="s">
        <v>7128</v>
      </c>
      <c r="F2274" s="58"/>
      <c r="G2274" s="58" t="s">
        <v>190</v>
      </c>
    </row>
    <row r="2275" spans="2:7" x14ac:dyDescent="0.2">
      <c r="B2275" s="58" t="str">
        <f t="shared" si="51"/>
        <v>プロスルホカルブ・リニュロン粉粒剤キックボクサ―細粒剤Ｆ</v>
      </c>
      <c r="C2275" s="58" t="s">
        <v>1983</v>
      </c>
      <c r="D2275" s="58" t="s">
        <v>5853</v>
      </c>
      <c r="E2275" s="58" t="s">
        <v>7128</v>
      </c>
      <c r="F2275" s="58"/>
      <c r="G2275" s="58" t="s">
        <v>442</v>
      </c>
    </row>
    <row r="2276" spans="2:7" x14ac:dyDescent="0.2">
      <c r="B2276" s="58" t="str">
        <f t="shared" si="51"/>
        <v>プロスルホカルブ乳剤ボクサ―</v>
      </c>
      <c r="C2276" s="58" t="s">
        <v>1984</v>
      </c>
      <c r="D2276" s="58" t="s">
        <v>5854</v>
      </c>
      <c r="E2276" s="58" t="s">
        <v>7128</v>
      </c>
      <c r="F2276" s="58"/>
      <c r="G2276" s="58" t="s">
        <v>1985</v>
      </c>
    </row>
    <row r="2277" spans="2:7" x14ac:dyDescent="0.2">
      <c r="B2277" s="58" t="str">
        <f t="shared" si="51"/>
        <v>プロチオホス水和剤トクチオン水和剤</v>
      </c>
      <c r="C2277" s="58" t="s">
        <v>1986</v>
      </c>
      <c r="D2277" s="58" t="s">
        <v>3329</v>
      </c>
      <c r="E2277" s="58" t="s">
        <v>3529</v>
      </c>
      <c r="F2277" s="58"/>
      <c r="G2277" s="58" t="s">
        <v>195</v>
      </c>
    </row>
    <row r="2278" spans="2:7" x14ac:dyDescent="0.2">
      <c r="B2278" s="58" t="str">
        <f t="shared" si="51"/>
        <v>プロチオホス乳剤トクチオン乳剤</v>
      </c>
      <c r="C2278" s="58" t="s">
        <v>1987</v>
      </c>
      <c r="D2278" s="58" t="s">
        <v>1988</v>
      </c>
      <c r="E2278" s="58" t="s">
        <v>7128</v>
      </c>
      <c r="F2278" s="58"/>
      <c r="G2278" s="58" t="s">
        <v>138</v>
      </c>
    </row>
    <row r="2279" spans="2:7" x14ac:dyDescent="0.2">
      <c r="B2279" s="58" t="str">
        <f t="shared" si="51"/>
        <v>プロチオホス粉剤トクチオン粉剤</v>
      </c>
      <c r="C2279" s="58" t="s">
        <v>1989</v>
      </c>
      <c r="D2279" s="58" t="s">
        <v>1990</v>
      </c>
      <c r="E2279" s="58" t="s">
        <v>3529</v>
      </c>
      <c r="F2279" s="58"/>
      <c r="G2279" s="58" t="s">
        <v>40</v>
      </c>
    </row>
    <row r="2280" spans="2:7" x14ac:dyDescent="0.2">
      <c r="B2280" s="58" t="str">
        <f t="shared" si="51"/>
        <v>プロチオホス粉粒剤トクチオン細粒剤Ｆ</v>
      </c>
      <c r="C2280" s="58" t="s">
        <v>1991</v>
      </c>
      <c r="D2280" s="58" t="s">
        <v>1992</v>
      </c>
      <c r="E2280" s="58" t="s">
        <v>3529</v>
      </c>
      <c r="F2280" s="58"/>
      <c r="G2280" s="58" t="s">
        <v>57</v>
      </c>
    </row>
    <row r="2281" spans="2:7" x14ac:dyDescent="0.2">
      <c r="B2281" s="58" t="str">
        <f t="shared" si="51"/>
        <v>フロニカミドくん煙剤ウララくん煙剤</v>
      </c>
      <c r="C2281" s="58" t="s">
        <v>1993</v>
      </c>
      <c r="D2281" s="58" t="s">
        <v>1994</v>
      </c>
      <c r="E2281" s="58" t="s">
        <v>3529</v>
      </c>
      <c r="F2281" s="58"/>
      <c r="G2281" s="58" t="s">
        <v>752</v>
      </c>
    </row>
    <row r="2282" spans="2:7" x14ac:dyDescent="0.2">
      <c r="B2282" s="58" t="str">
        <f t="shared" si="51"/>
        <v>フロニカミドくん煙剤新富士ウララくん煙剤</v>
      </c>
      <c r="C2282" s="58" t="s">
        <v>1993</v>
      </c>
      <c r="D2282" s="58" t="s">
        <v>1995</v>
      </c>
      <c r="E2282" s="58" t="s">
        <v>3529</v>
      </c>
      <c r="F2282" s="58"/>
      <c r="G2282" s="58" t="s">
        <v>752</v>
      </c>
    </row>
    <row r="2283" spans="2:7" x14ac:dyDescent="0.2">
      <c r="B2283" s="58" t="str">
        <f t="shared" si="51"/>
        <v>フロニカミド水和剤ウララ５０ＤＦ</v>
      </c>
      <c r="C2283" s="58" t="s">
        <v>1996</v>
      </c>
      <c r="D2283" s="58" t="s">
        <v>3330</v>
      </c>
      <c r="E2283" s="58" t="s">
        <v>3529</v>
      </c>
      <c r="F2283" s="58"/>
      <c r="G2283" s="58" t="s">
        <v>56</v>
      </c>
    </row>
    <row r="2284" spans="2:7" x14ac:dyDescent="0.2">
      <c r="B2284" s="58" t="str">
        <f t="shared" si="51"/>
        <v>フロニカミド水和剤ウララＤＦ</v>
      </c>
      <c r="C2284" s="58" t="s">
        <v>1996</v>
      </c>
      <c r="D2284" s="58" t="s">
        <v>1997</v>
      </c>
      <c r="E2284" s="58" t="s">
        <v>3529</v>
      </c>
      <c r="F2284" s="58"/>
      <c r="G2284" s="58" t="s">
        <v>137</v>
      </c>
    </row>
    <row r="2285" spans="2:7" x14ac:dyDescent="0.2">
      <c r="B2285" s="58" t="str">
        <f t="shared" si="51"/>
        <v>フロニカミド水和剤ウララフロアブル</v>
      </c>
      <c r="C2285" s="58" t="s">
        <v>1996</v>
      </c>
      <c r="D2285" s="58" t="s">
        <v>1998</v>
      </c>
      <c r="E2285" s="58" t="s">
        <v>3529</v>
      </c>
      <c r="F2285" s="58"/>
      <c r="G2285" s="58" t="s">
        <v>1385</v>
      </c>
    </row>
    <row r="2286" spans="2:7" x14ac:dyDescent="0.2">
      <c r="B2286" s="58" t="str">
        <f t="shared" si="51"/>
        <v>フロニカミド粒剤ウララ粒剤</v>
      </c>
      <c r="C2286" s="58" t="s">
        <v>1999</v>
      </c>
      <c r="D2286" s="58" t="s">
        <v>2000</v>
      </c>
      <c r="E2286" s="58" t="s">
        <v>3529</v>
      </c>
      <c r="F2286" s="58"/>
      <c r="G2286" s="58" t="s">
        <v>44</v>
      </c>
    </row>
    <row r="2287" spans="2:7" x14ac:dyDescent="0.2">
      <c r="B2287" s="58" t="str">
        <f t="shared" si="51"/>
        <v>プロパモカルブ塩酸塩液剤タ―フシャワ―</v>
      </c>
      <c r="C2287" s="58" t="s">
        <v>2001</v>
      </c>
      <c r="D2287" s="58" t="s">
        <v>5855</v>
      </c>
      <c r="E2287" s="58" t="s">
        <v>3529</v>
      </c>
      <c r="F2287" s="58"/>
      <c r="G2287" s="58" t="s">
        <v>2002</v>
      </c>
    </row>
    <row r="2288" spans="2:7" x14ac:dyDescent="0.2">
      <c r="B2288" s="58" t="str">
        <f t="shared" si="51"/>
        <v>プロパモカルブ塩酸塩液剤プレビク―ルＮ液剤</v>
      </c>
      <c r="C2288" s="58" t="s">
        <v>2001</v>
      </c>
      <c r="D2288" s="58" t="s">
        <v>5856</v>
      </c>
      <c r="E2288" s="58" t="s">
        <v>3529</v>
      </c>
      <c r="F2288" s="58"/>
      <c r="G2288" s="58" t="s">
        <v>1209</v>
      </c>
    </row>
    <row r="2289" spans="2:7" x14ac:dyDescent="0.2">
      <c r="B2289" s="58" t="str">
        <f t="shared" si="51"/>
        <v>プロパモカルブ塩酸塩液剤日曹プレビク―ルＮ液剤</v>
      </c>
      <c r="C2289" s="58" t="s">
        <v>2001</v>
      </c>
      <c r="D2289" s="58" t="s">
        <v>5857</v>
      </c>
      <c r="E2289" s="58" t="s">
        <v>3529</v>
      </c>
      <c r="F2289" s="58"/>
      <c r="G2289" s="58" t="s">
        <v>1209</v>
      </c>
    </row>
    <row r="2290" spans="2:7" x14ac:dyDescent="0.2">
      <c r="B2290" s="58" t="str">
        <f t="shared" si="51"/>
        <v>プロピコナゾ―ル液剤バナ―マックス液剤</v>
      </c>
      <c r="C2290" s="58" t="s">
        <v>5858</v>
      </c>
      <c r="D2290" s="58" t="s">
        <v>5859</v>
      </c>
      <c r="E2290" s="58" t="s">
        <v>7128</v>
      </c>
      <c r="F2290" s="58"/>
      <c r="G2290" s="58" t="s">
        <v>2003</v>
      </c>
    </row>
    <row r="2291" spans="2:7" x14ac:dyDescent="0.2">
      <c r="B2291" s="58" t="str">
        <f t="shared" si="51"/>
        <v>プロピコナゾ―ル乳剤チルト乳剤２５</v>
      </c>
      <c r="C2291" s="58" t="s">
        <v>5860</v>
      </c>
      <c r="D2291" s="58" t="s">
        <v>2004</v>
      </c>
      <c r="E2291" s="58" t="s">
        <v>3529</v>
      </c>
      <c r="F2291" s="58"/>
      <c r="G2291" s="58" t="s">
        <v>156</v>
      </c>
    </row>
    <row r="2292" spans="2:7" x14ac:dyDescent="0.2">
      <c r="B2292" s="58" t="str">
        <f t="shared" si="51"/>
        <v>プロピザミド水和剤アグロマックス水和剤</v>
      </c>
      <c r="C2292" s="58" t="s">
        <v>2005</v>
      </c>
      <c r="D2292" s="58" t="s">
        <v>2006</v>
      </c>
      <c r="E2292" s="58" t="s">
        <v>7128</v>
      </c>
      <c r="F2292" s="58"/>
      <c r="G2292" s="58" t="s">
        <v>56</v>
      </c>
    </row>
    <row r="2293" spans="2:7" x14ac:dyDescent="0.2">
      <c r="B2293" s="58" t="str">
        <f t="shared" si="51"/>
        <v>プロピザミド水和剤カ―ブＳＣ</v>
      </c>
      <c r="C2293" s="58" t="s">
        <v>2005</v>
      </c>
      <c r="D2293" s="58" t="s">
        <v>5861</v>
      </c>
      <c r="E2293" s="58" t="s">
        <v>7128</v>
      </c>
      <c r="F2293" s="58"/>
      <c r="G2293" s="58" t="s">
        <v>135</v>
      </c>
    </row>
    <row r="2294" spans="2:7" x14ac:dyDescent="0.2">
      <c r="B2294" s="58" t="str">
        <f t="shared" si="51"/>
        <v>プロピザミド水和剤カ―ブ水和剤</v>
      </c>
      <c r="C2294" s="58" t="s">
        <v>2005</v>
      </c>
      <c r="D2294" s="58" t="s">
        <v>5862</v>
      </c>
      <c r="E2294" s="58" t="s">
        <v>7128</v>
      </c>
      <c r="F2294" s="58"/>
      <c r="G2294" s="58" t="s">
        <v>56</v>
      </c>
    </row>
    <row r="2295" spans="2:7" x14ac:dyDescent="0.2">
      <c r="B2295" s="58" t="str">
        <f t="shared" si="51"/>
        <v>プロヒドロジャスモン液剤ジャスモメ―ト液剤</v>
      </c>
      <c r="C2295" s="58" t="s">
        <v>2007</v>
      </c>
      <c r="D2295" s="58" t="s">
        <v>5863</v>
      </c>
      <c r="E2295" s="58" t="s">
        <v>7128</v>
      </c>
      <c r="F2295" s="58"/>
      <c r="G2295" s="58" t="s">
        <v>171</v>
      </c>
    </row>
    <row r="2296" spans="2:7" x14ac:dyDescent="0.2">
      <c r="B2296" s="58" t="str">
        <f t="shared" si="51"/>
        <v>プロヒドロジャスモン液剤ゼオンジャスモメ―ト液剤</v>
      </c>
      <c r="C2296" s="58" t="s">
        <v>2007</v>
      </c>
      <c r="D2296" s="58" t="s">
        <v>5864</v>
      </c>
      <c r="E2296" s="58" t="s">
        <v>7128</v>
      </c>
      <c r="F2296" s="58"/>
      <c r="G2296" s="58" t="s">
        <v>171</v>
      </c>
    </row>
    <row r="2297" spans="2:7" x14ac:dyDescent="0.2">
      <c r="B2297" s="58" t="str">
        <f t="shared" si="51"/>
        <v>プロピネブ水和剤アントラコ―ル顆粒水和剤</v>
      </c>
      <c r="C2297" s="58" t="s">
        <v>2008</v>
      </c>
      <c r="D2297" s="58" t="s">
        <v>5865</v>
      </c>
      <c r="E2297" s="58" t="s">
        <v>7128</v>
      </c>
      <c r="F2297" s="58"/>
      <c r="G2297" s="58" t="s">
        <v>50</v>
      </c>
    </row>
    <row r="2298" spans="2:7" x14ac:dyDescent="0.2">
      <c r="B2298" s="58" t="str">
        <f t="shared" si="51"/>
        <v>プロピネブ水和剤プロテクメ―トＷＤＧ</v>
      </c>
      <c r="C2298" s="58" t="s">
        <v>2008</v>
      </c>
      <c r="D2298" s="58" t="s">
        <v>5866</v>
      </c>
      <c r="E2298" s="58" t="s">
        <v>7128</v>
      </c>
      <c r="F2298" s="58"/>
      <c r="G2298" s="58" t="s">
        <v>50</v>
      </c>
    </row>
    <row r="2299" spans="2:7" x14ac:dyDescent="0.2">
      <c r="B2299" s="58" t="str">
        <f t="shared" si="51"/>
        <v>プロピリスルフロン・ブロモブチド水和剤ゼ―タファイヤフロアブル</v>
      </c>
      <c r="C2299" s="58" t="s">
        <v>2009</v>
      </c>
      <c r="D2299" s="58" t="s">
        <v>5867</v>
      </c>
      <c r="E2299" s="58" t="s">
        <v>3529</v>
      </c>
      <c r="F2299" s="58"/>
      <c r="G2299" s="58" t="s">
        <v>347</v>
      </c>
    </row>
    <row r="2300" spans="2:7" x14ac:dyDescent="0.2">
      <c r="B2300" s="58" t="str">
        <f t="shared" si="51"/>
        <v>プロピリスルフロン・ブロモブチド粒剤ゼ―タファイヤ１キロ粒剤</v>
      </c>
      <c r="C2300" s="58" t="s">
        <v>2010</v>
      </c>
      <c r="D2300" s="58" t="s">
        <v>5868</v>
      </c>
      <c r="E2300" s="58" t="s">
        <v>7128</v>
      </c>
      <c r="F2300" s="58"/>
      <c r="G2300" s="58" t="s">
        <v>342</v>
      </c>
    </row>
    <row r="2301" spans="2:7" x14ac:dyDescent="0.2">
      <c r="B2301" s="58" t="str">
        <f t="shared" si="51"/>
        <v>プロピリスルフロン・ブロモブチド粒剤ゼ―タファイヤジャンボ</v>
      </c>
      <c r="C2301" s="58" t="s">
        <v>2010</v>
      </c>
      <c r="D2301" s="58" t="s">
        <v>5869</v>
      </c>
      <c r="E2301" s="58" t="s">
        <v>7128</v>
      </c>
      <c r="F2301" s="58"/>
      <c r="G2301" s="58" t="s">
        <v>355</v>
      </c>
    </row>
    <row r="2302" spans="2:7" x14ac:dyDescent="0.2">
      <c r="B2302" s="58" t="str">
        <f t="shared" si="51"/>
        <v>プロピリスルフロン・ベンゾビシクロン水和剤ＳＤＳブルゼ―タフロアブル</v>
      </c>
      <c r="C2302" s="58" t="s">
        <v>2011</v>
      </c>
      <c r="D2302" s="58" t="s">
        <v>5870</v>
      </c>
      <c r="E2302" s="58" t="s">
        <v>3529</v>
      </c>
      <c r="F2302" s="58"/>
      <c r="G2302" s="58" t="s">
        <v>347</v>
      </c>
    </row>
    <row r="2303" spans="2:7" x14ac:dyDescent="0.2">
      <c r="B2303" s="58" t="str">
        <f t="shared" si="51"/>
        <v>プロピリスルフロン・ベンゾビシクロン水和剤ブルゼ―タフロアブル</v>
      </c>
      <c r="C2303" s="58" t="s">
        <v>2011</v>
      </c>
      <c r="D2303" s="58" t="s">
        <v>5871</v>
      </c>
      <c r="E2303" s="58" t="s">
        <v>3529</v>
      </c>
      <c r="F2303" s="58"/>
      <c r="G2303" s="58" t="s">
        <v>347</v>
      </c>
    </row>
    <row r="2304" spans="2:7" x14ac:dyDescent="0.2">
      <c r="B2304" s="58" t="str">
        <f t="shared" si="51"/>
        <v>プロピリスルフロン・ベンゾビシクロン粒剤ＳＤＳブルゼ―タ１キロ粒剤</v>
      </c>
      <c r="C2304" s="58" t="s">
        <v>2012</v>
      </c>
      <c r="D2304" s="58" t="s">
        <v>5872</v>
      </c>
      <c r="E2304" s="58" t="s">
        <v>3529</v>
      </c>
      <c r="F2304" s="58"/>
      <c r="G2304" s="58" t="s">
        <v>342</v>
      </c>
    </row>
    <row r="2305" spans="2:7" x14ac:dyDescent="0.2">
      <c r="B2305" s="58" t="str">
        <f t="shared" si="51"/>
        <v>プロピリスルフロン・ベンゾビシクロン粒剤ＳＤＳブルゼ―タジャンボ</v>
      </c>
      <c r="C2305" s="58" t="s">
        <v>2012</v>
      </c>
      <c r="D2305" s="58" t="s">
        <v>5873</v>
      </c>
      <c r="E2305" s="58" t="s">
        <v>3529</v>
      </c>
      <c r="F2305" s="58"/>
      <c r="G2305" s="58" t="s">
        <v>121</v>
      </c>
    </row>
    <row r="2306" spans="2:7" x14ac:dyDescent="0.2">
      <c r="B2306" s="58" t="str">
        <f t="shared" si="51"/>
        <v>プロピリスルフロン・ベンゾビシクロン粒剤ブルゼ―タ１キロ粒剤</v>
      </c>
      <c r="C2306" s="58" t="s">
        <v>2012</v>
      </c>
      <c r="D2306" s="58" t="s">
        <v>5874</v>
      </c>
      <c r="E2306" s="58" t="s">
        <v>3529</v>
      </c>
      <c r="F2306" s="58"/>
      <c r="G2306" s="58" t="s">
        <v>342</v>
      </c>
    </row>
    <row r="2307" spans="2:7" x14ac:dyDescent="0.2">
      <c r="B2307" s="58" t="str">
        <f t="shared" si="51"/>
        <v>プロピリスルフロン・ベンゾビシクロン粒剤ブルゼ―タジャンボ</v>
      </c>
      <c r="C2307" s="58" t="s">
        <v>2012</v>
      </c>
      <c r="D2307" s="58" t="s">
        <v>5875</v>
      </c>
      <c r="E2307" s="58" t="s">
        <v>3529</v>
      </c>
      <c r="F2307" s="58"/>
      <c r="G2307" s="58" t="s">
        <v>121</v>
      </c>
    </row>
    <row r="2308" spans="2:7" x14ac:dyDescent="0.2">
      <c r="B2308" s="58" t="str">
        <f t="shared" si="51"/>
        <v>プロピリスルフロン水和剤ゼ―タワンフロアブル</v>
      </c>
      <c r="C2308" s="58" t="s">
        <v>2013</v>
      </c>
      <c r="D2308" s="58" t="s">
        <v>5876</v>
      </c>
      <c r="E2308" s="58" t="s">
        <v>7128</v>
      </c>
      <c r="F2308" s="58"/>
      <c r="G2308" s="58" t="s">
        <v>347</v>
      </c>
    </row>
    <row r="2309" spans="2:7" x14ac:dyDescent="0.2">
      <c r="B2309" s="58" t="str">
        <f t="shared" si="51"/>
        <v>プロピリスルフロン水和剤協友ゼ―タワンフロアブル</v>
      </c>
      <c r="C2309" s="58" t="s">
        <v>2013</v>
      </c>
      <c r="D2309" s="58" t="s">
        <v>5877</v>
      </c>
      <c r="E2309" s="58" t="s">
        <v>7128</v>
      </c>
      <c r="F2309" s="58"/>
      <c r="G2309" s="58" t="s">
        <v>347</v>
      </c>
    </row>
    <row r="2310" spans="2:7" x14ac:dyDescent="0.2">
      <c r="B2310" s="58" t="str">
        <f t="shared" si="51"/>
        <v>プロピリスルフロン粒剤ゼ―タワン１キロ粒剤</v>
      </c>
      <c r="C2310" s="58" t="s">
        <v>2014</v>
      </c>
      <c r="D2310" s="58" t="s">
        <v>5878</v>
      </c>
      <c r="E2310" s="58" t="s">
        <v>3529</v>
      </c>
      <c r="F2310" s="58"/>
      <c r="G2310" s="58" t="s">
        <v>342</v>
      </c>
    </row>
    <row r="2311" spans="2:7" x14ac:dyDescent="0.2">
      <c r="B2311" s="58" t="str">
        <f t="shared" si="51"/>
        <v>プロピリスルフロン粒剤ゼ―タワンジャンボ</v>
      </c>
      <c r="C2311" s="58" t="s">
        <v>2014</v>
      </c>
      <c r="D2311" s="58" t="s">
        <v>5879</v>
      </c>
      <c r="E2311" s="58" t="s">
        <v>3529</v>
      </c>
      <c r="F2311" s="58"/>
      <c r="G2311" s="58" t="s">
        <v>355</v>
      </c>
    </row>
    <row r="2312" spans="2:7" x14ac:dyDescent="0.2">
      <c r="B2312" s="58" t="str">
        <f t="shared" si="51"/>
        <v>プロピリスルフロン粒剤協友ゼ―タワン１キロ粒剤</v>
      </c>
      <c r="C2312" s="58" t="s">
        <v>2014</v>
      </c>
      <c r="D2312" s="58" t="s">
        <v>5880</v>
      </c>
      <c r="E2312" s="58" t="s">
        <v>3529</v>
      </c>
      <c r="F2312" s="58"/>
      <c r="G2312" s="58" t="s">
        <v>342</v>
      </c>
    </row>
    <row r="2313" spans="2:7" x14ac:dyDescent="0.2">
      <c r="B2313" s="58" t="str">
        <f t="shared" si="51"/>
        <v>プロピレングリコ―ルモノ脂肪酸エステル・ポリオキシン水和剤デュアルサイド水和剤</v>
      </c>
      <c r="C2313" s="58" t="s">
        <v>5881</v>
      </c>
      <c r="D2313" s="58" t="s">
        <v>2015</v>
      </c>
      <c r="E2313" s="58" t="s">
        <v>7128</v>
      </c>
      <c r="F2313" s="58"/>
      <c r="G2313" s="58" t="s">
        <v>55</v>
      </c>
    </row>
    <row r="2314" spans="2:7" x14ac:dyDescent="0.2">
      <c r="B2314" s="58" t="str">
        <f t="shared" si="51"/>
        <v>プロピレングリコ―ルモノ脂肪酸エステル乳剤アカリタッチ乳剤</v>
      </c>
      <c r="C2314" s="58" t="s">
        <v>5882</v>
      </c>
      <c r="D2314" s="58" t="s">
        <v>2016</v>
      </c>
      <c r="E2314" s="58" t="s">
        <v>3529</v>
      </c>
      <c r="F2314" s="58"/>
      <c r="G2314" s="58" t="s">
        <v>50</v>
      </c>
    </row>
    <row r="2315" spans="2:7" x14ac:dyDescent="0.2">
      <c r="B2315" s="58" t="str">
        <f t="shared" si="51"/>
        <v>プロフェノホス乳剤エンセダン乳剤</v>
      </c>
      <c r="C2315" s="58" t="s">
        <v>2017</v>
      </c>
      <c r="D2315" s="58" t="s">
        <v>2018</v>
      </c>
      <c r="E2315" s="58" t="s">
        <v>7128</v>
      </c>
      <c r="F2315" s="58"/>
      <c r="G2315" s="58" t="s">
        <v>55</v>
      </c>
    </row>
    <row r="2316" spans="2:7" x14ac:dyDescent="0.2">
      <c r="B2316" s="58" t="str">
        <f t="shared" si="51"/>
        <v>プロヘキサジオンカルシウム塩水和剤カルタイムフロアブル</v>
      </c>
      <c r="C2316" s="58" t="s">
        <v>2019</v>
      </c>
      <c r="D2316" s="58" t="s">
        <v>2020</v>
      </c>
      <c r="E2316" s="58" t="s">
        <v>7128</v>
      </c>
      <c r="F2316" s="58"/>
      <c r="G2316" s="58" t="s">
        <v>171</v>
      </c>
    </row>
    <row r="2317" spans="2:7" x14ac:dyDescent="0.2">
      <c r="B2317" s="58" t="str">
        <f t="shared" si="51"/>
        <v>プロヘキサジオンカルシウム塩水和剤ビオロックフロアブル</v>
      </c>
      <c r="C2317" s="58" t="s">
        <v>2019</v>
      </c>
      <c r="D2317" s="58" t="s">
        <v>2021</v>
      </c>
      <c r="E2317" s="58" t="s">
        <v>7128</v>
      </c>
      <c r="F2317" s="58"/>
      <c r="G2317" s="58" t="s">
        <v>156</v>
      </c>
    </row>
    <row r="2318" spans="2:7" x14ac:dyDescent="0.2">
      <c r="B2318" s="58" t="str">
        <f t="shared" si="51"/>
        <v>プロヘキサジオンカルシウム塩水和剤ビビフルフロアブル</v>
      </c>
      <c r="C2318" s="58" t="s">
        <v>2019</v>
      </c>
      <c r="D2318" s="58" t="s">
        <v>2022</v>
      </c>
      <c r="E2318" s="58" t="s">
        <v>7128</v>
      </c>
      <c r="F2318" s="58"/>
      <c r="G2318" s="58" t="s">
        <v>44</v>
      </c>
    </row>
    <row r="2319" spans="2:7" x14ac:dyDescent="0.2">
      <c r="B2319" s="58" t="str">
        <f t="shared" si="51"/>
        <v>プロヘキサジオンカルシウム塩水和剤理研ビオロックフロアブル</v>
      </c>
      <c r="C2319" s="58" t="s">
        <v>2019</v>
      </c>
      <c r="D2319" s="58" t="s">
        <v>2023</v>
      </c>
      <c r="E2319" s="58" t="s">
        <v>7128</v>
      </c>
      <c r="F2319" s="58"/>
      <c r="G2319" s="58" t="s">
        <v>156</v>
      </c>
    </row>
    <row r="2320" spans="2:7" x14ac:dyDescent="0.2">
      <c r="B2320" s="58" t="str">
        <f t="shared" si="51"/>
        <v>プロヘキサジオンカルシウム塩塗布剤ビビフルペ―スト</v>
      </c>
      <c r="C2320" s="58" t="s">
        <v>2024</v>
      </c>
      <c r="D2320" s="58" t="s">
        <v>5883</v>
      </c>
      <c r="E2320" s="58" t="s">
        <v>3529</v>
      </c>
      <c r="F2320" s="58"/>
      <c r="G2320" s="58" t="s">
        <v>44</v>
      </c>
    </row>
    <row r="2321" spans="2:7" x14ac:dyDescent="0.2">
      <c r="B2321" s="58" t="str">
        <f t="shared" si="51"/>
        <v>プロヘキサジオンカルシウム塩粉剤ビビフル粉剤ＤＬ</v>
      </c>
      <c r="C2321" s="58" t="s">
        <v>2025</v>
      </c>
      <c r="D2321" s="58" t="s">
        <v>2026</v>
      </c>
      <c r="E2321" s="58" t="s">
        <v>7128</v>
      </c>
      <c r="F2321" s="58"/>
      <c r="G2321" s="58" t="s">
        <v>205</v>
      </c>
    </row>
    <row r="2322" spans="2:7" x14ac:dyDescent="0.2">
      <c r="B2322" s="58" t="str">
        <f t="shared" ref="B2322:B2362" si="52">C2322&amp;D2322</f>
        <v>プロベナゾ―ル複合肥料くみあいオリゼメ―ト入り複合燐加安２６４</v>
      </c>
      <c r="C2322" s="58" t="s">
        <v>5885</v>
      </c>
      <c r="D2322" s="58" t="s">
        <v>5886</v>
      </c>
      <c r="E2322" s="58" t="s">
        <v>7128</v>
      </c>
      <c r="F2322" s="58"/>
      <c r="G2322" s="58" t="s">
        <v>219</v>
      </c>
    </row>
    <row r="2323" spans="2:7" x14ac:dyDescent="0.2">
      <c r="B2323" s="58" t="str">
        <f t="shared" si="52"/>
        <v>プロベナゾ―ル複合肥料くみあいコ―プガ―ド一発６６４</v>
      </c>
      <c r="C2323" s="58" t="s">
        <v>5885</v>
      </c>
      <c r="D2323" s="58" t="s">
        <v>5887</v>
      </c>
      <c r="E2323" s="58" t="s">
        <v>7128</v>
      </c>
      <c r="F2323" s="58"/>
      <c r="G2323" s="58" t="s">
        <v>219</v>
      </c>
    </row>
    <row r="2324" spans="2:7" x14ac:dyDescent="0.2">
      <c r="B2324" s="58" t="str">
        <f t="shared" si="52"/>
        <v>プロベナゾ―ル粒剤Ｄｒ．オリゼ箱粒剤</v>
      </c>
      <c r="C2324" s="58" t="s">
        <v>5888</v>
      </c>
      <c r="D2324" s="58" t="s">
        <v>2027</v>
      </c>
      <c r="E2324" s="58" t="s">
        <v>3529</v>
      </c>
      <c r="F2324" s="58"/>
      <c r="G2324" s="58" t="s">
        <v>272</v>
      </c>
    </row>
    <row r="2325" spans="2:7" x14ac:dyDescent="0.2">
      <c r="B2325" s="58" t="str">
        <f t="shared" si="52"/>
        <v>プロベナゾ―ル粒剤オリゼメ―ト１キロ粒剤</v>
      </c>
      <c r="C2325" s="58" t="s">
        <v>5888</v>
      </c>
      <c r="D2325" s="58" t="s">
        <v>5889</v>
      </c>
      <c r="E2325" s="58" t="s">
        <v>3529</v>
      </c>
      <c r="F2325" s="58"/>
      <c r="G2325" s="58" t="s">
        <v>272</v>
      </c>
    </row>
    <row r="2326" spans="2:7" x14ac:dyDescent="0.2">
      <c r="B2326" s="58" t="str">
        <f t="shared" si="52"/>
        <v>プロベナゾ―ル粒剤オリゼメ―ト粒剤</v>
      </c>
      <c r="C2326" s="58" t="s">
        <v>5888</v>
      </c>
      <c r="D2326" s="58" t="s">
        <v>5890</v>
      </c>
      <c r="E2326" s="58" t="s">
        <v>3529</v>
      </c>
      <c r="F2326" s="58"/>
      <c r="G2326" s="58" t="s">
        <v>240</v>
      </c>
    </row>
    <row r="2327" spans="2:7" x14ac:dyDescent="0.2">
      <c r="B2327" s="58" t="str">
        <f t="shared" si="52"/>
        <v>プロベナゾ―ル粒剤オリゼメ―ト粒剤２０</v>
      </c>
      <c r="C2327" s="58" t="s">
        <v>5888</v>
      </c>
      <c r="D2327" s="58" t="s">
        <v>5891</v>
      </c>
      <c r="E2327" s="58" t="s">
        <v>3529</v>
      </c>
      <c r="F2327" s="58"/>
      <c r="G2327" s="58" t="s">
        <v>41</v>
      </c>
    </row>
    <row r="2328" spans="2:7" x14ac:dyDescent="0.2">
      <c r="B2328" s="58" t="str">
        <f t="shared" si="52"/>
        <v>プロベナゾ―ル粒剤オリゼメ―ト粒剤４０</v>
      </c>
      <c r="C2328" s="58" t="s">
        <v>5888</v>
      </c>
      <c r="D2328" s="58" t="s">
        <v>5892</v>
      </c>
      <c r="E2328" s="58" t="s">
        <v>3529</v>
      </c>
      <c r="F2328" s="58"/>
      <c r="G2328" s="58" t="s">
        <v>55</v>
      </c>
    </row>
    <row r="2329" spans="2:7" x14ac:dyDescent="0.2">
      <c r="B2329" s="58" t="str">
        <f t="shared" si="52"/>
        <v>プロベナゾ―ル粒剤サンケイオリゼメ―ト粒剤</v>
      </c>
      <c r="C2329" s="58" t="s">
        <v>5888</v>
      </c>
      <c r="D2329" s="58" t="s">
        <v>5893</v>
      </c>
      <c r="E2329" s="58" t="s">
        <v>3529</v>
      </c>
      <c r="F2329" s="58"/>
      <c r="G2329" s="58" t="s">
        <v>240</v>
      </c>
    </row>
    <row r="2330" spans="2:7" x14ac:dyDescent="0.2">
      <c r="B2330" s="58" t="str">
        <f t="shared" si="52"/>
        <v>プロベナゾ―ル粒剤ファ―ストオリゼ箱粒剤</v>
      </c>
      <c r="C2330" s="58" t="s">
        <v>5888</v>
      </c>
      <c r="D2330" s="58" t="s">
        <v>5894</v>
      </c>
      <c r="E2330" s="58" t="s">
        <v>3529</v>
      </c>
      <c r="F2330" s="58"/>
      <c r="G2330" s="58" t="s">
        <v>41</v>
      </c>
    </row>
    <row r="2331" spans="2:7" x14ac:dyDescent="0.2">
      <c r="B2331" s="58" t="str">
        <f t="shared" si="52"/>
        <v>プロベナゾ―ル粒剤ホクコ―Ｄｒ．オリゼ箱粒剤</v>
      </c>
      <c r="C2331" s="58" t="s">
        <v>5888</v>
      </c>
      <c r="D2331" s="58" t="s">
        <v>5895</v>
      </c>
      <c r="E2331" s="58" t="s">
        <v>3529</v>
      </c>
      <c r="F2331" s="58"/>
      <c r="G2331" s="58" t="s">
        <v>272</v>
      </c>
    </row>
    <row r="2332" spans="2:7" x14ac:dyDescent="0.2">
      <c r="B2332" s="58" t="str">
        <f t="shared" si="52"/>
        <v>プロベナゾ―ル粒剤ホクコ―オリゼメ―ト１キロ粒剤</v>
      </c>
      <c r="C2332" s="58" t="s">
        <v>5888</v>
      </c>
      <c r="D2332" s="58" t="s">
        <v>5896</v>
      </c>
      <c r="E2332" s="58" t="s">
        <v>3529</v>
      </c>
      <c r="F2332" s="58"/>
      <c r="G2332" s="58" t="s">
        <v>272</v>
      </c>
    </row>
    <row r="2333" spans="2:7" x14ac:dyDescent="0.2">
      <c r="B2333" s="58" t="str">
        <f t="shared" si="52"/>
        <v>プロベナゾ―ル粒剤ホクコ―オリゼメ―ト粒剤</v>
      </c>
      <c r="C2333" s="58" t="s">
        <v>5888</v>
      </c>
      <c r="D2333" s="58" t="s">
        <v>5897</v>
      </c>
      <c r="E2333" s="58" t="s">
        <v>3529</v>
      </c>
      <c r="F2333" s="58"/>
      <c r="G2333" s="58" t="s">
        <v>240</v>
      </c>
    </row>
    <row r="2334" spans="2:7" x14ac:dyDescent="0.2">
      <c r="B2334" s="58" t="str">
        <f t="shared" si="52"/>
        <v>プロベナゾ―ル粒剤ホクコ―オリゼメ―ト粒剤２０</v>
      </c>
      <c r="C2334" s="58" t="s">
        <v>5888</v>
      </c>
      <c r="D2334" s="58" t="s">
        <v>5898</v>
      </c>
      <c r="E2334" s="58" t="s">
        <v>3529</v>
      </c>
      <c r="F2334" s="58"/>
      <c r="G2334" s="58" t="s">
        <v>41</v>
      </c>
    </row>
    <row r="2335" spans="2:7" x14ac:dyDescent="0.2">
      <c r="B2335" s="58" t="str">
        <f t="shared" si="52"/>
        <v>プロベナゾ―ル粒剤ホクコ―オリゼメ―ト粒剤４０</v>
      </c>
      <c r="C2335" s="58" t="s">
        <v>5888</v>
      </c>
      <c r="D2335" s="58" t="s">
        <v>5899</v>
      </c>
      <c r="E2335" s="58" t="s">
        <v>3529</v>
      </c>
      <c r="F2335" s="58"/>
      <c r="G2335" s="58" t="s">
        <v>55</v>
      </c>
    </row>
    <row r="2336" spans="2:7" x14ac:dyDescent="0.2">
      <c r="B2336" s="58" t="str">
        <f t="shared" si="52"/>
        <v>プロベナゾ―ル粒剤ホクコ―ファ―ストオリゼ箱粒剤</v>
      </c>
      <c r="C2336" s="58" t="s">
        <v>5888</v>
      </c>
      <c r="D2336" s="58" t="s">
        <v>5900</v>
      </c>
      <c r="E2336" s="58" t="s">
        <v>3529</v>
      </c>
      <c r="F2336" s="58"/>
      <c r="G2336" s="58" t="s">
        <v>41</v>
      </c>
    </row>
    <row r="2337" spans="2:7" x14ac:dyDescent="0.2">
      <c r="B2337" s="58" t="str">
        <f t="shared" si="52"/>
        <v>ブロマシル・ＤＣＭＵ・ＭＣＰＰ粒剤ネコソギトップＲＸ</v>
      </c>
      <c r="C2337" s="58" t="s">
        <v>2028</v>
      </c>
      <c r="D2337" s="58" t="s">
        <v>2029</v>
      </c>
      <c r="E2337" s="58" t="s">
        <v>7128</v>
      </c>
      <c r="F2337" s="58"/>
      <c r="G2337" s="58" t="s">
        <v>57</v>
      </c>
    </row>
    <row r="2338" spans="2:7" x14ac:dyDescent="0.2">
      <c r="B2338" s="58" t="str">
        <f t="shared" si="52"/>
        <v>ブロマシル・ＤＣＭＵ・ＭＣＰＰ粒剤まるぼうずＤＸ</v>
      </c>
      <c r="C2338" s="58" t="s">
        <v>2028</v>
      </c>
      <c r="D2338" s="58" t="s">
        <v>2030</v>
      </c>
      <c r="E2338" s="58" t="s">
        <v>7128</v>
      </c>
      <c r="F2338" s="58"/>
      <c r="G2338" s="58" t="s">
        <v>57</v>
      </c>
    </row>
    <row r="2339" spans="2:7" x14ac:dyDescent="0.2">
      <c r="B2339" s="58" t="str">
        <f t="shared" si="52"/>
        <v>ブロマシル・ＤＣＭＵ粒剤ＧＦクサレンジャ―</v>
      </c>
      <c r="C2339" s="58" t="s">
        <v>2031</v>
      </c>
      <c r="D2339" s="58" t="s">
        <v>5901</v>
      </c>
      <c r="E2339" s="58" t="s">
        <v>7128</v>
      </c>
      <c r="F2339" s="58"/>
      <c r="G2339" s="58" t="s">
        <v>57</v>
      </c>
    </row>
    <row r="2340" spans="2:7" x14ac:dyDescent="0.2">
      <c r="B2340" s="58" t="str">
        <f t="shared" si="52"/>
        <v>ブロマシル・ＤＣＭＵ粒剤クサレンジャ―</v>
      </c>
      <c r="C2340" s="58" t="s">
        <v>2031</v>
      </c>
      <c r="D2340" s="58" t="s">
        <v>5902</v>
      </c>
      <c r="E2340" s="58" t="s">
        <v>7128</v>
      </c>
      <c r="F2340" s="58"/>
      <c r="G2340" s="58" t="s">
        <v>57</v>
      </c>
    </row>
    <row r="2341" spans="2:7" x14ac:dyDescent="0.2">
      <c r="B2341" s="58" t="str">
        <f t="shared" si="52"/>
        <v>ブロマシル・ＭＣＰＰ粒剤まるぼうず</v>
      </c>
      <c r="C2341" s="58" t="s">
        <v>2032</v>
      </c>
      <c r="D2341" s="58" t="s">
        <v>2033</v>
      </c>
      <c r="E2341" s="58" t="s">
        <v>7128</v>
      </c>
      <c r="F2341" s="58"/>
      <c r="G2341" s="58" t="s">
        <v>40</v>
      </c>
    </row>
    <row r="2342" spans="2:7" x14ac:dyDescent="0.2">
      <c r="B2342" s="58" t="str">
        <f t="shared" si="52"/>
        <v>ブロマシル・ＭＣＰＰ粒剤まるぼうずＧ</v>
      </c>
      <c r="C2342" s="58" t="s">
        <v>2032</v>
      </c>
      <c r="D2342" s="58" t="s">
        <v>2034</v>
      </c>
      <c r="E2342" s="58" t="s">
        <v>7128</v>
      </c>
      <c r="F2342" s="58"/>
      <c r="G2342" s="58" t="s">
        <v>58</v>
      </c>
    </row>
    <row r="2343" spans="2:7" x14ac:dyDescent="0.2">
      <c r="B2343" s="58" t="str">
        <f t="shared" si="52"/>
        <v>ブロマシル・ＭＣＰＰ粒剤こっぱみじんＷ</v>
      </c>
      <c r="C2343" s="58" t="s">
        <v>2032</v>
      </c>
      <c r="D2343" s="58" t="s">
        <v>2538</v>
      </c>
      <c r="E2343" s="58" t="s">
        <v>7128</v>
      </c>
      <c r="F2343" s="58"/>
      <c r="G2343" s="58" t="s">
        <v>97</v>
      </c>
    </row>
    <row r="2344" spans="2:7" x14ac:dyDescent="0.2">
      <c r="B2344" s="58" t="str">
        <f t="shared" si="52"/>
        <v>ブロマシル水和剤サンケイハイバ―Ｘ</v>
      </c>
      <c r="C2344" s="58" t="s">
        <v>2035</v>
      </c>
      <c r="D2344" s="58" t="s">
        <v>5903</v>
      </c>
      <c r="E2344" s="58" t="s">
        <v>7128</v>
      </c>
      <c r="F2344" s="58"/>
      <c r="G2344" s="58" t="s">
        <v>49</v>
      </c>
    </row>
    <row r="2345" spans="2:7" x14ac:dyDescent="0.2">
      <c r="B2345" s="58" t="str">
        <f t="shared" si="52"/>
        <v>ブロマシル水和剤ハイバ―Ｘ</v>
      </c>
      <c r="C2345" s="58" t="s">
        <v>2035</v>
      </c>
      <c r="D2345" s="58" t="s">
        <v>5904</v>
      </c>
      <c r="E2345" s="58" t="s">
        <v>7128</v>
      </c>
      <c r="F2345" s="58"/>
      <c r="G2345" s="58" t="s">
        <v>49</v>
      </c>
    </row>
    <row r="2346" spans="2:7" x14ac:dyDescent="0.2">
      <c r="B2346" s="58" t="str">
        <f t="shared" si="52"/>
        <v>ブロマシル粉粒剤こっぱＳ</v>
      </c>
      <c r="C2346" s="58" t="s">
        <v>2036</v>
      </c>
      <c r="D2346" s="58" t="s">
        <v>2037</v>
      </c>
      <c r="E2346" s="58" t="s">
        <v>7128</v>
      </c>
      <c r="F2346" s="58"/>
      <c r="G2346" s="58" t="s">
        <v>44</v>
      </c>
    </row>
    <row r="2347" spans="2:7" x14ac:dyDescent="0.2">
      <c r="B2347" s="58" t="str">
        <f t="shared" si="52"/>
        <v>ブロマシル粉粒剤快速除草</v>
      </c>
      <c r="C2347" s="58" t="s">
        <v>2036</v>
      </c>
      <c r="D2347" s="58" t="s">
        <v>2038</v>
      </c>
      <c r="E2347" s="58" t="s">
        <v>7128</v>
      </c>
      <c r="F2347" s="58"/>
      <c r="G2347" s="58" t="s">
        <v>44</v>
      </c>
    </row>
    <row r="2348" spans="2:7" x14ac:dyDescent="0.2">
      <c r="B2348" s="58" t="str">
        <f t="shared" si="52"/>
        <v>ブロマシル粒剤ウィ―ドコロン粒剤</v>
      </c>
      <c r="C2348" s="58" t="s">
        <v>2039</v>
      </c>
      <c r="D2348" s="58" t="s">
        <v>5905</v>
      </c>
      <c r="E2348" s="58" t="s">
        <v>7128</v>
      </c>
      <c r="F2348" s="58"/>
      <c r="G2348" s="58" t="s">
        <v>57</v>
      </c>
    </row>
    <row r="2349" spans="2:7" x14ac:dyDescent="0.2">
      <c r="B2349" s="58" t="str">
        <f t="shared" si="52"/>
        <v>ブロマシル粒剤クサヒ―ロ―</v>
      </c>
      <c r="C2349" s="58" t="s">
        <v>2039</v>
      </c>
      <c r="D2349" s="58" t="s">
        <v>5906</v>
      </c>
      <c r="E2349" s="58" t="s">
        <v>7128</v>
      </c>
      <c r="F2349" s="58"/>
      <c r="G2349" s="58" t="s">
        <v>57</v>
      </c>
    </row>
    <row r="2350" spans="2:7" x14ac:dyDescent="0.2">
      <c r="B2350" s="58" t="str">
        <f t="shared" si="52"/>
        <v>ブロマシル粒剤こっぱみじん</v>
      </c>
      <c r="C2350" s="58" t="s">
        <v>2039</v>
      </c>
      <c r="D2350" s="58" t="s">
        <v>2040</v>
      </c>
      <c r="E2350" s="58" t="s">
        <v>7128</v>
      </c>
      <c r="F2350" s="58"/>
      <c r="G2350" s="58" t="s">
        <v>97</v>
      </c>
    </row>
    <row r="2351" spans="2:7" x14ac:dyDescent="0.2">
      <c r="B2351" s="58" t="str">
        <f t="shared" si="52"/>
        <v>ブロマシル粒剤ネコソギトップ</v>
      </c>
      <c r="C2351" s="58" t="s">
        <v>2039</v>
      </c>
      <c r="D2351" s="58" t="s">
        <v>2041</v>
      </c>
      <c r="E2351" s="58" t="s">
        <v>7128</v>
      </c>
      <c r="F2351" s="58"/>
      <c r="G2351" s="58" t="s">
        <v>171</v>
      </c>
    </row>
    <row r="2352" spans="2:7" x14ac:dyDescent="0.2">
      <c r="B2352" s="58" t="str">
        <f t="shared" si="52"/>
        <v>ブロマシル粒剤ネコソギトップＸ粒剤</v>
      </c>
      <c r="C2352" s="58" t="s">
        <v>2039</v>
      </c>
      <c r="D2352" s="58" t="s">
        <v>2042</v>
      </c>
      <c r="E2352" s="58" t="s">
        <v>7128</v>
      </c>
      <c r="F2352" s="58"/>
      <c r="G2352" s="58" t="s">
        <v>57</v>
      </c>
    </row>
    <row r="2353" spans="2:7" x14ac:dyDescent="0.2">
      <c r="B2353" s="58" t="str">
        <f t="shared" si="52"/>
        <v>ブロマシル粒剤ハイバ―Ｘ粒剤</v>
      </c>
      <c r="C2353" s="58" t="s">
        <v>2039</v>
      </c>
      <c r="D2353" s="58" t="s">
        <v>5907</v>
      </c>
      <c r="E2353" s="58" t="s">
        <v>7128</v>
      </c>
      <c r="F2353" s="58"/>
      <c r="G2353" s="58" t="s">
        <v>171</v>
      </c>
    </row>
    <row r="2354" spans="2:7" x14ac:dyDescent="0.2">
      <c r="B2354" s="58" t="str">
        <f t="shared" si="52"/>
        <v>ブロマシル粒剤ハイバ―Ｘ粒剤１．５</v>
      </c>
      <c r="C2354" s="58" t="s">
        <v>2039</v>
      </c>
      <c r="D2354" s="58" t="s">
        <v>5908</v>
      </c>
      <c r="E2354" s="58" t="s">
        <v>7128</v>
      </c>
      <c r="F2354" s="58"/>
      <c r="G2354" s="58" t="s">
        <v>97</v>
      </c>
    </row>
    <row r="2355" spans="2:7" x14ac:dyDescent="0.2">
      <c r="B2355" s="58" t="str">
        <f t="shared" si="52"/>
        <v>ブロマシル粒剤ボロシル</v>
      </c>
      <c r="C2355" s="58" t="s">
        <v>2039</v>
      </c>
      <c r="D2355" s="58" t="s">
        <v>2043</v>
      </c>
      <c r="E2355" s="58" t="s">
        <v>7128</v>
      </c>
      <c r="F2355" s="58"/>
      <c r="G2355" s="58" t="s">
        <v>125</v>
      </c>
    </row>
    <row r="2356" spans="2:7" x14ac:dyDescent="0.2">
      <c r="B2356" s="58" t="str">
        <f t="shared" si="52"/>
        <v>プロメトリン・ＩＰＣ乳剤ビンサイド乳剤</v>
      </c>
      <c r="C2356" s="58" t="s">
        <v>2044</v>
      </c>
      <c r="D2356" s="58" t="s">
        <v>2045</v>
      </c>
      <c r="E2356" s="58" t="s">
        <v>7128</v>
      </c>
      <c r="F2356" s="58"/>
      <c r="G2356" s="58" t="s">
        <v>156</v>
      </c>
    </row>
    <row r="2357" spans="2:7" x14ac:dyDescent="0.2">
      <c r="B2357" s="58" t="str">
        <f t="shared" si="52"/>
        <v>プロメトリン・Ｓ－メトラクロ―ル水和剤コダ―ルＳ水和剤</v>
      </c>
      <c r="C2357" s="58" t="s">
        <v>5909</v>
      </c>
      <c r="D2357" s="58" t="s">
        <v>5910</v>
      </c>
      <c r="E2357" s="58" t="s">
        <v>7128</v>
      </c>
      <c r="F2357" s="58"/>
      <c r="G2357" s="58" t="s">
        <v>2593</v>
      </c>
    </row>
    <row r="2358" spans="2:7" x14ac:dyDescent="0.2">
      <c r="B2358" s="58" t="str">
        <f t="shared" si="52"/>
        <v>プロメトリン・ベンチオカ―ブ乳剤サタ―ンバアロ乳剤</v>
      </c>
      <c r="C2358" s="58" t="s">
        <v>5911</v>
      </c>
      <c r="D2358" s="58" t="s">
        <v>5912</v>
      </c>
      <c r="E2358" s="58" t="s">
        <v>3529</v>
      </c>
      <c r="F2358" s="58"/>
      <c r="G2358" s="58" t="s">
        <v>171</v>
      </c>
    </row>
    <row r="2359" spans="2:7" x14ac:dyDescent="0.2">
      <c r="B2359" s="58" t="str">
        <f t="shared" si="52"/>
        <v>プロメトリン・ベンチオカ―ブ粒剤サタ―ンバアロ粒剤</v>
      </c>
      <c r="C2359" s="58" t="s">
        <v>5913</v>
      </c>
      <c r="D2359" s="58" t="s">
        <v>5914</v>
      </c>
      <c r="E2359" s="58" t="s">
        <v>3529</v>
      </c>
      <c r="F2359" s="58"/>
      <c r="G2359" s="58" t="s">
        <v>400</v>
      </c>
    </row>
    <row r="2360" spans="2:7" x14ac:dyDescent="0.2">
      <c r="B2360" s="58" t="str">
        <f t="shared" si="52"/>
        <v>プロメトリン水和剤ゲザガ―ド５０</v>
      </c>
      <c r="C2360" s="58" t="s">
        <v>2046</v>
      </c>
      <c r="D2360" s="58" t="s">
        <v>5915</v>
      </c>
      <c r="E2360" s="58" t="s">
        <v>7128</v>
      </c>
      <c r="F2360" s="58"/>
      <c r="G2360" s="58" t="s">
        <v>56</v>
      </c>
    </row>
    <row r="2361" spans="2:7" x14ac:dyDescent="0.2">
      <c r="B2361" s="58" t="str">
        <f t="shared" si="52"/>
        <v>ブロモブチド・ベンスルフロンメチル・ベンチオカ―ブ・メフェナセット粒剤パワ―ウルフ１キロ粒剤５１</v>
      </c>
      <c r="C2361" s="58" t="s">
        <v>5916</v>
      </c>
      <c r="D2361" s="58" t="s">
        <v>5917</v>
      </c>
      <c r="E2361" s="58" t="s">
        <v>3529</v>
      </c>
      <c r="F2361" s="58"/>
      <c r="G2361" s="58" t="s">
        <v>700</v>
      </c>
    </row>
    <row r="2362" spans="2:7" x14ac:dyDescent="0.2">
      <c r="B2362" s="58" t="str">
        <f t="shared" si="52"/>
        <v>ブロモブチド・ベンスルフロンメチル・ペントキサゾン粒剤クサカリテイオ―ジャンボ</v>
      </c>
      <c r="C2362" s="58" t="s">
        <v>2047</v>
      </c>
      <c r="D2362" s="58" t="s">
        <v>5918</v>
      </c>
      <c r="E2362" s="58" t="s">
        <v>3529</v>
      </c>
      <c r="F2362" s="58"/>
      <c r="G2362" s="58" t="s">
        <v>2048</v>
      </c>
    </row>
    <row r="2363" spans="2:7" x14ac:dyDescent="0.2">
      <c r="B2363" s="58" t="str">
        <f t="shared" ref="B2363:B2413" si="53">C2363&amp;D2363</f>
        <v>ブロモブチド・ペントキサゾン剤ショキニ―２５０グラム</v>
      </c>
      <c r="C2363" s="58" t="s">
        <v>2049</v>
      </c>
      <c r="D2363" s="58" t="s">
        <v>5919</v>
      </c>
      <c r="E2363" s="58" t="s">
        <v>3529</v>
      </c>
      <c r="F2363" s="58"/>
      <c r="G2363" s="58" t="s">
        <v>272</v>
      </c>
    </row>
    <row r="2364" spans="2:7" x14ac:dyDescent="0.2">
      <c r="B2364" s="58" t="str">
        <f t="shared" si="53"/>
        <v>ブロモブチド・ペントキサゾン水和剤ショキニ―フロアブル</v>
      </c>
      <c r="C2364" s="58" t="s">
        <v>2050</v>
      </c>
      <c r="D2364" s="58" t="s">
        <v>5920</v>
      </c>
      <c r="E2364" s="58" t="s">
        <v>3529</v>
      </c>
      <c r="F2364" s="58"/>
      <c r="G2364" s="58" t="s">
        <v>42</v>
      </c>
    </row>
    <row r="2365" spans="2:7" x14ac:dyDescent="0.2">
      <c r="B2365" s="58" t="str">
        <f t="shared" si="53"/>
        <v>フロラスラム水和剤ブロ―ドスマッシュＳＣ</v>
      </c>
      <c r="C2365" s="58" t="s">
        <v>2051</v>
      </c>
      <c r="D2365" s="58" t="s">
        <v>5921</v>
      </c>
      <c r="E2365" s="58" t="s">
        <v>3529</v>
      </c>
      <c r="F2365" s="58"/>
      <c r="G2365" s="58" t="s">
        <v>121</v>
      </c>
    </row>
    <row r="2366" spans="2:7" x14ac:dyDescent="0.2">
      <c r="B2366" s="58" t="str">
        <f t="shared" si="53"/>
        <v>ヘキサコナゾ―ル水和剤ＳＴアンビルフロアブル</v>
      </c>
      <c r="C2366" s="58" t="s">
        <v>5922</v>
      </c>
      <c r="D2366" s="58" t="s">
        <v>2052</v>
      </c>
      <c r="E2366" s="58" t="s">
        <v>7128</v>
      </c>
      <c r="F2366" s="58"/>
      <c r="G2366" s="58" t="s">
        <v>40</v>
      </c>
    </row>
    <row r="2367" spans="2:7" x14ac:dyDescent="0.2">
      <c r="B2367" s="58" t="str">
        <f t="shared" si="53"/>
        <v>ヘキサコナゾ―ル水和剤アンビルフロアブル</v>
      </c>
      <c r="C2367" s="58" t="s">
        <v>5922</v>
      </c>
      <c r="D2367" s="58" t="s">
        <v>2053</v>
      </c>
      <c r="E2367" s="58" t="s">
        <v>7128</v>
      </c>
      <c r="F2367" s="58"/>
      <c r="G2367" s="58" t="s">
        <v>40</v>
      </c>
    </row>
    <row r="2368" spans="2:7" x14ac:dyDescent="0.2">
      <c r="B2368" s="58" t="str">
        <f t="shared" si="53"/>
        <v>ヘキサコナゾ―ル水和剤協友アンビルフロアブル</v>
      </c>
      <c r="C2368" s="58" t="s">
        <v>5922</v>
      </c>
      <c r="D2368" s="58" t="s">
        <v>2054</v>
      </c>
      <c r="E2368" s="58" t="s">
        <v>7128</v>
      </c>
      <c r="F2368" s="58"/>
      <c r="G2368" s="58" t="s">
        <v>40</v>
      </c>
    </row>
    <row r="2369" spans="2:7" x14ac:dyDescent="0.2">
      <c r="B2369" s="58" t="str">
        <f t="shared" si="53"/>
        <v>ヘキサジノン・ＤＢＮ・ＤＣＭＵ粒剤ネコソギエ―スＶ粒剤</v>
      </c>
      <c r="C2369" s="58" t="s">
        <v>2055</v>
      </c>
      <c r="D2369" s="58" t="s">
        <v>5923</v>
      </c>
      <c r="E2369" s="58" t="s">
        <v>7128</v>
      </c>
      <c r="F2369" s="58"/>
      <c r="G2369" s="58" t="s">
        <v>44</v>
      </c>
    </row>
    <row r="2370" spans="2:7" x14ac:dyDescent="0.2">
      <c r="B2370" s="58" t="str">
        <f t="shared" si="53"/>
        <v>ヘキサジノン・ＤＢＮ・ＤＣＭＵ粒剤ワイドウェイＶ粒剤</v>
      </c>
      <c r="C2370" s="58" t="s">
        <v>2055</v>
      </c>
      <c r="D2370" s="58" t="s">
        <v>2056</v>
      </c>
      <c r="E2370" s="58" t="s">
        <v>7128</v>
      </c>
      <c r="F2370" s="58"/>
      <c r="G2370" s="58" t="s">
        <v>44</v>
      </c>
    </row>
    <row r="2371" spans="2:7" x14ac:dyDescent="0.2">
      <c r="B2371" s="58" t="str">
        <f t="shared" si="53"/>
        <v>ヘキサジノン・ＤＢＮ粒剤ラ―チＥ粒剤</v>
      </c>
      <c r="C2371" s="58" t="s">
        <v>2057</v>
      </c>
      <c r="D2371" s="58" t="s">
        <v>5924</v>
      </c>
      <c r="E2371" s="58" t="s">
        <v>7128</v>
      </c>
      <c r="F2371" s="58"/>
      <c r="G2371" s="58" t="s">
        <v>58</v>
      </c>
    </row>
    <row r="2372" spans="2:7" x14ac:dyDescent="0.2">
      <c r="B2372" s="58" t="str">
        <f t="shared" si="53"/>
        <v>ヘキサジノン・ＤＢＮ粒剤草退治Ｅ粒剤</v>
      </c>
      <c r="C2372" s="58" t="s">
        <v>2057</v>
      </c>
      <c r="D2372" s="58" t="s">
        <v>2058</v>
      </c>
      <c r="E2372" s="58" t="s">
        <v>7128</v>
      </c>
      <c r="F2372" s="58"/>
      <c r="G2372" s="58" t="s">
        <v>58</v>
      </c>
    </row>
    <row r="2373" spans="2:7" x14ac:dyDescent="0.2">
      <c r="B2373" s="58" t="str">
        <f t="shared" si="53"/>
        <v>ヘキサジノン水溶剤ＨＣＣプルトン水溶剤</v>
      </c>
      <c r="C2373" s="58" t="s">
        <v>2059</v>
      </c>
      <c r="D2373" s="58" t="s">
        <v>2060</v>
      </c>
      <c r="E2373" s="58" t="s">
        <v>7128</v>
      </c>
      <c r="F2373" s="58"/>
      <c r="G2373" s="58" t="s">
        <v>196</v>
      </c>
    </row>
    <row r="2374" spans="2:7" x14ac:dyDescent="0.2">
      <c r="B2374" s="58" t="str">
        <f t="shared" si="53"/>
        <v>ヘキサジノン水溶剤デュポンベルパ―水溶剤</v>
      </c>
      <c r="C2374" s="58" t="s">
        <v>2059</v>
      </c>
      <c r="D2374" s="58" t="s">
        <v>5925</v>
      </c>
      <c r="E2374" s="58" t="s">
        <v>7128</v>
      </c>
      <c r="F2374" s="58"/>
      <c r="G2374" s="58" t="s">
        <v>196</v>
      </c>
    </row>
    <row r="2375" spans="2:7" x14ac:dyDescent="0.2">
      <c r="B2375" s="58" t="str">
        <f t="shared" si="53"/>
        <v>ヘキサジノン水溶剤プルトン水溶剤</v>
      </c>
      <c r="C2375" s="58" t="s">
        <v>2059</v>
      </c>
      <c r="D2375" s="58" t="s">
        <v>2061</v>
      </c>
      <c r="E2375" s="58" t="s">
        <v>7128</v>
      </c>
      <c r="F2375" s="58"/>
      <c r="G2375" s="58" t="s">
        <v>196</v>
      </c>
    </row>
    <row r="2376" spans="2:7" x14ac:dyDescent="0.2">
      <c r="B2376" s="58" t="str">
        <f t="shared" si="53"/>
        <v>ヘキサジノン粒剤ＨＣＣレ―ルシャ―プ粒剤</v>
      </c>
      <c r="C2376" s="58" t="s">
        <v>2062</v>
      </c>
      <c r="D2376" s="58" t="s">
        <v>5926</v>
      </c>
      <c r="E2376" s="58" t="s">
        <v>7128</v>
      </c>
      <c r="F2376" s="58"/>
      <c r="G2376" s="58" t="s">
        <v>97</v>
      </c>
    </row>
    <row r="2377" spans="2:7" x14ac:dyDescent="0.2">
      <c r="B2377" s="58" t="str">
        <f t="shared" si="53"/>
        <v>ヘキサジノン粒剤クサハンタ―ＤＸ粒剤</v>
      </c>
      <c r="C2377" s="58" t="s">
        <v>2062</v>
      </c>
      <c r="D2377" s="58" t="s">
        <v>5927</v>
      </c>
      <c r="E2377" s="58" t="s">
        <v>7128</v>
      </c>
      <c r="F2377" s="58"/>
      <c r="G2377" s="58" t="s">
        <v>97</v>
      </c>
    </row>
    <row r="2378" spans="2:7" x14ac:dyDescent="0.2">
      <c r="B2378" s="58" t="str">
        <f t="shared" si="53"/>
        <v>ヘキサジノン粒剤ベルパ―１．５粒剤</v>
      </c>
      <c r="C2378" s="58" t="s">
        <v>2062</v>
      </c>
      <c r="D2378" s="58" t="s">
        <v>5928</v>
      </c>
      <c r="E2378" s="58" t="s">
        <v>7128</v>
      </c>
      <c r="F2378" s="58"/>
      <c r="G2378" s="58" t="s">
        <v>97</v>
      </c>
    </row>
    <row r="2379" spans="2:7" x14ac:dyDescent="0.2">
      <c r="B2379" s="58" t="str">
        <f t="shared" si="53"/>
        <v>ヘキサジノン粒剤レ―ルシャ―プ粒剤</v>
      </c>
      <c r="C2379" s="58" t="s">
        <v>2062</v>
      </c>
      <c r="D2379" s="58" t="s">
        <v>5929</v>
      </c>
      <c r="E2379" s="58" t="s">
        <v>7128</v>
      </c>
      <c r="F2379" s="58"/>
      <c r="G2379" s="58" t="s">
        <v>97</v>
      </c>
    </row>
    <row r="2380" spans="2:7" x14ac:dyDescent="0.2">
      <c r="B2380" s="58" t="str">
        <f t="shared" si="53"/>
        <v>ヘキシチアゾクス水和剤ニッソラン水和剤</v>
      </c>
      <c r="C2380" s="58" t="s">
        <v>2063</v>
      </c>
      <c r="D2380" s="58" t="s">
        <v>2064</v>
      </c>
      <c r="E2380" s="58" t="s">
        <v>3529</v>
      </c>
      <c r="F2380" s="58"/>
      <c r="G2380" s="58" t="s">
        <v>137</v>
      </c>
    </row>
    <row r="2381" spans="2:7" x14ac:dyDescent="0.2">
      <c r="B2381" s="58" t="str">
        <f t="shared" si="53"/>
        <v>ペキロマイセス　テヌイペス乳剤ゴッツＡ</v>
      </c>
      <c r="C2381" s="58" t="s">
        <v>2065</v>
      </c>
      <c r="D2381" s="58" t="s">
        <v>2066</v>
      </c>
      <c r="E2381" s="58" t="s">
        <v>7128</v>
      </c>
      <c r="F2381" s="58"/>
      <c r="G2381" s="58" t="s">
        <v>2067</v>
      </c>
    </row>
    <row r="2382" spans="2:7" x14ac:dyDescent="0.2">
      <c r="B2382" s="58" t="str">
        <f t="shared" si="53"/>
        <v>ペキロマイセス　テヌイペス乳剤住友化学ゴッツＡ</v>
      </c>
      <c r="C2382" s="58" t="s">
        <v>2065</v>
      </c>
      <c r="D2382" s="58" t="s">
        <v>2068</v>
      </c>
      <c r="E2382" s="58" t="s">
        <v>7128</v>
      </c>
      <c r="F2382" s="58"/>
      <c r="G2382" s="58" t="s">
        <v>2067</v>
      </c>
    </row>
    <row r="2383" spans="2:7" x14ac:dyDescent="0.2">
      <c r="B2383" s="58" t="str">
        <f t="shared" si="53"/>
        <v>ペキロマイセス　フモソロセウス水和剤プリファ―ド水和剤</v>
      </c>
      <c r="C2383" s="58" t="s">
        <v>2069</v>
      </c>
      <c r="D2383" s="58" t="s">
        <v>5930</v>
      </c>
      <c r="E2383" s="58" t="s">
        <v>3529</v>
      </c>
      <c r="F2383" s="58"/>
      <c r="G2383" s="58" t="s">
        <v>1608</v>
      </c>
    </row>
    <row r="2384" spans="2:7" x14ac:dyDescent="0.2">
      <c r="B2384" s="58" t="str">
        <f t="shared" si="53"/>
        <v>ペノキススラム・ベンゾビシクロン粒剤テッケン１キロ粒剤</v>
      </c>
      <c r="C2384" s="58" t="s">
        <v>2566</v>
      </c>
      <c r="D2384" s="58" t="s">
        <v>2567</v>
      </c>
      <c r="E2384" s="58" t="s">
        <v>3529</v>
      </c>
      <c r="F2384" s="58"/>
      <c r="G2384" s="58" t="s">
        <v>119</v>
      </c>
    </row>
    <row r="2385" spans="2:7" x14ac:dyDescent="0.2">
      <c r="B2385" s="58" t="str">
        <f t="shared" si="53"/>
        <v>ペノキススラム・ベンゾビシクロン粒剤ニトウリュウ１キロ粒剤</v>
      </c>
      <c r="C2385" s="58" t="s">
        <v>2747</v>
      </c>
      <c r="D2385" s="58" t="s">
        <v>2748</v>
      </c>
      <c r="E2385" s="58" t="s">
        <v>7128</v>
      </c>
      <c r="F2385" s="58"/>
      <c r="G2385" s="60" t="s">
        <v>2665</v>
      </c>
    </row>
    <row r="2386" spans="2:7" x14ac:dyDescent="0.2">
      <c r="B2386" s="58" t="str">
        <f t="shared" si="53"/>
        <v>ペノキススラム・ベンタゾン粒剤ＢＡＳＦワイドパワ―粒剤</v>
      </c>
      <c r="C2386" s="58" t="s">
        <v>2070</v>
      </c>
      <c r="D2386" s="58" t="s">
        <v>5931</v>
      </c>
      <c r="E2386" s="58" t="s">
        <v>7128</v>
      </c>
      <c r="F2386" s="58"/>
      <c r="G2386" s="58" t="s">
        <v>205</v>
      </c>
    </row>
    <row r="2387" spans="2:7" x14ac:dyDescent="0.2">
      <c r="B2387" s="58" t="str">
        <f t="shared" si="53"/>
        <v>ペノキススラム・ベンタゾン粒剤ワイドパワ―粒剤</v>
      </c>
      <c r="C2387" s="58" t="s">
        <v>2070</v>
      </c>
      <c r="D2387" s="58" t="s">
        <v>5932</v>
      </c>
      <c r="E2387" s="58" t="s">
        <v>7128</v>
      </c>
      <c r="F2387" s="58"/>
      <c r="G2387" s="58" t="s">
        <v>205</v>
      </c>
    </row>
    <row r="2388" spans="2:7" x14ac:dyDescent="0.2">
      <c r="B2388" s="58" t="str">
        <f t="shared" si="53"/>
        <v>ペノキススラム水和剤ワイドアタックＳＣ</v>
      </c>
      <c r="C2388" s="58" t="s">
        <v>2071</v>
      </c>
      <c r="D2388" s="58" t="s">
        <v>2072</v>
      </c>
      <c r="E2388" s="58" t="s">
        <v>7128</v>
      </c>
      <c r="F2388" s="58"/>
      <c r="G2388" s="58" t="s">
        <v>1497</v>
      </c>
    </row>
    <row r="2389" spans="2:7" x14ac:dyDescent="0.2">
      <c r="B2389" s="58" t="str">
        <f t="shared" si="53"/>
        <v>ベノミル・ＴＰＮ水和剤ＳＴダコレ―ト水和剤</v>
      </c>
      <c r="C2389" s="58" t="s">
        <v>2073</v>
      </c>
      <c r="D2389" s="58" t="s">
        <v>5933</v>
      </c>
      <c r="E2389" s="58" t="s">
        <v>7128</v>
      </c>
      <c r="F2389" s="58"/>
      <c r="G2389" s="58" t="s">
        <v>56</v>
      </c>
    </row>
    <row r="2390" spans="2:7" x14ac:dyDescent="0.2">
      <c r="B2390" s="58" t="str">
        <f t="shared" si="53"/>
        <v>ベノミル・ＴＰＮ水和剤クミアイダコレ―ト水和剤</v>
      </c>
      <c r="C2390" s="58" t="s">
        <v>2073</v>
      </c>
      <c r="D2390" s="58" t="s">
        <v>5934</v>
      </c>
      <c r="E2390" s="58" t="s">
        <v>7128</v>
      </c>
      <c r="F2390" s="58"/>
      <c r="G2390" s="58" t="s">
        <v>56</v>
      </c>
    </row>
    <row r="2391" spans="2:7" x14ac:dyDescent="0.2">
      <c r="B2391" s="58" t="str">
        <f t="shared" si="53"/>
        <v>ベノミル・ＴＰＮ水和剤昭和ダコレ―ト水和剤</v>
      </c>
      <c r="C2391" s="58" t="s">
        <v>2073</v>
      </c>
      <c r="D2391" s="58" t="s">
        <v>5935</v>
      </c>
      <c r="E2391" s="58" t="s">
        <v>7128</v>
      </c>
      <c r="F2391" s="58"/>
      <c r="G2391" s="58" t="s">
        <v>56</v>
      </c>
    </row>
    <row r="2392" spans="2:7" x14ac:dyDescent="0.2">
      <c r="B2392" s="58" t="str">
        <f t="shared" si="53"/>
        <v>ベノミル水和剤ＧＦベンレ―ト水和剤</v>
      </c>
      <c r="C2392" s="58" t="s">
        <v>2074</v>
      </c>
      <c r="D2392" s="58" t="s">
        <v>5936</v>
      </c>
      <c r="E2392" s="58" t="s">
        <v>7128</v>
      </c>
      <c r="F2392" s="58"/>
      <c r="G2392" s="58" t="s">
        <v>56</v>
      </c>
    </row>
    <row r="2393" spans="2:7" x14ac:dyDescent="0.2">
      <c r="B2393" s="58" t="str">
        <f t="shared" si="53"/>
        <v>ベノミル水和剤きのこ用ベンレ―ト水和剤</v>
      </c>
      <c r="C2393" s="58" t="s">
        <v>2074</v>
      </c>
      <c r="D2393" s="58" t="s">
        <v>5937</v>
      </c>
      <c r="E2393" s="58" t="s">
        <v>7128</v>
      </c>
      <c r="F2393" s="58"/>
      <c r="G2393" s="58" t="s">
        <v>56</v>
      </c>
    </row>
    <row r="2394" spans="2:7" x14ac:dyDescent="0.2">
      <c r="B2394" s="58" t="str">
        <f t="shared" si="53"/>
        <v>ベノミル水和剤ベンレ―ト水和剤</v>
      </c>
      <c r="C2394" s="58" t="s">
        <v>2074</v>
      </c>
      <c r="D2394" s="58" t="s">
        <v>5938</v>
      </c>
      <c r="E2394" s="58" t="s">
        <v>7128</v>
      </c>
      <c r="F2394" s="58"/>
      <c r="G2394" s="58" t="s">
        <v>56</v>
      </c>
    </row>
    <row r="2395" spans="2:7" x14ac:dyDescent="0.2">
      <c r="B2395" s="58" t="str">
        <f t="shared" si="53"/>
        <v>ベノミル水和剤緑化用ベンレ―ト水和剤</v>
      </c>
      <c r="C2395" s="58" t="s">
        <v>2074</v>
      </c>
      <c r="D2395" s="58" t="s">
        <v>5939</v>
      </c>
      <c r="E2395" s="58" t="s">
        <v>7128</v>
      </c>
      <c r="F2395" s="58"/>
      <c r="G2395" s="58" t="s">
        <v>56</v>
      </c>
    </row>
    <row r="2396" spans="2:7" x14ac:dyDescent="0.2">
      <c r="B2396" s="58" t="str">
        <f t="shared" si="53"/>
        <v>ペフラゾエ―ト乳剤ＵＢＥヘルシ―ド乳剤</v>
      </c>
      <c r="C2396" s="58" t="s">
        <v>5940</v>
      </c>
      <c r="D2396" s="58" t="s">
        <v>5941</v>
      </c>
      <c r="E2396" s="58" t="s">
        <v>3529</v>
      </c>
      <c r="F2396" s="58"/>
      <c r="G2396" s="58" t="s">
        <v>39</v>
      </c>
    </row>
    <row r="2397" spans="2:7" x14ac:dyDescent="0.2">
      <c r="B2397" s="58" t="str">
        <f t="shared" si="53"/>
        <v>ペフラゾエ―ト乳剤ホクコ―ヘルシ―ド乳剤</v>
      </c>
      <c r="C2397" s="58" t="s">
        <v>5940</v>
      </c>
      <c r="D2397" s="58" t="s">
        <v>5942</v>
      </c>
      <c r="E2397" s="58" t="s">
        <v>3529</v>
      </c>
      <c r="F2397" s="58"/>
      <c r="G2397" s="58" t="s">
        <v>39</v>
      </c>
    </row>
    <row r="2398" spans="2:7" x14ac:dyDescent="0.2">
      <c r="B2398" s="58" t="str">
        <f t="shared" si="53"/>
        <v>ペルメトリン・ＴＰＮエアゾルカダンＰ</v>
      </c>
      <c r="C2398" s="58" t="s">
        <v>2075</v>
      </c>
      <c r="D2398" s="58" t="s">
        <v>3331</v>
      </c>
      <c r="E2398" s="58" t="s">
        <v>3529</v>
      </c>
      <c r="F2398" s="58"/>
      <c r="G2398" s="58" t="s">
        <v>219</v>
      </c>
    </row>
    <row r="2399" spans="2:7" x14ac:dyDescent="0.2">
      <c r="B2399" s="58" t="str">
        <f t="shared" si="53"/>
        <v>ペルメトリン・ＴＰＮエアゾルカダンＶⅡ</v>
      </c>
      <c r="C2399" s="58" t="s">
        <v>2075</v>
      </c>
      <c r="D2399" s="58" t="s">
        <v>2076</v>
      </c>
      <c r="E2399" s="58" t="s">
        <v>3529</v>
      </c>
      <c r="F2399" s="58"/>
      <c r="G2399" s="58" t="s">
        <v>2077</v>
      </c>
    </row>
    <row r="2400" spans="2:7" x14ac:dyDescent="0.2">
      <c r="B2400" s="58" t="str">
        <f t="shared" si="53"/>
        <v>ペルメトリン・イミベンコナゾ―ル乳剤ムシキント―ル</v>
      </c>
      <c r="C2400" s="58" t="s">
        <v>5943</v>
      </c>
      <c r="D2400" s="58" t="s">
        <v>5944</v>
      </c>
      <c r="E2400" s="58" t="s">
        <v>7128</v>
      </c>
      <c r="F2400" s="58"/>
      <c r="G2400" s="58" t="s">
        <v>171</v>
      </c>
    </row>
    <row r="2401" spans="2:7" x14ac:dyDescent="0.2">
      <c r="B2401" s="58" t="str">
        <f t="shared" si="53"/>
        <v>ペルメトリン・チオファネ―トメチルエアゾルカダンＳＰⅡ</v>
      </c>
      <c r="C2401" s="58" t="s">
        <v>5945</v>
      </c>
      <c r="D2401" s="58" t="s">
        <v>2078</v>
      </c>
      <c r="E2401" s="58" t="s">
        <v>7128</v>
      </c>
      <c r="F2401" s="58"/>
      <c r="G2401" s="58" t="s">
        <v>87</v>
      </c>
    </row>
    <row r="2402" spans="2:7" x14ac:dyDescent="0.2">
      <c r="B2402" s="58" t="str">
        <f t="shared" si="53"/>
        <v>ペルメトリン・トリホリンエアゾル園芸用キンチョ―ルＳ</v>
      </c>
      <c r="C2402" s="58" t="s">
        <v>2079</v>
      </c>
      <c r="D2402" s="58" t="s">
        <v>5946</v>
      </c>
      <c r="E2402" s="58" t="s">
        <v>3529</v>
      </c>
      <c r="F2402" s="58"/>
      <c r="G2402" s="58" t="s">
        <v>211</v>
      </c>
    </row>
    <row r="2403" spans="2:7" x14ac:dyDescent="0.2">
      <c r="B2403" s="58" t="str">
        <f t="shared" si="53"/>
        <v>ペルメトリン・ミクロブタニルエアゾルベニカＸ</v>
      </c>
      <c r="C2403" s="58" t="s">
        <v>2080</v>
      </c>
      <c r="D2403" s="58" t="s">
        <v>2081</v>
      </c>
      <c r="E2403" s="58" t="s">
        <v>3529</v>
      </c>
      <c r="F2403" s="58"/>
      <c r="G2403" s="58" t="s">
        <v>309</v>
      </c>
    </row>
    <row r="2404" spans="2:7" x14ac:dyDescent="0.2">
      <c r="B2404" s="58" t="str">
        <f t="shared" si="53"/>
        <v>ペルメトリン・ミクロブタニル液剤ガ―デンアシストキングスプレ―</v>
      </c>
      <c r="C2404" s="58" t="s">
        <v>2082</v>
      </c>
      <c r="D2404" s="58" t="s">
        <v>5947</v>
      </c>
      <c r="E2404" s="58" t="s">
        <v>7128</v>
      </c>
      <c r="F2404" s="58"/>
      <c r="G2404" s="58" t="s">
        <v>309</v>
      </c>
    </row>
    <row r="2405" spans="2:7" x14ac:dyDescent="0.2">
      <c r="B2405" s="58" t="str">
        <f t="shared" si="53"/>
        <v>ペルメトリン・ミクロブタニル液剤ベニカＸスプレ―</v>
      </c>
      <c r="C2405" s="58" t="s">
        <v>2082</v>
      </c>
      <c r="D2405" s="58" t="s">
        <v>5948</v>
      </c>
      <c r="E2405" s="58" t="s">
        <v>7128</v>
      </c>
      <c r="F2405" s="58"/>
      <c r="G2405" s="58" t="s">
        <v>309</v>
      </c>
    </row>
    <row r="2406" spans="2:7" x14ac:dyDescent="0.2">
      <c r="B2406" s="58" t="str">
        <f t="shared" si="53"/>
        <v>ペルメトリン・ミクロブタニル乳剤ベニカＸ乳剤</v>
      </c>
      <c r="C2406" s="58" t="s">
        <v>2083</v>
      </c>
      <c r="D2406" s="58" t="s">
        <v>2084</v>
      </c>
      <c r="E2406" s="58" t="s">
        <v>7128</v>
      </c>
      <c r="F2406" s="58"/>
      <c r="G2406" s="58" t="s">
        <v>171</v>
      </c>
    </row>
    <row r="2407" spans="2:7" x14ac:dyDescent="0.2">
      <c r="B2407" s="58" t="str">
        <f t="shared" si="53"/>
        <v>ペルメトリンエアゾルガ―デンア―スＡ</v>
      </c>
      <c r="C2407" s="58" t="s">
        <v>2085</v>
      </c>
      <c r="D2407" s="58" t="s">
        <v>5949</v>
      </c>
      <c r="E2407" s="58" t="s">
        <v>3529</v>
      </c>
      <c r="F2407" s="58"/>
      <c r="G2407" s="58" t="s">
        <v>40</v>
      </c>
    </row>
    <row r="2408" spans="2:7" x14ac:dyDescent="0.2">
      <c r="B2408" s="58" t="str">
        <f t="shared" si="53"/>
        <v>ペルメトリンエアゾルガ―デンア―スＢ</v>
      </c>
      <c r="C2408" s="58" t="s">
        <v>2085</v>
      </c>
      <c r="D2408" s="58" t="s">
        <v>5950</v>
      </c>
      <c r="E2408" s="58" t="s">
        <v>3529</v>
      </c>
      <c r="F2408" s="58"/>
      <c r="G2408" s="58" t="s">
        <v>211</v>
      </c>
    </row>
    <row r="2409" spans="2:7" x14ac:dyDescent="0.2">
      <c r="B2409" s="58" t="str">
        <f t="shared" si="53"/>
        <v>ペルメトリンエアゾルカダンＡＰ</v>
      </c>
      <c r="C2409" s="58" t="s">
        <v>2085</v>
      </c>
      <c r="D2409" s="58" t="s">
        <v>2086</v>
      </c>
      <c r="E2409" s="58" t="s">
        <v>3529</v>
      </c>
      <c r="F2409" s="58"/>
      <c r="G2409" s="58" t="s">
        <v>87</v>
      </c>
    </row>
    <row r="2410" spans="2:7" x14ac:dyDescent="0.2">
      <c r="B2410" s="58" t="str">
        <f t="shared" si="53"/>
        <v>ペルメトリンエアゾルカダンＶ</v>
      </c>
      <c r="C2410" s="58" t="s">
        <v>2085</v>
      </c>
      <c r="D2410" s="58" t="s">
        <v>2087</v>
      </c>
      <c r="E2410" s="58" t="s">
        <v>3529</v>
      </c>
      <c r="F2410" s="58"/>
      <c r="G2410" s="58" t="s">
        <v>309</v>
      </c>
    </row>
    <row r="2411" spans="2:7" x14ac:dyDescent="0.2">
      <c r="B2411" s="58" t="str">
        <f t="shared" si="53"/>
        <v>ペルメトリンエアゾル園芸用キンチョ―ルＥ</v>
      </c>
      <c r="C2411" s="58" t="s">
        <v>2085</v>
      </c>
      <c r="D2411" s="58" t="s">
        <v>5951</v>
      </c>
      <c r="E2411" s="58" t="s">
        <v>3529</v>
      </c>
      <c r="F2411" s="58"/>
      <c r="G2411" s="58" t="s">
        <v>211</v>
      </c>
    </row>
    <row r="2412" spans="2:7" x14ac:dyDescent="0.2">
      <c r="B2412" s="58" t="str">
        <f t="shared" si="53"/>
        <v>ペルメトリンマイクロカプセル剤エンバ―ＭＣ</v>
      </c>
      <c r="C2412" s="58" t="s">
        <v>2088</v>
      </c>
      <c r="D2412" s="58" t="s">
        <v>5952</v>
      </c>
      <c r="E2412" s="58" t="s">
        <v>7128</v>
      </c>
      <c r="F2412" s="58"/>
      <c r="G2412" s="58" t="s">
        <v>137</v>
      </c>
    </row>
    <row r="2413" spans="2:7" x14ac:dyDescent="0.2">
      <c r="B2413" s="58" t="str">
        <f t="shared" si="53"/>
        <v>ペルメトリン液剤ベジタメ―トＡＬ</v>
      </c>
      <c r="C2413" s="58" t="s">
        <v>2089</v>
      </c>
      <c r="D2413" s="58" t="s">
        <v>5953</v>
      </c>
      <c r="E2413" s="58" t="s">
        <v>3529</v>
      </c>
      <c r="F2413" s="58"/>
      <c r="G2413" s="58" t="s">
        <v>309</v>
      </c>
    </row>
    <row r="2414" spans="2:7" x14ac:dyDescent="0.2">
      <c r="B2414" s="58" t="str">
        <f t="shared" ref="B2414:B2465" si="54">C2414&amp;D2414</f>
        <v>ペルメトリン液剤花木用ハンドスプレ―</v>
      </c>
      <c r="C2414" s="58" t="s">
        <v>2089</v>
      </c>
      <c r="D2414" s="58" t="s">
        <v>5954</v>
      </c>
      <c r="E2414" s="58" t="s">
        <v>3529</v>
      </c>
      <c r="F2414" s="58"/>
      <c r="G2414" s="58" t="s">
        <v>2077</v>
      </c>
    </row>
    <row r="2415" spans="2:7" x14ac:dyDescent="0.2">
      <c r="B2415" s="58" t="str">
        <f t="shared" si="54"/>
        <v>ペルメトリン水和剤アディオンフロアブル</v>
      </c>
      <c r="C2415" s="58" t="s">
        <v>2090</v>
      </c>
      <c r="D2415" s="58" t="s">
        <v>2091</v>
      </c>
      <c r="E2415" s="58" t="s">
        <v>7128</v>
      </c>
      <c r="F2415" s="58"/>
      <c r="G2415" s="58" t="s">
        <v>137</v>
      </c>
    </row>
    <row r="2416" spans="2:7" x14ac:dyDescent="0.2">
      <c r="B2416" s="58" t="str">
        <f t="shared" si="54"/>
        <v>ペルメトリン水和剤アディオン水和剤</v>
      </c>
      <c r="C2416" s="58" t="s">
        <v>2090</v>
      </c>
      <c r="D2416" s="58" t="s">
        <v>2092</v>
      </c>
      <c r="E2416" s="58" t="s">
        <v>7128</v>
      </c>
      <c r="F2416" s="58"/>
      <c r="G2416" s="58" t="s">
        <v>41</v>
      </c>
    </row>
    <row r="2417" spans="2:7" x14ac:dyDescent="0.2">
      <c r="B2417" s="58" t="str">
        <f t="shared" si="54"/>
        <v>ペルメトリン水和剤サンケイアディオンフロアブル</v>
      </c>
      <c r="C2417" s="58" t="s">
        <v>2090</v>
      </c>
      <c r="D2417" s="58" t="s">
        <v>2093</v>
      </c>
      <c r="E2417" s="58" t="s">
        <v>7128</v>
      </c>
      <c r="F2417" s="58"/>
      <c r="G2417" s="58" t="s">
        <v>137</v>
      </c>
    </row>
    <row r="2418" spans="2:7" x14ac:dyDescent="0.2">
      <c r="B2418" s="58" t="str">
        <f t="shared" si="54"/>
        <v>ペルメトリン水和剤サンケイアディオン水和剤</v>
      </c>
      <c r="C2418" s="58" t="s">
        <v>2090</v>
      </c>
      <c r="D2418" s="58" t="s">
        <v>2094</v>
      </c>
      <c r="E2418" s="58" t="s">
        <v>7128</v>
      </c>
      <c r="F2418" s="58"/>
      <c r="G2418" s="58" t="s">
        <v>41</v>
      </c>
    </row>
    <row r="2419" spans="2:7" x14ac:dyDescent="0.2">
      <c r="B2419" s="58" t="str">
        <f t="shared" si="54"/>
        <v>ペルメトリン水和剤ホクコ―アディオンフロアブル</v>
      </c>
      <c r="C2419" s="58" t="s">
        <v>2090</v>
      </c>
      <c r="D2419" s="58" t="s">
        <v>5955</v>
      </c>
      <c r="E2419" s="58" t="s">
        <v>7128</v>
      </c>
      <c r="F2419" s="58"/>
      <c r="G2419" s="58" t="s">
        <v>137</v>
      </c>
    </row>
    <row r="2420" spans="2:7" x14ac:dyDescent="0.2">
      <c r="B2420" s="58" t="str">
        <f t="shared" si="54"/>
        <v>ペルメトリン水和剤協友アディオンフロアブル</v>
      </c>
      <c r="C2420" s="58" t="s">
        <v>2090</v>
      </c>
      <c r="D2420" s="58" t="s">
        <v>2095</v>
      </c>
      <c r="E2420" s="58" t="s">
        <v>7128</v>
      </c>
      <c r="F2420" s="58"/>
      <c r="G2420" s="58" t="s">
        <v>137</v>
      </c>
    </row>
    <row r="2421" spans="2:7" x14ac:dyDescent="0.2">
      <c r="B2421" s="58" t="str">
        <f t="shared" si="54"/>
        <v>ペルメトリン水和剤協友アディオン水和剤</v>
      </c>
      <c r="C2421" s="58" t="s">
        <v>2090</v>
      </c>
      <c r="D2421" s="58" t="s">
        <v>2096</v>
      </c>
      <c r="E2421" s="58" t="s">
        <v>7128</v>
      </c>
      <c r="F2421" s="58"/>
      <c r="G2421" s="58" t="s">
        <v>41</v>
      </c>
    </row>
    <row r="2422" spans="2:7" x14ac:dyDescent="0.2">
      <c r="B2422" s="58" t="str">
        <f t="shared" si="54"/>
        <v>ペルメトリン乳剤ＭＩＣアディオン乳剤</v>
      </c>
      <c r="C2422" s="58" t="s">
        <v>2749</v>
      </c>
      <c r="D2422" s="58" t="s">
        <v>2098</v>
      </c>
      <c r="E2422" s="58" t="s">
        <v>7128</v>
      </c>
      <c r="F2422" s="58"/>
      <c r="G2422" s="58" t="s">
        <v>41</v>
      </c>
    </row>
    <row r="2423" spans="2:7" x14ac:dyDescent="0.2">
      <c r="B2423" s="58" t="str">
        <f t="shared" si="54"/>
        <v>ペルメトリン乳剤アディオン乳剤</v>
      </c>
      <c r="C2423" s="58" t="s">
        <v>2097</v>
      </c>
      <c r="D2423" s="58" t="s">
        <v>2099</v>
      </c>
      <c r="E2423" s="58" t="s">
        <v>7128</v>
      </c>
      <c r="F2423" s="58"/>
      <c r="G2423" s="58" t="s">
        <v>41</v>
      </c>
    </row>
    <row r="2424" spans="2:7" x14ac:dyDescent="0.2">
      <c r="B2424" s="58" t="str">
        <f t="shared" si="54"/>
        <v>ペルメトリン乳剤サンケイアディオン乳剤</v>
      </c>
      <c r="C2424" s="58" t="s">
        <v>2097</v>
      </c>
      <c r="D2424" s="58" t="s">
        <v>2100</v>
      </c>
      <c r="E2424" s="58" t="s">
        <v>7128</v>
      </c>
      <c r="F2424" s="58"/>
      <c r="G2424" s="58" t="s">
        <v>41</v>
      </c>
    </row>
    <row r="2425" spans="2:7" x14ac:dyDescent="0.2">
      <c r="B2425" s="58" t="str">
        <f t="shared" si="54"/>
        <v>ペルメトリン乳剤ベニカＳ乳剤</v>
      </c>
      <c r="C2425" s="58" t="s">
        <v>2097</v>
      </c>
      <c r="D2425" s="58" t="s">
        <v>2101</v>
      </c>
      <c r="E2425" s="58" t="s">
        <v>7128</v>
      </c>
      <c r="F2425" s="58"/>
      <c r="G2425" s="58" t="s">
        <v>40</v>
      </c>
    </row>
    <row r="2426" spans="2:7" x14ac:dyDescent="0.2">
      <c r="B2426" s="58" t="str">
        <f t="shared" si="54"/>
        <v>ペルメトリン乳剤ホクコ―アディオン乳剤</v>
      </c>
      <c r="C2426" s="58" t="s">
        <v>2097</v>
      </c>
      <c r="D2426" s="58" t="s">
        <v>5956</v>
      </c>
      <c r="E2426" s="58" t="s">
        <v>7128</v>
      </c>
      <c r="F2426" s="58"/>
      <c r="G2426" s="58" t="s">
        <v>41</v>
      </c>
    </row>
    <row r="2427" spans="2:7" x14ac:dyDescent="0.2">
      <c r="B2427" s="58" t="str">
        <f t="shared" si="54"/>
        <v>ペルメトリン乳剤ホクサンアディオン乳剤</v>
      </c>
      <c r="C2427" s="58" t="s">
        <v>2097</v>
      </c>
      <c r="D2427" s="58" t="s">
        <v>2102</v>
      </c>
      <c r="E2427" s="58" t="s">
        <v>7128</v>
      </c>
      <c r="F2427" s="58"/>
      <c r="G2427" s="58" t="s">
        <v>41</v>
      </c>
    </row>
    <row r="2428" spans="2:7" x14ac:dyDescent="0.2">
      <c r="B2428" s="58" t="str">
        <f t="shared" si="54"/>
        <v>ペルメトリン乳剤協友アディオン乳剤</v>
      </c>
      <c r="C2428" s="58" t="s">
        <v>2097</v>
      </c>
      <c r="D2428" s="58" t="s">
        <v>2103</v>
      </c>
      <c r="E2428" s="58" t="s">
        <v>7128</v>
      </c>
      <c r="F2428" s="58"/>
      <c r="G2428" s="58" t="s">
        <v>41</v>
      </c>
    </row>
    <row r="2429" spans="2:7" x14ac:dyDescent="0.2">
      <c r="B2429" s="58" t="str">
        <f t="shared" si="54"/>
        <v>ペルメトリン乳剤金鳥アディオン乳剤</v>
      </c>
      <c r="C2429" s="58" t="s">
        <v>2097</v>
      </c>
      <c r="D2429" s="58" t="s">
        <v>2104</v>
      </c>
      <c r="E2429" s="58" t="s">
        <v>7128</v>
      </c>
      <c r="F2429" s="58"/>
      <c r="G2429" s="58" t="s">
        <v>41</v>
      </c>
    </row>
    <row r="2430" spans="2:7" x14ac:dyDescent="0.2">
      <c r="B2430" s="58" t="str">
        <f t="shared" si="54"/>
        <v>ペルメトリン乳剤野菜用ハンドスプレ―</v>
      </c>
      <c r="C2430" s="58" t="s">
        <v>2749</v>
      </c>
      <c r="D2430" s="58" t="s">
        <v>5957</v>
      </c>
      <c r="E2430" s="58" t="s">
        <v>7128</v>
      </c>
      <c r="F2430" s="58"/>
      <c r="G2430" s="58" t="s">
        <v>309</v>
      </c>
    </row>
    <row r="2431" spans="2:7" x14ac:dyDescent="0.2">
      <c r="B2431" s="58" t="str">
        <f t="shared" si="54"/>
        <v>ペルメトリン粒剤ガ―ドベイトＡ</v>
      </c>
      <c r="C2431" s="58" t="s">
        <v>2750</v>
      </c>
      <c r="D2431" s="58" t="s">
        <v>5958</v>
      </c>
      <c r="E2431" s="58" t="s">
        <v>7159</v>
      </c>
      <c r="F2431" s="58"/>
      <c r="G2431" s="60" t="s">
        <v>2751</v>
      </c>
    </row>
    <row r="2432" spans="2:7" x14ac:dyDescent="0.2">
      <c r="B2432" s="58" t="str">
        <f t="shared" si="54"/>
        <v>ペルメトリン粒剤野菜ひろばＮ</v>
      </c>
      <c r="C2432" s="58" t="s">
        <v>2750</v>
      </c>
      <c r="D2432" s="58" t="s">
        <v>2752</v>
      </c>
      <c r="E2432" s="58" t="s">
        <v>7159</v>
      </c>
      <c r="F2432" s="58"/>
      <c r="G2432" s="60" t="s">
        <v>2751</v>
      </c>
    </row>
    <row r="2433" spans="2:7" x14ac:dyDescent="0.2">
      <c r="B2433" s="58" t="str">
        <f t="shared" si="54"/>
        <v>ペンシクロン水和剤セレンタ―フ顆粒水和剤</v>
      </c>
      <c r="C2433" s="58" t="s">
        <v>2105</v>
      </c>
      <c r="D2433" s="58" t="s">
        <v>5959</v>
      </c>
      <c r="E2433" s="58" t="s">
        <v>7128</v>
      </c>
      <c r="F2433" s="58"/>
      <c r="G2433" s="58" t="s">
        <v>56</v>
      </c>
    </row>
    <row r="2434" spans="2:7" x14ac:dyDescent="0.2">
      <c r="B2434" s="58" t="str">
        <f t="shared" si="54"/>
        <v>ペンシクロン水和剤ホクサンモンセレン顆粒水和剤</v>
      </c>
      <c r="C2434" s="58" t="s">
        <v>2105</v>
      </c>
      <c r="D2434" s="58" t="s">
        <v>2106</v>
      </c>
      <c r="E2434" s="58" t="s">
        <v>7128</v>
      </c>
      <c r="F2434" s="58"/>
      <c r="G2434" s="58" t="s">
        <v>56</v>
      </c>
    </row>
    <row r="2435" spans="2:7" x14ac:dyDescent="0.2">
      <c r="B2435" s="58" t="str">
        <f t="shared" si="54"/>
        <v>ペンシクロン水和剤モンセレンフロアブル</v>
      </c>
      <c r="C2435" s="58" t="s">
        <v>2105</v>
      </c>
      <c r="D2435" s="58" t="s">
        <v>2107</v>
      </c>
      <c r="E2435" s="58" t="s">
        <v>7128</v>
      </c>
      <c r="F2435" s="58"/>
      <c r="G2435" s="58" t="s">
        <v>41</v>
      </c>
    </row>
    <row r="2436" spans="2:7" x14ac:dyDescent="0.2">
      <c r="B2436" s="58" t="str">
        <f t="shared" si="54"/>
        <v>ペンシクロン水和剤モンセレン顆粒水和剤</v>
      </c>
      <c r="C2436" s="58" t="s">
        <v>2105</v>
      </c>
      <c r="D2436" s="58" t="s">
        <v>2108</v>
      </c>
      <c r="E2436" s="58" t="s">
        <v>7128</v>
      </c>
      <c r="F2436" s="58"/>
      <c r="G2436" s="58" t="s">
        <v>56</v>
      </c>
    </row>
    <row r="2437" spans="2:7" x14ac:dyDescent="0.2">
      <c r="B2437" s="58" t="str">
        <f t="shared" si="54"/>
        <v>ペンシクロン水和剤協友モンセレンフロアブル</v>
      </c>
      <c r="C2437" s="58" t="s">
        <v>2105</v>
      </c>
      <c r="D2437" s="58" t="s">
        <v>2109</v>
      </c>
      <c r="E2437" s="58" t="s">
        <v>7128</v>
      </c>
      <c r="F2437" s="58"/>
      <c r="G2437" s="58" t="s">
        <v>41</v>
      </c>
    </row>
    <row r="2438" spans="2:7" x14ac:dyDescent="0.2">
      <c r="B2438" s="58" t="str">
        <f t="shared" si="54"/>
        <v>ペンシクロン水和剤三共モンセレン顆粒水和剤</v>
      </c>
      <c r="C2438" s="58" t="s">
        <v>2105</v>
      </c>
      <c r="D2438" s="61" t="s">
        <v>2110</v>
      </c>
      <c r="E2438" s="58" t="s">
        <v>7128</v>
      </c>
      <c r="F2438" s="58"/>
      <c r="G2438" s="58" t="s">
        <v>56</v>
      </c>
    </row>
    <row r="2439" spans="2:7" x14ac:dyDescent="0.2">
      <c r="B2439" s="58" t="str">
        <f t="shared" si="54"/>
        <v>ペンシクロン粒剤セレンタ―フ粒剤</v>
      </c>
      <c r="C2439" s="58" t="s">
        <v>2111</v>
      </c>
      <c r="D2439" s="58" t="s">
        <v>5960</v>
      </c>
      <c r="E2439" s="58" t="s">
        <v>7128</v>
      </c>
      <c r="F2439" s="58"/>
      <c r="G2439" s="58" t="s">
        <v>97</v>
      </c>
    </row>
    <row r="2440" spans="2:7" x14ac:dyDescent="0.2">
      <c r="B2440" s="58" t="str">
        <f t="shared" si="54"/>
        <v>ベンジルアミノプリン液剤ドラ―ド液剤</v>
      </c>
      <c r="C2440" s="58" t="s">
        <v>2112</v>
      </c>
      <c r="D2440" s="58" t="s">
        <v>5961</v>
      </c>
      <c r="E2440" s="58" t="s">
        <v>7128</v>
      </c>
      <c r="F2440" s="58"/>
      <c r="G2440" s="58" t="s">
        <v>40</v>
      </c>
    </row>
    <row r="2441" spans="2:7" x14ac:dyDescent="0.2">
      <c r="B2441" s="58" t="str">
        <f t="shared" si="54"/>
        <v>ベンジルアミノプリン液剤ビ―エ―液剤</v>
      </c>
      <c r="C2441" s="58" t="s">
        <v>2112</v>
      </c>
      <c r="D2441" s="58" t="s">
        <v>5962</v>
      </c>
      <c r="E2441" s="58" t="s">
        <v>7128</v>
      </c>
      <c r="F2441" s="58"/>
      <c r="G2441" s="58" t="s">
        <v>57</v>
      </c>
    </row>
    <row r="2442" spans="2:7" x14ac:dyDescent="0.2">
      <c r="B2442" s="58" t="str">
        <f t="shared" si="54"/>
        <v>ベンジルアミノプリン塗布剤塗布用ビ―エ―</v>
      </c>
      <c r="C2442" s="58" t="s">
        <v>2113</v>
      </c>
      <c r="D2442" s="58" t="s">
        <v>5963</v>
      </c>
      <c r="E2442" s="58" t="s">
        <v>3529</v>
      </c>
      <c r="F2442" s="58"/>
      <c r="G2442" s="58" t="s">
        <v>44</v>
      </c>
    </row>
    <row r="2443" spans="2:7" x14ac:dyDescent="0.2">
      <c r="B2443" s="58" t="str">
        <f t="shared" si="54"/>
        <v>ベンジルアミノプリン塗布剤塗布用ベアニン</v>
      </c>
      <c r="C2443" s="58" t="s">
        <v>2113</v>
      </c>
      <c r="D2443" s="58" t="s">
        <v>2114</v>
      </c>
      <c r="E2443" s="58" t="s">
        <v>3529</v>
      </c>
      <c r="F2443" s="58"/>
      <c r="G2443" s="58" t="s">
        <v>44</v>
      </c>
    </row>
    <row r="2444" spans="2:7" x14ac:dyDescent="0.2">
      <c r="B2444" s="58" t="str">
        <f t="shared" si="54"/>
        <v>ベンスルタップ粒剤ホクコ―ル―バン粒剤</v>
      </c>
      <c r="C2444" s="58" t="s">
        <v>2115</v>
      </c>
      <c r="D2444" s="58" t="s">
        <v>5964</v>
      </c>
      <c r="E2444" s="58" t="s">
        <v>7128</v>
      </c>
      <c r="F2444" s="58"/>
      <c r="G2444" s="58" t="s">
        <v>125</v>
      </c>
    </row>
    <row r="2445" spans="2:7" x14ac:dyDescent="0.2">
      <c r="B2445" s="58" t="str">
        <f t="shared" si="54"/>
        <v>ベンスルフロンメチル・ベンチオカ―ブ・メフェナセット粒剤クミアイウルフエ―ス粒剤１７</v>
      </c>
      <c r="C2445" s="58" t="s">
        <v>5965</v>
      </c>
      <c r="D2445" s="58" t="s">
        <v>5966</v>
      </c>
      <c r="E2445" s="58" t="s">
        <v>3529</v>
      </c>
      <c r="F2445" s="58"/>
      <c r="G2445" s="58" t="s">
        <v>221</v>
      </c>
    </row>
    <row r="2446" spans="2:7" x14ac:dyDescent="0.2">
      <c r="B2446" s="58" t="str">
        <f t="shared" si="54"/>
        <v>ベンスルフロンメチル・メフェナセット粒剤ＭＩＣザ―ク１キロ粒剤７５</v>
      </c>
      <c r="C2446" s="58" t="s">
        <v>2116</v>
      </c>
      <c r="D2446" s="58" t="s">
        <v>5967</v>
      </c>
      <c r="E2446" s="58" t="s">
        <v>3529</v>
      </c>
      <c r="F2446" s="58"/>
      <c r="G2446" s="58" t="s">
        <v>453</v>
      </c>
    </row>
    <row r="2447" spans="2:7" x14ac:dyDescent="0.2">
      <c r="B2447" s="58" t="str">
        <f t="shared" si="54"/>
        <v>ベンスルフロンメチル・メフェナセット粒剤ＭＩＣザ―ク粒剤２５</v>
      </c>
      <c r="C2447" s="58" t="s">
        <v>2116</v>
      </c>
      <c r="D2447" s="58" t="s">
        <v>5968</v>
      </c>
      <c r="E2447" s="58" t="s">
        <v>3529</v>
      </c>
      <c r="F2447" s="58"/>
      <c r="G2447" s="58" t="s">
        <v>153</v>
      </c>
    </row>
    <row r="2448" spans="2:7" x14ac:dyDescent="0.2">
      <c r="B2448" s="58" t="str">
        <f t="shared" si="54"/>
        <v>ベンスルフロンメチル・メフェナセット粒剤ザ―ク１キロ粒剤７５</v>
      </c>
      <c r="C2448" s="58" t="s">
        <v>2116</v>
      </c>
      <c r="D2448" s="58" t="s">
        <v>5969</v>
      </c>
      <c r="E2448" s="58" t="s">
        <v>3529</v>
      </c>
      <c r="F2448" s="58"/>
      <c r="G2448" s="58" t="s">
        <v>453</v>
      </c>
    </row>
    <row r="2449" spans="2:7" x14ac:dyDescent="0.2">
      <c r="B2449" s="58" t="str">
        <f t="shared" si="54"/>
        <v>ベンスルフロンメチル・メフェナセット粒剤ザ―ク粒剤２５</v>
      </c>
      <c r="C2449" s="58" t="s">
        <v>2116</v>
      </c>
      <c r="D2449" s="58" t="s">
        <v>5970</v>
      </c>
      <c r="E2449" s="58" t="s">
        <v>3529</v>
      </c>
      <c r="F2449" s="58"/>
      <c r="G2449" s="58" t="s">
        <v>153</v>
      </c>
    </row>
    <row r="2450" spans="2:7" x14ac:dyDescent="0.2">
      <c r="B2450" s="58" t="str">
        <f t="shared" si="54"/>
        <v>ベンゾビシクロン・ペントキサゾン水和剤ＳＤＳプレッサフロアブル</v>
      </c>
      <c r="C2450" s="58" t="s">
        <v>2753</v>
      </c>
      <c r="D2450" s="58" t="s">
        <v>2118</v>
      </c>
      <c r="E2450" s="58" t="s">
        <v>3529</v>
      </c>
      <c r="F2450" s="58"/>
      <c r="G2450" s="58" t="s">
        <v>740</v>
      </c>
    </row>
    <row r="2451" spans="2:7" x14ac:dyDescent="0.2">
      <c r="B2451" s="58" t="str">
        <f t="shared" si="54"/>
        <v>ベンゾビシクロン・ペントキサゾン水和剤プレッサフロアブル</v>
      </c>
      <c r="C2451" s="58" t="s">
        <v>2117</v>
      </c>
      <c r="D2451" s="58" t="s">
        <v>2119</v>
      </c>
      <c r="E2451" s="58" t="s">
        <v>3529</v>
      </c>
      <c r="F2451" s="58"/>
      <c r="G2451" s="58" t="s">
        <v>740</v>
      </c>
    </row>
    <row r="2452" spans="2:7" x14ac:dyDescent="0.2">
      <c r="B2452" s="58" t="str">
        <f t="shared" si="54"/>
        <v>ベンゾビシクロン・ペントキサゾン粒剤フォ―カスショットジャンボ</v>
      </c>
      <c r="C2452" s="58" t="s">
        <v>2120</v>
      </c>
      <c r="D2452" s="58" t="s">
        <v>5971</v>
      </c>
      <c r="E2452" s="58" t="s">
        <v>3529</v>
      </c>
      <c r="F2452" s="58"/>
      <c r="G2452" s="58" t="s">
        <v>125</v>
      </c>
    </row>
    <row r="2453" spans="2:7" x14ac:dyDescent="0.2">
      <c r="B2453" s="58" t="str">
        <f t="shared" si="54"/>
        <v>ベンゾビシクロン・ペントキサゾン粒剤科研フォ―カスショットジャンボ</v>
      </c>
      <c r="C2453" s="58" t="s">
        <v>2120</v>
      </c>
      <c r="D2453" s="58" t="s">
        <v>5972</v>
      </c>
      <c r="E2453" s="58" t="s">
        <v>3529</v>
      </c>
      <c r="F2453" s="58"/>
      <c r="G2453" s="58" t="s">
        <v>125</v>
      </c>
    </row>
    <row r="2454" spans="2:7" x14ac:dyDescent="0.2">
      <c r="B2454" s="58" t="str">
        <f t="shared" si="54"/>
        <v>ベンゾビシクロン水和剤ショウエ―スフロアブル</v>
      </c>
      <c r="C2454" s="58" t="s">
        <v>2121</v>
      </c>
      <c r="D2454" s="58" t="s">
        <v>5973</v>
      </c>
      <c r="E2454" s="58" t="s">
        <v>3529</v>
      </c>
      <c r="F2454" s="58"/>
      <c r="G2454" s="58" t="s">
        <v>713</v>
      </c>
    </row>
    <row r="2455" spans="2:7" x14ac:dyDescent="0.2">
      <c r="B2455" s="58" t="str">
        <f t="shared" si="54"/>
        <v>ベンゾビシクロン粒剤ショウエ―ス１キロ粒剤</v>
      </c>
      <c r="C2455" s="58" t="s">
        <v>2122</v>
      </c>
      <c r="D2455" s="58" t="s">
        <v>5974</v>
      </c>
      <c r="E2455" s="58" t="s">
        <v>3529</v>
      </c>
      <c r="F2455" s="58"/>
      <c r="G2455" s="58" t="s">
        <v>57</v>
      </c>
    </row>
    <row r="2456" spans="2:7" x14ac:dyDescent="0.2">
      <c r="B2456" s="58" t="str">
        <f t="shared" si="54"/>
        <v>ベンタゾン・ＭＣＰＡエチル粒剤石原グラスジンＭナトリウム粒剤</v>
      </c>
      <c r="C2456" s="58" t="s">
        <v>2123</v>
      </c>
      <c r="D2456" s="58" t="s">
        <v>3332</v>
      </c>
      <c r="E2456" s="58" t="s">
        <v>7128</v>
      </c>
      <c r="F2456" s="58"/>
      <c r="G2456" s="58" t="s">
        <v>144</v>
      </c>
    </row>
    <row r="2457" spans="2:7" x14ac:dyDescent="0.2">
      <c r="B2457" s="58" t="str">
        <f t="shared" si="54"/>
        <v>ベンタゾン・ＭＣＰＡエチル粒剤日産グラスジンＭナトリウム粒剤</v>
      </c>
      <c r="C2457" s="58" t="s">
        <v>2123</v>
      </c>
      <c r="D2457" s="58" t="s">
        <v>2124</v>
      </c>
      <c r="E2457" s="58" t="s">
        <v>7128</v>
      </c>
      <c r="F2457" s="58"/>
      <c r="G2457" s="58" t="s">
        <v>144</v>
      </c>
    </row>
    <row r="2458" spans="2:7" x14ac:dyDescent="0.2">
      <c r="B2458" s="58" t="str">
        <f t="shared" si="54"/>
        <v>ベンタゾン・ＭＣＰＡナトリウム塩液剤石原グラスジンＭナトリウム液剤</v>
      </c>
      <c r="C2458" s="58" t="s">
        <v>2125</v>
      </c>
      <c r="D2458" s="58" t="s">
        <v>2126</v>
      </c>
      <c r="E2458" s="58" t="s">
        <v>7128</v>
      </c>
      <c r="F2458" s="58"/>
      <c r="G2458" s="58" t="s">
        <v>201</v>
      </c>
    </row>
    <row r="2459" spans="2:7" x14ac:dyDescent="0.2">
      <c r="B2459" s="58" t="str">
        <f t="shared" si="54"/>
        <v>ベンタゾン・ＭＣＰＡナトリウム塩液剤日産グラスジンＭナトリウム液剤</v>
      </c>
      <c r="C2459" s="58" t="s">
        <v>2125</v>
      </c>
      <c r="D2459" s="58" t="s">
        <v>2127</v>
      </c>
      <c r="E2459" s="58" t="s">
        <v>7128</v>
      </c>
      <c r="F2459" s="58"/>
      <c r="G2459" s="58" t="s">
        <v>201</v>
      </c>
    </row>
    <row r="2460" spans="2:7" x14ac:dyDescent="0.2">
      <c r="B2460" s="58" t="str">
        <f t="shared" si="54"/>
        <v>ベンタゾン液剤ＢＡＳＦバサグラン液剤（ナトリウム塩）</v>
      </c>
      <c r="C2460" s="58" t="s">
        <v>2128</v>
      </c>
      <c r="D2460" s="58" t="s">
        <v>3333</v>
      </c>
      <c r="E2460" s="58" t="s">
        <v>3529</v>
      </c>
      <c r="F2460" s="58"/>
      <c r="G2460" s="58" t="s">
        <v>55</v>
      </c>
    </row>
    <row r="2461" spans="2:7" x14ac:dyDescent="0.2">
      <c r="B2461" s="58" t="str">
        <f t="shared" si="54"/>
        <v>ベンタゾン液剤ＢＡＳＦ大豆バサグラン液剤（ナトリウム塩）</v>
      </c>
      <c r="C2461" s="58" t="s">
        <v>2128</v>
      </c>
      <c r="D2461" s="58" t="s">
        <v>2129</v>
      </c>
      <c r="E2461" s="58" t="s">
        <v>3529</v>
      </c>
      <c r="F2461" s="58"/>
      <c r="G2461" s="58" t="s">
        <v>55</v>
      </c>
    </row>
    <row r="2462" spans="2:7" x14ac:dyDescent="0.2">
      <c r="B2462" s="58" t="str">
        <f t="shared" si="54"/>
        <v>ベンタゾン液剤クミアイバサグラン液剤（ナトリウム塩）</v>
      </c>
      <c r="C2462" s="58" t="s">
        <v>2128</v>
      </c>
      <c r="D2462" s="58" t="s">
        <v>2130</v>
      </c>
      <c r="E2462" s="58" t="s">
        <v>3529</v>
      </c>
      <c r="F2462" s="58"/>
      <c r="G2462" s="58" t="s">
        <v>55</v>
      </c>
    </row>
    <row r="2463" spans="2:7" x14ac:dyDescent="0.2">
      <c r="B2463" s="58" t="str">
        <f t="shared" si="54"/>
        <v>ベンタゾン液剤ホクコ―バサグラン液剤（ナトリウム塩）</v>
      </c>
      <c r="C2463" s="58" t="s">
        <v>2128</v>
      </c>
      <c r="D2463" s="58" t="s">
        <v>5975</v>
      </c>
      <c r="E2463" s="58" t="s">
        <v>3529</v>
      </c>
      <c r="F2463" s="58"/>
      <c r="G2463" s="58" t="s">
        <v>55</v>
      </c>
    </row>
    <row r="2464" spans="2:7" x14ac:dyDescent="0.2">
      <c r="B2464" s="58" t="str">
        <f t="shared" si="54"/>
        <v>ベンタゾン液剤住化バサグラン液剤（ナトリウム塩）</v>
      </c>
      <c r="C2464" s="58" t="s">
        <v>2128</v>
      </c>
      <c r="D2464" s="58" t="s">
        <v>2131</v>
      </c>
      <c r="E2464" s="58" t="s">
        <v>3529</v>
      </c>
      <c r="F2464" s="58"/>
      <c r="G2464" s="58" t="s">
        <v>55</v>
      </c>
    </row>
    <row r="2465" spans="2:7" x14ac:dyDescent="0.2">
      <c r="B2465" s="58" t="str">
        <f t="shared" si="54"/>
        <v>ベンタゾン液剤住友化学大豆バサグラン液剤（ナトリウム塩）</v>
      </c>
      <c r="C2465" s="58" t="s">
        <v>2128</v>
      </c>
      <c r="D2465" s="58" t="s">
        <v>2132</v>
      </c>
      <c r="E2465" s="58" t="s">
        <v>3529</v>
      </c>
      <c r="F2465" s="58"/>
      <c r="G2465" s="58" t="s">
        <v>55</v>
      </c>
    </row>
    <row r="2466" spans="2:7" x14ac:dyDescent="0.2">
      <c r="B2466" s="58" t="str">
        <f t="shared" ref="B2466:B2507" si="55">C2466&amp;D2466</f>
        <v>ベンタゾン液剤バサグランタ―フ</v>
      </c>
      <c r="C2466" s="58" t="s">
        <v>2128</v>
      </c>
      <c r="D2466" s="58" t="s">
        <v>5976</v>
      </c>
      <c r="E2466" s="58" t="s">
        <v>3529</v>
      </c>
      <c r="F2466" s="58"/>
      <c r="G2466" s="58" t="s">
        <v>1508</v>
      </c>
    </row>
    <row r="2467" spans="2:7" x14ac:dyDescent="0.2">
      <c r="B2467" s="58" t="str">
        <f t="shared" si="55"/>
        <v>ベンタゾン粒剤ＢＡＳＦバサグラン粒剤（ナトリウム塩）</v>
      </c>
      <c r="C2467" s="58" t="s">
        <v>2133</v>
      </c>
      <c r="D2467" s="58" t="s">
        <v>2134</v>
      </c>
      <c r="E2467" s="58" t="s">
        <v>3529</v>
      </c>
      <c r="F2467" s="58"/>
      <c r="G2467" s="58" t="s">
        <v>1256</v>
      </c>
    </row>
    <row r="2468" spans="2:7" x14ac:dyDescent="0.2">
      <c r="B2468" s="58" t="str">
        <f t="shared" si="55"/>
        <v>ベンタゾン粒剤クミアイバサグラン粒剤（ナトリウム塩）</v>
      </c>
      <c r="C2468" s="58" t="s">
        <v>2133</v>
      </c>
      <c r="D2468" s="58" t="s">
        <v>2135</v>
      </c>
      <c r="E2468" s="58" t="s">
        <v>3529</v>
      </c>
      <c r="F2468" s="58"/>
      <c r="G2468" s="58" t="s">
        <v>1256</v>
      </c>
    </row>
    <row r="2469" spans="2:7" x14ac:dyDescent="0.2">
      <c r="B2469" s="58" t="str">
        <f t="shared" si="55"/>
        <v>ベンタゾン粒剤ホクコ―バサグラン粒剤（ナトリウム塩）</v>
      </c>
      <c r="C2469" s="58" t="s">
        <v>2133</v>
      </c>
      <c r="D2469" s="58" t="s">
        <v>5977</v>
      </c>
      <c r="E2469" s="58" t="s">
        <v>3529</v>
      </c>
      <c r="F2469" s="58"/>
      <c r="G2469" s="58" t="s">
        <v>1256</v>
      </c>
    </row>
    <row r="2470" spans="2:7" x14ac:dyDescent="0.2">
      <c r="B2470" s="58" t="str">
        <f t="shared" si="55"/>
        <v>ベンタゾン粒剤住化バサグラン粒剤（ナトリウム塩）</v>
      </c>
      <c r="C2470" s="58" t="s">
        <v>2133</v>
      </c>
      <c r="D2470" s="58" t="s">
        <v>3334</v>
      </c>
      <c r="E2470" s="58" t="s">
        <v>3529</v>
      </c>
      <c r="F2470" s="58"/>
      <c r="G2470" s="58" t="s">
        <v>1256</v>
      </c>
    </row>
    <row r="2471" spans="2:7" x14ac:dyDescent="0.2">
      <c r="B2471" s="58" t="str">
        <f t="shared" si="55"/>
        <v>ベンチアバリカルブイソプロピル・ＴＰＮ水和剤プロポ―ズ顆粒水和剤</v>
      </c>
      <c r="C2471" s="58" t="s">
        <v>2136</v>
      </c>
      <c r="D2471" s="58" t="s">
        <v>5978</v>
      </c>
      <c r="E2471" s="58" t="s">
        <v>7128</v>
      </c>
      <c r="F2471" s="58"/>
      <c r="G2471" s="58" t="s">
        <v>56</v>
      </c>
    </row>
    <row r="2472" spans="2:7" x14ac:dyDescent="0.2">
      <c r="B2472" s="58" t="str">
        <f t="shared" si="55"/>
        <v>ベンチアバリカルブイソプロピル・ＴＰＮ水和剤ワイドヒッタ―顆粒水和剤</v>
      </c>
      <c r="C2472" s="58" t="s">
        <v>2136</v>
      </c>
      <c r="D2472" s="58" t="s">
        <v>5979</v>
      </c>
      <c r="E2472" s="58" t="s">
        <v>7128</v>
      </c>
      <c r="F2472" s="58"/>
      <c r="G2472" s="58" t="s">
        <v>56</v>
      </c>
    </row>
    <row r="2473" spans="2:7" x14ac:dyDescent="0.2">
      <c r="B2473" s="58" t="str">
        <f t="shared" si="55"/>
        <v>ベンチアバリカルブイソプロピル・マンゼブ水和剤カンパネラ水和剤</v>
      </c>
      <c r="C2473" s="58" t="s">
        <v>2137</v>
      </c>
      <c r="D2473" s="58" t="s">
        <v>2138</v>
      </c>
      <c r="E2473" s="58" t="s">
        <v>7128</v>
      </c>
      <c r="F2473" s="58"/>
      <c r="G2473" s="58" t="s">
        <v>2139</v>
      </c>
    </row>
    <row r="2474" spans="2:7" x14ac:dyDescent="0.2">
      <c r="B2474" s="58" t="str">
        <f t="shared" si="55"/>
        <v>ベンチアバリカルブイソプロピル・マンゼブ水和剤ベネセット水和剤</v>
      </c>
      <c r="C2474" s="58" t="s">
        <v>2137</v>
      </c>
      <c r="D2474" s="58" t="s">
        <v>2140</v>
      </c>
      <c r="E2474" s="58" t="s">
        <v>7128</v>
      </c>
      <c r="F2474" s="58"/>
      <c r="G2474" s="58" t="s">
        <v>2139</v>
      </c>
    </row>
    <row r="2475" spans="2:7" x14ac:dyDescent="0.2">
      <c r="B2475" s="58" t="str">
        <f t="shared" si="55"/>
        <v>ベンチアバリカルブイソプロピル水和剤マモロット顆粒水和剤</v>
      </c>
      <c r="C2475" s="58" t="s">
        <v>2141</v>
      </c>
      <c r="D2475" s="58" t="s">
        <v>2142</v>
      </c>
      <c r="E2475" s="58" t="s">
        <v>3529</v>
      </c>
      <c r="F2475" s="58"/>
      <c r="G2475" s="58" t="s">
        <v>39</v>
      </c>
    </row>
    <row r="2476" spans="2:7" x14ac:dyDescent="0.2">
      <c r="B2476" s="58" t="str">
        <f t="shared" si="55"/>
        <v>ベンチオカ―ブ・ペンディメタリン・リニュロン乳剤クリアタ―ン乳剤</v>
      </c>
      <c r="C2476" s="58" t="s">
        <v>5980</v>
      </c>
      <c r="D2476" s="58" t="s">
        <v>5981</v>
      </c>
      <c r="E2476" s="58" t="s">
        <v>7128</v>
      </c>
      <c r="F2476" s="58"/>
      <c r="G2476" s="58" t="s">
        <v>56</v>
      </c>
    </row>
    <row r="2477" spans="2:7" x14ac:dyDescent="0.2">
      <c r="B2477" s="58" t="str">
        <f t="shared" si="55"/>
        <v>ベンチオカ―ブ・ペンディメタリン・リニュロン粉粒剤クリアタ―ン細粒剤Ｆ</v>
      </c>
      <c r="C2477" s="58" t="s">
        <v>5982</v>
      </c>
      <c r="D2477" s="58" t="s">
        <v>5983</v>
      </c>
      <c r="E2477" s="58" t="s">
        <v>3529</v>
      </c>
      <c r="F2477" s="58"/>
      <c r="G2477" s="58" t="s">
        <v>240</v>
      </c>
    </row>
    <row r="2478" spans="2:7" x14ac:dyDescent="0.2">
      <c r="B2478" s="58" t="str">
        <f t="shared" si="55"/>
        <v>ベンチオカ―ブ乳剤サタ―ン乳剤</v>
      </c>
      <c r="C2478" s="58" t="s">
        <v>5984</v>
      </c>
      <c r="D2478" s="58" t="s">
        <v>5985</v>
      </c>
      <c r="E2478" s="58" t="s">
        <v>7128</v>
      </c>
      <c r="F2478" s="58"/>
      <c r="G2478" s="58" t="s">
        <v>56</v>
      </c>
    </row>
    <row r="2479" spans="2:7" x14ac:dyDescent="0.2">
      <c r="B2479" s="58" t="str">
        <f t="shared" si="55"/>
        <v>ペンチオピラド・マンゼブ水和剤ユニゾン水和剤</v>
      </c>
      <c r="C2479" s="58" t="s">
        <v>2754</v>
      </c>
      <c r="D2479" s="58" t="s">
        <v>2755</v>
      </c>
      <c r="E2479" s="58" t="s">
        <v>7128</v>
      </c>
      <c r="F2479" s="58"/>
      <c r="G2479" s="58" t="s">
        <v>2594</v>
      </c>
    </row>
    <row r="2480" spans="2:7" x14ac:dyDescent="0.2">
      <c r="B2480" s="58" t="str">
        <f t="shared" si="55"/>
        <v>ペンチオピラド・マンゼブ水和剤理研ユニゾン水和剤</v>
      </c>
      <c r="C2480" s="58" t="s">
        <v>2754</v>
      </c>
      <c r="D2480" s="58" t="s">
        <v>2756</v>
      </c>
      <c r="E2480" s="58" t="s">
        <v>7128</v>
      </c>
      <c r="F2480" s="58"/>
      <c r="G2480" s="60" t="s">
        <v>2757</v>
      </c>
    </row>
    <row r="2481" spans="2:7" x14ac:dyDescent="0.2">
      <c r="B2481" s="58" t="str">
        <f t="shared" si="55"/>
        <v>ペンチオピラド水和剤アフェットフロアブル</v>
      </c>
      <c r="C2481" s="58" t="s">
        <v>2143</v>
      </c>
      <c r="D2481" s="58" t="s">
        <v>2144</v>
      </c>
      <c r="E2481" s="58" t="s">
        <v>3529</v>
      </c>
      <c r="F2481" s="58"/>
      <c r="G2481" s="58" t="s">
        <v>41</v>
      </c>
    </row>
    <row r="2482" spans="2:7" x14ac:dyDescent="0.2">
      <c r="B2482" s="58" t="str">
        <f t="shared" si="55"/>
        <v>ペンチオピラド水和剤ガイア顆粒水和剤</v>
      </c>
      <c r="C2482" s="58" t="s">
        <v>2143</v>
      </c>
      <c r="D2482" s="58" t="s">
        <v>2145</v>
      </c>
      <c r="E2482" s="58" t="s">
        <v>3529</v>
      </c>
      <c r="F2482" s="58"/>
      <c r="G2482" s="58" t="s">
        <v>56</v>
      </c>
    </row>
    <row r="2483" spans="2:7" x14ac:dyDescent="0.2">
      <c r="B2483" s="58" t="str">
        <f t="shared" si="55"/>
        <v>ペンチオピラド水和剤フル―ツセイバ―</v>
      </c>
      <c r="C2483" s="58" t="s">
        <v>2143</v>
      </c>
      <c r="D2483" s="58" t="s">
        <v>5986</v>
      </c>
      <c r="E2483" s="58" t="s">
        <v>3529</v>
      </c>
      <c r="F2483" s="58"/>
      <c r="G2483" s="58" t="s">
        <v>39</v>
      </c>
    </row>
    <row r="2484" spans="2:7" x14ac:dyDescent="0.2">
      <c r="B2484" s="58" t="str">
        <f t="shared" si="55"/>
        <v>ペンチオピラド水和剤ホクコ―フル―ツセイバ―</v>
      </c>
      <c r="C2484" s="58" t="s">
        <v>2143</v>
      </c>
      <c r="D2484" s="58" t="s">
        <v>5987</v>
      </c>
      <c r="E2484" s="58" t="s">
        <v>3529</v>
      </c>
      <c r="F2484" s="58"/>
      <c r="G2484" s="58" t="s">
        <v>39</v>
      </c>
    </row>
    <row r="2485" spans="2:7" x14ac:dyDescent="0.2">
      <c r="B2485" s="58" t="str">
        <f t="shared" si="55"/>
        <v>ペンチオピラド水和剤兼商フル―ツセイバ―</v>
      </c>
      <c r="C2485" s="58" t="s">
        <v>2143</v>
      </c>
      <c r="D2485" s="58" t="s">
        <v>5988</v>
      </c>
      <c r="E2485" s="58" t="s">
        <v>3529</v>
      </c>
      <c r="F2485" s="58"/>
      <c r="G2485" s="58" t="s">
        <v>39</v>
      </c>
    </row>
    <row r="2486" spans="2:7" x14ac:dyDescent="0.2">
      <c r="B2486" s="58" t="str">
        <f t="shared" si="55"/>
        <v>ペンチオピラド水和剤理研ガイア顆粒水和剤</v>
      </c>
      <c r="C2486" s="58" t="s">
        <v>2143</v>
      </c>
      <c r="D2486" s="58" t="s">
        <v>2146</v>
      </c>
      <c r="E2486" s="58" t="s">
        <v>3529</v>
      </c>
      <c r="F2486" s="58"/>
      <c r="G2486" s="58" t="s">
        <v>56</v>
      </c>
    </row>
    <row r="2487" spans="2:7" x14ac:dyDescent="0.2">
      <c r="B2487" s="58" t="str">
        <f t="shared" si="55"/>
        <v>ペンディメタリン・リニュロン乳剤カイタック乳剤</v>
      </c>
      <c r="C2487" s="58" t="s">
        <v>2147</v>
      </c>
      <c r="D2487" s="58" t="s">
        <v>2148</v>
      </c>
      <c r="E2487" s="58" t="s">
        <v>3529</v>
      </c>
      <c r="F2487" s="58"/>
      <c r="G2487" s="58" t="s">
        <v>39</v>
      </c>
    </row>
    <row r="2488" spans="2:7" x14ac:dyDescent="0.2">
      <c r="B2488" s="58" t="str">
        <f t="shared" si="55"/>
        <v>ペンディメタリン・リニュロン乳剤サイアナミッドカイタック乳剤</v>
      </c>
      <c r="C2488" s="58" t="s">
        <v>2147</v>
      </c>
      <c r="D2488" s="58" t="s">
        <v>2149</v>
      </c>
      <c r="E2488" s="58" t="s">
        <v>3529</v>
      </c>
      <c r="F2488" s="58"/>
      <c r="G2488" s="58" t="s">
        <v>39</v>
      </c>
    </row>
    <row r="2489" spans="2:7" x14ac:dyDescent="0.2">
      <c r="B2489" s="58" t="str">
        <f t="shared" si="55"/>
        <v>ペンディメタリン・リニュロン粉粒剤カイタック細粒剤Ｆ</v>
      </c>
      <c r="C2489" s="58" t="s">
        <v>2150</v>
      </c>
      <c r="D2489" s="58" t="s">
        <v>2151</v>
      </c>
      <c r="E2489" s="58" t="s">
        <v>3529</v>
      </c>
      <c r="F2489" s="58"/>
      <c r="G2489" s="58" t="s">
        <v>97</v>
      </c>
    </row>
    <row r="2490" spans="2:7" x14ac:dyDescent="0.2">
      <c r="B2490" s="58" t="str">
        <f t="shared" si="55"/>
        <v>ペンディメタリン・リニュロン粉粒剤サイアナミッド　カイタック細粒剤Ｆ</v>
      </c>
      <c r="C2490" s="58" t="s">
        <v>2150</v>
      </c>
      <c r="D2490" s="58" t="s">
        <v>2152</v>
      </c>
      <c r="E2490" s="58" t="s">
        <v>3529</v>
      </c>
      <c r="F2490" s="58"/>
      <c r="G2490" s="58" t="s">
        <v>97</v>
      </c>
    </row>
    <row r="2491" spans="2:7" x14ac:dyDescent="0.2">
      <c r="B2491" s="58" t="str">
        <f t="shared" si="55"/>
        <v>ペンディメタリンマイクロカプセル剤ウェイアップアクアキャップ</v>
      </c>
      <c r="C2491" s="58" t="s">
        <v>2153</v>
      </c>
      <c r="D2491" s="58" t="s">
        <v>2154</v>
      </c>
      <c r="E2491" s="58" t="s">
        <v>7128</v>
      </c>
      <c r="F2491" s="58"/>
      <c r="G2491" s="58" t="s">
        <v>2155</v>
      </c>
    </row>
    <row r="2492" spans="2:7" x14ac:dyDescent="0.2">
      <c r="B2492" s="58" t="str">
        <f t="shared" si="55"/>
        <v>ペンディメタリン水和剤ウェイアップフロアブル</v>
      </c>
      <c r="C2492" s="58" t="s">
        <v>2156</v>
      </c>
      <c r="D2492" s="58" t="s">
        <v>2157</v>
      </c>
      <c r="E2492" s="58" t="s">
        <v>7128</v>
      </c>
      <c r="F2492" s="58"/>
      <c r="G2492" s="58" t="s">
        <v>138</v>
      </c>
    </row>
    <row r="2493" spans="2:7" x14ac:dyDescent="0.2">
      <c r="B2493" s="58" t="str">
        <f t="shared" si="55"/>
        <v>ペンディメタリン乳剤エキガゾ―ル</v>
      </c>
      <c r="C2493" s="58" t="s">
        <v>2758</v>
      </c>
      <c r="D2493" s="58" t="s">
        <v>5989</v>
      </c>
      <c r="E2493" s="58" t="s">
        <v>3529</v>
      </c>
      <c r="F2493" s="58"/>
      <c r="G2493" s="58" t="s">
        <v>57</v>
      </c>
    </row>
    <row r="2494" spans="2:7" x14ac:dyDescent="0.2">
      <c r="B2494" s="58" t="str">
        <f t="shared" si="55"/>
        <v>ペンディメタリン乳剤ゴ―ゴ―サン乳剤</v>
      </c>
      <c r="C2494" s="58" t="s">
        <v>2158</v>
      </c>
      <c r="D2494" s="58" t="s">
        <v>5990</v>
      </c>
      <c r="E2494" s="58" t="s">
        <v>3529</v>
      </c>
      <c r="F2494" s="58"/>
      <c r="G2494" s="58" t="s">
        <v>43</v>
      </c>
    </row>
    <row r="2495" spans="2:7" x14ac:dyDescent="0.2">
      <c r="B2495" s="58" t="str">
        <f t="shared" si="55"/>
        <v>ペンディメタリン乳剤ゴ―ゴ―サン乳剤３０</v>
      </c>
      <c r="C2495" s="58" t="s">
        <v>2158</v>
      </c>
      <c r="D2495" s="58" t="s">
        <v>5991</v>
      </c>
      <c r="E2495" s="58" t="s">
        <v>3529</v>
      </c>
      <c r="F2495" s="58"/>
      <c r="G2495" s="58" t="s">
        <v>43</v>
      </c>
    </row>
    <row r="2496" spans="2:7" x14ac:dyDescent="0.2">
      <c r="B2496" s="58" t="str">
        <f t="shared" si="55"/>
        <v>ペンディメタリン複合肥料ＢＡＳＦプレエム５５０粒剤</v>
      </c>
      <c r="C2496" s="58" t="s">
        <v>2159</v>
      </c>
      <c r="D2496" s="58" t="s">
        <v>2160</v>
      </c>
      <c r="E2496" s="58" t="s">
        <v>3529</v>
      </c>
      <c r="F2496" s="58"/>
      <c r="G2496" s="58" t="s">
        <v>625</v>
      </c>
    </row>
    <row r="2497" spans="2:7" x14ac:dyDescent="0.2">
      <c r="B2497" s="58" t="str">
        <f t="shared" si="55"/>
        <v>ペンディメタリン粉粒剤ゴ―ゴ―サン細粒剤Ｆ</v>
      </c>
      <c r="C2497" s="58" t="s">
        <v>2161</v>
      </c>
      <c r="D2497" s="58" t="s">
        <v>5992</v>
      </c>
      <c r="E2497" s="58" t="s">
        <v>3529</v>
      </c>
      <c r="F2497" s="58"/>
      <c r="G2497" s="58" t="s">
        <v>40</v>
      </c>
    </row>
    <row r="2498" spans="2:7" x14ac:dyDescent="0.2">
      <c r="B2498" s="58" t="str">
        <f t="shared" si="55"/>
        <v>ペントキサゾン・ＡＣＮ水和剤クリアホ―プフロアブル</v>
      </c>
      <c r="C2498" s="58" t="s">
        <v>2162</v>
      </c>
      <c r="D2498" s="58" t="s">
        <v>5993</v>
      </c>
      <c r="E2498" s="58" t="s">
        <v>3529</v>
      </c>
      <c r="F2498" s="58"/>
      <c r="G2498" s="58" t="s">
        <v>42</v>
      </c>
    </row>
    <row r="2499" spans="2:7" x14ac:dyDescent="0.2">
      <c r="B2499" s="58" t="str">
        <f t="shared" si="55"/>
        <v>ペントキサゾン・ＡＣＮ水和剤兼商クリアホ―プフロアブル</v>
      </c>
      <c r="C2499" s="58" t="s">
        <v>2162</v>
      </c>
      <c r="D2499" s="58" t="s">
        <v>5994</v>
      </c>
      <c r="E2499" s="58" t="s">
        <v>3529</v>
      </c>
      <c r="F2499" s="58"/>
      <c r="G2499" s="58" t="s">
        <v>42</v>
      </c>
    </row>
    <row r="2500" spans="2:7" x14ac:dyDescent="0.2">
      <c r="B2500" s="58" t="str">
        <f t="shared" si="55"/>
        <v>ペントキサゾン水和剤サインヨシフロアブル</v>
      </c>
      <c r="C2500" s="58" t="s">
        <v>2163</v>
      </c>
      <c r="D2500" s="58" t="s">
        <v>2164</v>
      </c>
      <c r="E2500" s="58" t="s">
        <v>7128</v>
      </c>
      <c r="F2500" s="58"/>
      <c r="G2500" s="58" t="s">
        <v>881</v>
      </c>
    </row>
    <row r="2501" spans="2:7" x14ac:dyDescent="0.2">
      <c r="B2501" s="58" t="str">
        <f t="shared" si="55"/>
        <v>ペントキサゾン水和剤ベアスフロアブル</v>
      </c>
      <c r="C2501" s="58" t="s">
        <v>2163</v>
      </c>
      <c r="D2501" s="58" t="s">
        <v>2165</v>
      </c>
      <c r="E2501" s="58" t="s">
        <v>7128</v>
      </c>
      <c r="F2501" s="58"/>
      <c r="G2501" s="58" t="s">
        <v>1447</v>
      </c>
    </row>
    <row r="2502" spans="2:7" x14ac:dyDescent="0.2">
      <c r="B2502" s="58" t="str">
        <f t="shared" si="55"/>
        <v>ペントキサゾン水和剤ベクサ―フロアブル</v>
      </c>
      <c r="C2502" s="58" t="s">
        <v>2163</v>
      </c>
      <c r="D2502" s="58" t="s">
        <v>5995</v>
      </c>
      <c r="E2502" s="58" t="s">
        <v>7128</v>
      </c>
      <c r="F2502" s="58"/>
      <c r="G2502" s="58" t="s">
        <v>1447</v>
      </c>
    </row>
    <row r="2503" spans="2:7" x14ac:dyDescent="0.2">
      <c r="B2503" s="58" t="str">
        <f t="shared" si="55"/>
        <v>ペントキサゾン水和剤ホクコ―メテオフロアブル</v>
      </c>
      <c r="C2503" s="58" t="s">
        <v>2163</v>
      </c>
      <c r="D2503" s="58" t="s">
        <v>5996</v>
      </c>
      <c r="E2503" s="58" t="s">
        <v>7128</v>
      </c>
      <c r="F2503" s="58"/>
      <c r="G2503" s="58" t="s">
        <v>171</v>
      </c>
    </row>
    <row r="2504" spans="2:7" x14ac:dyDescent="0.2">
      <c r="B2504" s="58" t="str">
        <f t="shared" si="55"/>
        <v>ペントキサゾン粒剤ベアス１キロ粒剤</v>
      </c>
      <c r="C2504" s="58" t="s">
        <v>2166</v>
      </c>
      <c r="D2504" s="58" t="s">
        <v>2167</v>
      </c>
      <c r="E2504" s="58" t="s">
        <v>7128</v>
      </c>
      <c r="F2504" s="58"/>
      <c r="G2504" s="58" t="s">
        <v>97</v>
      </c>
    </row>
    <row r="2505" spans="2:7" x14ac:dyDescent="0.2">
      <c r="B2505" s="58" t="str">
        <f t="shared" si="55"/>
        <v>ペントキサゾン粒剤ベクサ―１キロ粒剤</v>
      </c>
      <c r="C2505" s="58" t="s">
        <v>2166</v>
      </c>
      <c r="D2505" s="58" t="s">
        <v>5997</v>
      </c>
      <c r="E2505" s="58" t="s">
        <v>7128</v>
      </c>
      <c r="F2505" s="58"/>
      <c r="G2505" s="58" t="s">
        <v>97</v>
      </c>
    </row>
    <row r="2506" spans="2:7" x14ac:dyDescent="0.2">
      <c r="B2506" s="58" t="str">
        <f t="shared" si="55"/>
        <v>ペントキサゾン粒剤ホクコ―メテオ１キロ粒剤</v>
      </c>
      <c r="C2506" s="58" t="s">
        <v>2166</v>
      </c>
      <c r="D2506" s="58" t="s">
        <v>5998</v>
      </c>
      <c r="E2506" s="58" t="s">
        <v>7128</v>
      </c>
      <c r="F2506" s="58"/>
      <c r="G2506" s="58" t="s">
        <v>120</v>
      </c>
    </row>
    <row r="2507" spans="2:7" x14ac:dyDescent="0.2">
      <c r="B2507" s="58" t="str">
        <f t="shared" si="55"/>
        <v>ベンフラカルブ粒剤オンコルＯＫ粒剤</v>
      </c>
      <c r="C2507" s="58" t="s">
        <v>2168</v>
      </c>
      <c r="D2507" s="58" t="s">
        <v>2169</v>
      </c>
      <c r="E2507" s="58" t="s">
        <v>7128</v>
      </c>
      <c r="F2507" s="58"/>
      <c r="G2507" s="58" t="s">
        <v>171</v>
      </c>
    </row>
    <row r="2508" spans="2:7" x14ac:dyDescent="0.2">
      <c r="B2508" s="58" t="str">
        <f t="shared" ref="B2508:B2559" si="56">C2508&amp;D2508</f>
        <v>ベンフラカルブ粒剤オンコル粒剤１</v>
      </c>
      <c r="C2508" s="58" t="s">
        <v>2168</v>
      </c>
      <c r="D2508" s="58" t="s">
        <v>2170</v>
      </c>
      <c r="E2508" s="58" t="s">
        <v>7128</v>
      </c>
      <c r="F2508" s="58"/>
      <c r="G2508" s="58" t="s">
        <v>44</v>
      </c>
    </row>
    <row r="2509" spans="2:7" x14ac:dyDescent="0.2">
      <c r="B2509" s="58" t="str">
        <f t="shared" si="56"/>
        <v>ベンフラカルブ粒剤オンコル粒剤５</v>
      </c>
      <c r="C2509" s="58" t="s">
        <v>2168</v>
      </c>
      <c r="D2509" s="58" t="s">
        <v>2171</v>
      </c>
      <c r="E2509" s="58" t="s">
        <v>7128</v>
      </c>
      <c r="F2509" s="58"/>
      <c r="G2509" s="58" t="s">
        <v>171</v>
      </c>
    </row>
    <row r="2510" spans="2:7" x14ac:dyDescent="0.2">
      <c r="B2510" s="58" t="str">
        <f t="shared" si="56"/>
        <v>ベンフラカルブ粒剤グランドオンコル粒剤</v>
      </c>
      <c r="C2510" s="58" t="s">
        <v>2168</v>
      </c>
      <c r="D2510" s="58" t="s">
        <v>4355</v>
      </c>
      <c r="E2510" s="58" t="s">
        <v>7128</v>
      </c>
      <c r="F2510" s="58" t="s">
        <v>134</v>
      </c>
      <c r="G2510" s="58" t="s">
        <v>240</v>
      </c>
    </row>
    <row r="2511" spans="2:7" x14ac:dyDescent="0.2">
      <c r="B2511" s="58" t="str">
        <f t="shared" si="56"/>
        <v>ペンフルフェン水和剤オブテインフロアブル</v>
      </c>
      <c r="C2511" s="58" t="s">
        <v>2568</v>
      </c>
      <c r="D2511" s="58" t="s">
        <v>2569</v>
      </c>
      <c r="E2511" s="58" t="s">
        <v>3529</v>
      </c>
      <c r="F2511" s="58"/>
      <c r="G2511" s="58" t="s">
        <v>2591</v>
      </c>
    </row>
    <row r="2512" spans="2:7" x14ac:dyDescent="0.2">
      <c r="B2512" s="58" t="str">
        <f t="shared" si="56"/>
        <v>ベンフレセ―ト水和剤フルスロット顆粒水和剤</v>
      </c>
      <c r="C2512" s="58" t="s">
        <v>5999</v>
      </c>
      <c r="D2512" s="58" t="s">
        <v>2172</v>
      </c>
      <c r="E2512" s="58" t="s">
        <v>7128</v>
      </c>
      <c r="F2512" s="58"/>
      <c r="G2512" s="58" t="s">
        <v>43</v>
      </c>
    </row>
    <row r="2513" spans="2:7" x14ac:dyDescent="0.2">
      <c r="B2513" s="58" t="str">
        <f t="shared" si="56"/>
        <v>ベンフレセ―ト粒剤ザ―ベックス粒剤</v>
      </c>
      <c r="C2513" s="58" t="s">
        <v>6000</v>
      </c>
      <c r="D2513" s="58" t="s">
        <v>6001</v>
      </c>
      <c r="E2513" s="58" t="s">
        <v>3529</v>
      </c>
      <c r="F2513" s="58"/>
      <c r="G2513" s="58" t="s">
        <v>206</v>
      </c>
    </row>
    <row r="2514" spans="2:7" x14ac:dyDescent="0.2">
      <c r="B2514" s="58" t="str">
        <f t="shared" si="56"/>
        <v>ボ―ベリア　バシア―ナ剤バイオリサ・マダラ</v>
      </c>
      <c r="C2514" s="58" t="s">
        <v>6002</v>
      </c>
      <c r="D2514" s="58" t="s">
        <v>2173</v>
      </c>
      <c r="E2514" s="58" t="s">
        <v>7128</v>
      </c>
      <c r="F2514" s="58"/>
      <c r="G2514" s="58" t="s">
        <v>2174</v>
      </c>
    </row>
    <row r="2515" spans="2:7" x14ac:dyDescent="0.2">
      <c r="B2515" s="58" t="str">
        <f t="shared" si="56"/>
        <v>ボ―ベリア　バシア―ナ剤ボ―ベリアン</v>
      </c>
      <c r="C2515" s="58" t="s">
        <v>6002</v>
      </c>
      <c r="D2515" s="58" t="s">
        <v>6003</v>
      </c>
      <c r="E2515" s="58" t="s">
        <v>7128</v>
      </c>
      <c r="F2515" s="58"/>
      <c r="G2515" s="58" t="s">
        <v>2174</v>
      </c>
    </row>
    <row r="2516" spans="2:7" x14ac:dyDescent="0.2">
      <c r="B2516" s="58" t="str">
        <f t="shared" si="56"/>
        <v>ボ―ベリア　バシア―ナ水和剤ボタニガ―ド水和剤</v>
      </c>
      <c r="C2516" s="58" t="s">
        <v>6004</v>
      </c>
      <c r="D2516" s="58" t="s">
        <v>6005</v>
      </c>
      <c r="E2516" s="58" t="s">
        <v>7128</v>
      </c>
      <c r="F2516" s="58"/>
      <c r="G2516" s="58" t="s">
        <v>2175</v>
      </c>
    </row>
    <row r="2517" spans="2:7" x14ac:dyDescent="0.2">
      <c r="B2517" s="58" t="str">
        <f t="shared" si="56"/>
        <v>ボ―ベリア　バシア―ナ乳剤ボタニガ―ドＥＳ</v>
      </c>
      <c r="C2517" s="58" t="s">
        <v>6006</v>
      </c>
      <c r="D2517" s="58" t="s">
        <v>6007</v>
      </c>
      <c r="E2517" s="58" t="s">
        <v>7128</v>
      </c>
      <c r="F2517" s="58"/>
      <c r="G2517" s="58" t="s">
        <v>2176</v>
      </c>
    </row>
    <row r="2518" spans="2:7" x14ac:dyDescent="0.2">
      <c r="B2518" s="58" t="str">
        <f t="shared" si="56"/>
        <v>ボ―ベリア　ブロンニアティ剤バイオリサ・カミキリ</v>
      </c>
      <c r="C2518" s="58" t="s">
        <v>6008</v>
      </c>
      <c r="D2518" s="58" t="s">
        <v>2177</v>
      </c>
      <c r="E2518" s="58" t="s">
        <v>3529</v>
      </c>
      <c r="F2518" s="58"/>
      <c r="G2518" s="58" t="s">
        <v>2178</v>
      </c>
    </row>
    <row r="2519" spans="2:7" x14ac:dyDescent="0.2">
      <c r="B2519" s="58" t="str">
        <f t="shared" si="56"/>
        <v>ボスカリド水和剤エメラルドＤＧ</v>
      </c>
      <c r="C2519" s="58" t="s">
        <v>2179</v>
      </c>
      <c r="D2519" s="58" t="s">
        <v>2180</v>
      </c>
      <c r="E2519" s="58" t="s">
        <v>7128</v>
      </c>
      <c r="F2519" s="58"/>
      <c r="G2519" s="58" t="s">
        <v>50</v>
      </c>
    </row>
    <row r="2520" spans="2:7" x14ac:dyDescent="0.2">
      <c r="B2520" s="58" t="str">
        <f t="shared" si="56"/>
        <v>ボスカリド水和剤カンタスドライフロアブル</v>
      </c>
      <c r="C2520" s="58" t="s">
        <v>2179</v>
      </c>
      <c r="D2520" s="58" t="s">
        <v>2181</v>
      </c>
      <c r="E2520" s="58" t="s">
        <v>7128</v>
      </c>
      <c r="F2520" s="58"/>
      <c r="G2520" s="58" t="s">
        <v>56</v>
      </c>
    </row>
    <row r="2521" spans="2:7" x14ac:dyDescent="0.2">
      <c r="B2521" s="58" t="str">
        <f t="shared" si="56"/>
        <v>ボスカリド水和剤日曹カンタスドライフロアブル</v>
      </c>
      <c r="C2521" s="58" t="s">
        <v>2179</v>
      </c>
      <c r="D2521" s="58" t="s">
        <v>2182</v>
      </c>
      <c r="E2521" s="58" t="s">
        <v>7128</v>
      </c>
      <c r="F2521" s="58"/>
      <c r="G2521" s="58" t="s">
        <v>56</v>
      </c>
    </row>
    <row r="2522" spans="2:7" x14ac:dyDescent="0.2">
      <c r="B2522" s="58" t="str">
        <f t="shared" si="56"/>
        <v>ホスチアゼ―ト液剤ガ―ドホ―プ液剤</v>
      </c>
      <c r="C2522" s="58" t="s">
        <v>6009</v>
      </c>
      <c r="D2522" s="58" t="s">
        <v>6010</v>
      </c>
      <c r="E2522" s="58" t="s">
        <v>7128</v>
      </c>
      <c r="F2522" s="58" t="s">
        <v>134</v>
      </c>
      <c r="G2522" s="58" t="s">
        <v>43</v>
      </c>
    </row>
    <row r="2523" spans="2:7" x14ac:dyDescent="0.2">
      <c r="B2523" s="58" t="str">
        <f t="shared" si="56"/>
        <v>ホスチアゼ―ト液剤ネマバスタ―</v>
      </c>
      <c r="C2523" s="58" t="s">
        <v>6009</v>
      </c>
      <c r="D2523" s="58" t="s">
        <v>6011</v>
      </c>
      <c r="E2523" s="58" t="s">
        <v>7128</v>
      </c>
      <c r="F2523" s="58" t="s">
        <v>134</v>
      </c>
      <c r="G2523" s="58" t="s">
        <v>43</v>
      </c>
    </row>
    <row r="2524" spans="2:7" x14ac:dyDescent="0.2">
      <c r="B2524" s="58" t="str">
        <f t="shared" si="56"/>
        <v>ホスチアゼ―ト粒剤ニワエ―ス粒剤</v>
      </c>
      <c r="C2524" s="58" t="s">
        <v>6012</v>
      </c>
      <c r="D2524" s="58" t="s">
        <v>6013</v>
      </c>
      <c r="E2524" s="58" t="s">
        <v>7128</v>
      </c>
      <c r="F2524" s="58"/>
      <c r="G2524" s="58" t="s">
        <v>97</v>
      </c>
    </row>
    <row r="2525" spans="2:7" x14ac:dyDescent="0.2">
      <c r="B2525" s="58" t="str">
        <f t="shared" si="56"/>
        <v>ホスチアゼ―ト粒剤石原ネマトリンエ―ス粒剤</v>
      </c>
      <c r="C2525" s="58" t="s">
        <v>6012</v>
      </c>
      <c r="D2525" s="58" t="s">
        <v>6014</v>
      </c>
      <c r="E2525" s="58" t="s">
        <v>7128</v>
      </c>
      <c r="F2525" s="58"/>
      <c r="G2525" s="58" t="s">
        <v>97</v>
      </c>
    </row>
    <row r="2526" spans="2:7" x14ac:dyDescent="0.2">
      <c r="B2526" s="58" t="str">
        <f t="shared" si="56"/>
        <v>ホスチアゼ―ト粒剤石原ネマトリン粒剤</v>
      </c>
      <c r="C2526" s="58" t="s">
        <v>6012</v>
      </c>
      <c r="D2526" s="58" t="s">
        <v>2183</v>
      </c>
      <c r="E2526" s="58" t="s">
        <v>7128</v>
      </c>
      <c r="F2526" s="58"/>
      <c r="G2526" s="58" t="s">
        <v>44</v>
      </c>
    </row>
    <row r="2527" spans="2:7" x14ac:dyDescent="0.2">
      <c r="B2527" s="58" t="str">
        <f t="shared" si="56"/>
        <v>ホスチアゼ―ト粒剤石原ネマトリン粒剤１０</v>
      </c>
      <c r="C2527" s="58" t="s">
        <v>6012</v>
      </c>
      <c r="D2527" s="58" t="s">
        <v>4356</v>
      </c>
      <c r="E2527" s="58" t="s">
        <v>7128</v>
      </c>
      <c r="F2527" s="58" t="s">
        <v>134</v>
      </c>
      <c r="G2527" s="58" t="s">
        <v>137</v>
      </c>
    </row>
    <row r="2528" spans="2:7" x14ac:dyDescent="0.2">
      <c r="B2528" s="58" t="str">
        <f t="shared" si="56"/>
        <v>ホセチル水和剤アリエッティ水和剤</v>
      </c>
      <c r="C2528" s="58" t="s">
        <v>2184</v>
      </c>
      <c r="D2528" s="58" t="s">
        <v>2185</v>
      </c>
      <c r="E2528" s="58" t="s">
        <v>7128</v>
      </c>
      <c r="F2528" s="58"/>
      <c r="G2528" s="58" t="s">
        <v>49</v>
      </c>
    </row>
    <row r="2529" spans="2:7" x14ac:dyDescent="0.2">
      <c r="B2529" s="58" t="str">
        <f t="shared" si="56"/>
        <v>ホセチル水和剤グリ―ンビセットＤＦ</v>
      </c>
      <c r="C2529" s="58" t="s">
        <v>2184</v>
      </c>
      <c r="D2529" s="58" t="s">
        <v>6015</v>
      </c>
      <c r="E2529" s="58" t="s">
        <v>7128</v>
      </c>
      <c r="F2529" s="58"/>
      <c r="G2529" s="58" t="s">
        <v>2186</v>
      </c>
    </row>
    <row r="2530" spans="2:7" x14ac:dyDescent="0.2">
      <c r="B2530" s="58" t="str">
        <f t="shared" si="56"/>
        <v>ホセチル水和剤シグネチャ―ＷＤＧ</v>
      </c>
      <c r="C2530" s="58" t="s">
        <v>2184</v>
      </c>
      <c r="D2530" s="58" t="s">
        <v>6016</v>
      </c>
      <c r="E2530" s="58" t="s">
        <v>7128</v>
      </c>
      <c r="F2530" s="58"/>
      <c r="G2530" s="58" t="s">
        <v>1211</v>
      </c>
    </row>
    <row r="2531" spans="2:7" x14ac:dyDescent="0.2">
      <c r="B2531" s="58" t="str">
        <f t="shared" si="56"/>
        <v>ホラムスルフロン水和剤トリビュ―トＯＤ</v>
      </c>
      <c r="C2531" s="58" t="s">
        <v>2187</v>
      </c>
      <c r="D2531" s="58" t="s">
        <v>6017</v>
      </c>
      <c r="E2531" s="58" t="s">
        <v>3529</v>
      </c>
      <c r="F2531" s="58"/>
      <c r="G2531" s="58" t="s">
        <v>1080</v>
      </c>
    </row>
    <row r="2532" spans="2:7" x14ac:dyDescent="0.2">
      <c r="B2532" s="58" t="str">
        <f t="shared" si="56"/>
        <v>ポリオキシンエアゾルフランカットスプレ―</v>
      </c>
      <c r="C2532" s="58" t="s">
        <v>2188</v>
      </c>
      <c r="D2532" s="58" t="s">
        <v>6018</v>
      </c>
      <c r="E2532" s="58" t="s">
        <v>3529</v>
      </c>
      <c r="F2532" s="58"/>
      <c r="G2532" s="58" t="s">
        <v>2189</v>
      </c>
    </row>
    <row r="2533" spans="2:7" x14ac:dyDescent="0.2">
      <c r="B2533" s="58" t="str">
        <f t="shared" si="56"/>
        <v>ポリオキシン水溶剤ポリオキシンＡＬ水溶剤「科研」</v>
      </c>
      <c r="C2533" s="58" t="s">
        <v>2190</v>
      </c>
      <c r="D2533" s="58" t="s">
        <v>2191</v>
      </c>
      <c r="E2533" s="58" t="s">
        <v>3529</v>
      </c>
      <c r="F2533" s="58"/>
      <c r="G2533" s="58" t="s">
        <v>56</v>
      </c>
    </row>
    <row r="2534" spans="2:7" x14ac:dyDescent="0.2">
      <c r="B2534" s="58" t="str">
        <f t="shared" si="56"/>
        <v>ポリオキシン水和剤ベジタ―ボＤＦ</v>
      </c>
      <c r="C2534" s="58" t="s">
        <v>2192</v>
      </c>
      <c r="D2534" s="58" t="s">
        <v>6019</v>
      </c>
      <c r="E2534" s="58" t="s">
        <v>3529</v>
      </c>
      <c r="F2534" s="58"/>
      <c r="G2534" s="58" t="s">
        <v>137</v>
      </c>
    </row>
    <row r="2535" spans="2:7" x14ac:dyDescent="0.2">
      <c r="B2535" s="58" t="str">
        <f t="shared" si="56"/>
        <v>ポリオキシン水和剤ホクコ―ベジタ―ボＤＦ</v>
      </c>
      <c r="C2535" s="58" t="s">
        <v>2192</v>
      </c>
      <c r="D2535" s="58" t="s">
        <v>6020</v>
      </c>
      <c r="E2535" s="58" t="s">
        <v>3529</v>
      </c>
      <c r="F2535" s="58"/>
      <c r="G2535" s="58" t="s">
        <v>137</v>
      </c>
    </row>
    <row r="2536" spans="2:7" x14ac:dyDescent="0.2">
      <c r="B2536" s="58" t="str">
        <f t="shared" si="56"/>
        <v>ポリオキシン水和剤ポリオキシンＡＬ水和剤</v>
      </c>
      <c r="C2536" s="58" t="s">
        <v>2192</v>
      </c>
      <c r="D2536" s="58" t="s">
        <v>2193</v>
      </c>
      <c r="E2536" s="58" t="s">
        <v>3529</v>
      </c>
      <c r="F2536" s="58"/>
      <c r="G2536" s="58" t="s">
        <v>137</v>
      </c>
    </row>
    <row r="2537" spans="2:7" x14ac:dyDescent="0.2">
      <c r="B2537" s="58" t="str">
        <f t="shared" si="56"/>
        <v>ポリオキシン水和剤ポリオキシンＡＬ水和剤「科研」</v>
      </c>
      <c r="C2537" s="58" t="s">
        <v>2192</v>
      </c>
      <c r="D2537" s="58" t="s">
        <v>2194</v>
      </c>
      <c r="E2537" s="58" t="s">
        <v>3529</v>
      </c>
      <c r="F2537" s="58"/>
      <c r="G2537" s="58" t="s">
        <v>137</v>
      </c>
    </row>
    <row r="2538" spans="2:7" x14ac:dyDescent="0.2">
      <c r="B2538" s="58" t="str">
        <f t="shared" si="56"/>
        <v>ポリオキシン水和剤ポリオキシンＺドライフロアブル</v>
      </c>
      <c r="C2538" s="58" t="s">
        <v>2192</v>
      </c>
      <c r="D2538" s="58" t="s">
        <v>2195</v>
      </c>
      <c r="E2538" s="58" t="s">
        <v>3529</v>
      </c>
      <c r="F2538" s="58"/>
      <c r="G2538" s="58" t="s">
        <v>1525</v>
      </c>
    </row>
    <row r="2539" spans="2:7" x14ac:dyDescent="0.2">
      <c r="B2539" s="58" t="str">
        <f t="shared" si="56"/>
        <v>ポリオキシン水和剤ポリオキシンＺ水和剤「科研」</v>
      </c>
      <c r="C2539" s="58" t="s">
        <v>2192</v>
      </c>
      <c r="D2539" s="58" t="s">
        <v>2196</v>
      </c>
      <c r="E2539" s="58" t="s">
        <v>3529</v>
      </c>
      <c r="F2539" s="58"/>
      <c r="G2539" s="58" t="s">
        <v>355</v>
      </c>
    </row>
    <row r="2540" spans="2:7" x14ac:dyDescent="0.2">
      <c r="B2540" s="58" t="str">
        <f t="shared" si="56"/>
        <v>ポリオキシン水和剤日農ポリオキシンＡＬ水和剤</v>
      </c>
      <c r="C2540" s="58" t="s">
        <v>2192</v>
      </c>
      <c r="D2540" s="58" t="s">
        <v>2197</v>
      </c>
      <c r="E2540" s="58" t="s">
        <v>3529</v>
      </c>
      <c r="F2540" s="58"/>
      <c r="G2540" s="58" t="s">
        <v>137</v>
      </c>
    </row>
    <row r="2541" spans="2:7" x14ac:dyDescent="0.2">
      <c r="B2541" s="58" t="str">
        <f t="shared" si="56"/>
        <v>ポリオキシン水和剤日農ポリオキシンＺ水和剤</v>
      </c>
      <c r="C2541" s="58" t="s">
        <v>2192</v>
      </c>
      <c r="D2541" s="58" t="s">
        <v>2198</v>
      </c>
      <c r="E2541" s="58" t="s">
        <v>3529</v>
      </c>
      <c r="F2541" s="58"/>
      <c r="G2541" s="58" t="s">
        <v>355</v>
      </c>
    </row>
    <row r="2542" spans="2:7" x14ac:dyDescent="0.2">
      <c r="B2542" s="58" t="str">
        <f t="shared" si="56"/>
        <v>ポリオキシン乳剤ポリオキシンＡＬ乳剤</v>
      </c>
      <c r="C2542" s="58" t="s">
        <v>2199</v>
      </c>
      <c r="D2542" s="58" t="s">
        <v>2200</v>
      </c>
      <c r="E2542" s="58" t="s">
        <v>3529</v>
      </c>
      <c r="F2542" s="58"/>
      <c r="G2542" s="58" t="s">
        <v>137</v>
      </c>
    </row>
    <row r="2543" spans="2:7" x14ac:dyDescent="0.2">
      <c r="B2543" s="58" t="str">
        <f t="shared" si="56"/>
        <v>ポリオキシン乳剤日農ポリオキシンＡＬ乳剤</v>
      </c>
      <c r="C2543" s="58" t="s">
        <v>2199</v>
      </c>
      <c r="D2543" s="58" t="s">
        <v>2201</v>
      </c>
      <c r="E2543" s="58" t="s">
        <v>3529</v>
      </c>
      <c r="F2543" s="58"/>
      <c r="G2543" s="58" t="s">
        <v>137</v>
      </c>
    </row>
    <row r="2544" spans="2:7" x14ac:dyDescent="0.2">
      <c r="B2544" s="58" t="str">
        <f t="shared" si="56"/>
        <v>ホルクロルフェニュロン液剤フルメット液剤</v>
      </c>
      <c r="C2544" s="58" t="s">
        <v>2202</v>
      </c>
      <c r="D2544" s="58" t="s">
        <v>2203</v>
      </c>
      <c r="E2544" s="58" t="s">
        <v>7128</v>
      </c>
      <c r="F2544" s="58"/>
      <c r="G2544" s="58" t="s">
        <v>54</v>
      </c>
    </row>
    <row r="2545" spans="2:7" x14ac:dyDescent="0.2">
      <c r="B2545" s="58" t="str">
        <f t="shared" si="56"/>
        <v>マシン油・有機銅水和剤アルタベ―ルフロアブル</v>
      </c>
      <c r="C2545" s="58" t="s">
        <v>2204</v>
      </c>
      <c r="D2545" s="58" t="s">
        <v>6021</v>
      </c>
      <c r="E2545" s="58" t="s">
        <v>7128</v>
      </c>
      <c r="F2545" s="58"/>
      <c r="G2545" s="58" t="s">
        <v>50</v>
      </c>
    </row>
    <row r="2546" spans="2:7" x14ac:dyDescent="0.2">
      <c r="B2546" s="58" t="str">
        <f t="shared" si="56"/>
        <v>マシン油エアゾルボルン</v>
      </c>
      <c r="C2546" s="58" t="s">
        <v>2205</v>
      </c>
      <c r="D2546" s="58" t="s">
        <v>2206</v>
      </c>
      <c r="E2546" s="58" t="s">
        <v>7128</v>
      </c>
      <c r="F2546" s="58"/>
      <c r="G2546" s="58" t="s">
        <v>57</v>
      </c>
    </row>
    <row r="2547" spans="2:7" x14ac:dyDescent="0.2">
      <c r="B2547" s="58" t="str">
        <f t="shared" si="56"/>
        <v>マシン油乳剤イヅツヤマシン油乳剤９５</v>
      </c>
      <c r="C2547" s="58" t="s">
        <v>2207</v>
      </c>
      <c r="D2547" s="58" t="s">
        <v>2208</v>
      </c>
      <c r="E2547" s="58" t="s">
        <v>7128</v>
      </c>
      <c r="F2547" s="58"/>
      <c r="G2547" s="58" t="s">
        <v>2209</v>
      </c>
    </row>
    <row r="2548" spans="2:7" x14ac:dyDescent="0.2">
      <c r="B2548" s="58" t="str">
        <f t="shared" si="56"/>
        <v>マシン油乳剤エア―タック乳剤</v>
      </c>
      <c r="C2548" s="58" t="s">
        <v>2207</v>
      </c>
      <c r="D2548" s="58" t="s">
        <v>6022</v>
      </c>
      <c r="E2548" s="58" t="s">
        <v>7128</v>
      </c>
      <c r="F2548" s="58"/>
      <c r="G2548" s="58" t="s">
        <v>224</v>
      </c>
    </row>
    <row r="2549" spans="2:7" x14ac:dyDescent="0.2">
      <c r="B2549" s="58" t="str">
        <f t="shared" si="56"/>
        <v>マシン油乳剤キング９５マシン</v>
      </c>
      <c r="C2549" s="58" t="s">
        <v>2207</v>
      </c>
      <c r="D2549" s="58" t="s">
        <v>2210</v>
      </c>
      <c r="E2549" s="58" t="s">
        <v>7128</v>
      </c>
      <c r="F2549" s="58"/>
      <c r="G2549" s="58" t="s">
        <v>2209</v>
      </c>
    </row>
    <row r="2550" spans="2:7" x14ac:dyDescent="0.2">
      <c r="B2550" s="58" t="str">
        <f t="shared" si="56"/>
        <v>マシン油乳剤クミアイアタックオイル</v>
      </c>
      <c r="C2550" s="58" t="s">
        <v>2207</v>
      </c>
      <c r="D2550" s="58" t="s">
        <v>2211</v>
      </c>
      <c r="E2550" s="58" t="s">
        <v>7128</v>
      </c>
      <c r="F2550" s="58"/>
      <c r="G2550" s="58" t="s">
        <v>224</v>
      </c>
    </row>
    <row r="2551" spans="2:7" x14ac:dyDescent="0.2">
      <c r="B2551" s="58" t="str">
        <f t="shared" si="56"/>
        <v>マシン油乳剤クミアイ機械油乳剤９５</v>
      </c>
      <c r="C2551" s="58" t="s">
        <v>2207</v>
      </c>
      <c r="D2551" s="58" t="s">
        <v>2212</v>
      </c>
      <c r="E2551" s="58" t="s">
        <v>7128</v>
      </c>
      <c r="F2551" s="58"/>
      <c r="G2551" s="58" t="s">
        <v>2209</v>
      </c>
    </row>
    <row r="2552" spans="2:7" x14ac:dyDescent="0.2">
      <c r="B2552" s="58" t="str">
        <f t="shared" si="56"/>
        <v>マシン油乳剤サンケイ高度マシン９５</v>
      </c>
      <c r="C2552" s="58" t="s">
        <v>2207</v>
      </c>
      <c r="D2552" s="58" t="s">
        <v>2213</v>
      </c>
      <c r="E2552" s="58" t="s">
        <v>7128</v>
      </c>
      <c r="F2552" s="58"/>
      <c r="G2552" s="58" t="s">
        <v>2209</v>
      </c>
    </row>
    <row r="2553" spans="2:7" x14ac:dyDescent="0.2">
      <c r="B2553" s="58" t="str">
        <f t="shared" si="56"/>
        <v>マシン油乳剤トモノ―ル</v>
      </c>
      <c r="C2553" s="58" t="s">
        <v>2207</v>
      </c>
      <c r="D2553" s="58" t="s">
        <v>6023</v>
      </c>
      <c r="E2553" s="58" t="s">
        <v>7128</v>
      </c>
      <c r="F2553" s="58"/>
      <c r="G2553" s="58" t="s">
        <v>2209</v>
      </c>
    </row>
    <row r="2554" spans="2:7" x14ac:dyDescent="0.2">
      <c r="B2554" s="58" t="str">
        <f t="shared" si="56"/>
        <v>マシン油乳剤トモノ―ルＳ</v>
      </c>
      <c r="C2554" s="58" t="s">
        <v>2207</v>
      </c>
      <c r="D2554" s="58" t="s">
        <v>6024</v>
      </c>
      <c r="E2554" s="58" t="s">
        <v>7128</v>
      </c>
      <c r="F2554" s="58"/>
      <c r="G2554" s="58" t="s">
        <v>224</v>
      </c>
    </row>
    <row r="2555" spans="2:7" x14ac:dyDescent="0.2">
      <c r="B2555" s="58" t="str">
        <f t="shared" si="56"/>
        <v>マシン油乳剤ハ―ベストオイル</v>
      </c>
      <c r="C2555" s="58" t="s">
        <v>2207</v>
      </c>
      <c r="D2555" s="58" t="s">
        <v>6025</v>
      </c>
      <c r="E2555" s="58" t="s">
        <v>7128</v>
      </c>
      <c r="F2555" s="58"/>
      <c r="G2555" s="58" t="s">
        <v>224</v>
      </c>
    </row>
    <row r="2556" spans="2:7" x14ac:dyDescent="0.2">
      <c r="B2556" s="58" t="str">
        <f t="shared" si="56"/>
        <v>マシン油乳剤ホクコ―スピンドロン乳剤</v>
      </c>
      <c r="C2556" s="58" t="s">
        <v>2207</v>
      </c>
      <c r="D2556" s="58" t="s">
        <v>6026</v>
      </c>
      <c r="E2556" s="58" t="s">
        <v>7128</v>
      </c>
      <c r="F2556" s="58"/>
      <c r="G2556" s="58" t="s">
        <v>224</v>
      </c>
    </row>
    <row r="2557" spans="2:7" x14ac:dyDescent="0.2">
      <c r="B2557" s="58" t="str">
        <f t="shared" si="56"/>
        <v>マシン油乳剤ラビサンスプレ―</v>
      </c>
      <c r="C2557" s="58" t="s">
        <v>2207</v>
      </c>
      <c r="D2557" s="58" t="s">
        <v>6027</v>
      </c>
      <c r="E2557" s="58" t="s">
        <v>7128</v>
      </c>
      <c r="F2557" s="58"/>
      <c r="G2557" s="58" t="s">
        <v>672</v>
      </c>
    </row>
    <row r="2558" spans="2:7" x14ac:dyDescent="0.2">
      <c r="B2558" s="58" t="str">
        <f t="shared" si="56"/>
        <v>マシン油乳剤出光ハ―ベストオイル</v>
      </c>
      <c r="C2558" s="58" t="s">
        <v>2207</v>
      </c>
      <c r="D2558" s="58" t="s">
        <v>6028</v>
      </c>
      <c r="E2558" s="58" t="s">
        <v>7128</v>
      </c>
      <c r="F2558" s="58"/>
      <c r="G2558" s="58" t="s">
        <v>224</v>
      </c>
    </row>
    <row r="2559" spans="2:7" x14ac:dyDescent="0.2">
      <c r="B2559" s="58" t="str">
        <f t="shared" si="56"/>
        <v>マシン油乳剤特製スケルシン９５</v>
      </c>
      <c r="C2559" s="58" t="s">
        <v>2207</v>
      </c>
      <c r="D2559" s="58" t="s">
        <v>2214</v>
      </c>
      <c r="E2559" s="58" t="s">
        <v>7128</v>
      </c>
      <c r="F2559" s="58"/>
      <c r="G2559" s="58" t="s">
        <v>2209</v>
      </c>
    </row>
    <row r="2560" spans="2:7" x14ac:dyDescent="0.2">
      <c r="B2560" s="58" t="str">
        <f t="shared" ref="B2560:B2612" si="57">C2560&amp;D2560</f>
        <v>マシン油乳剤日農スプレ―オイル</v>
      </c>
      <c r="C2560" s="58" t="s">
        <v>2207</v>
      </c>
      <c r="D2560" s="58" t="s">
        <v>6029</v>
      </c>
      <c r="E2560" s="58" t="s">
        <v>7128</v>
      </c>
      <c r="F2560" s="58"/>
      <c r="G2560" s="58" t="s">
        <v>224</v>
      </c>
    </row>
    <row r="2561" spans="2:7" x14ac:dyDescent="0.2">
      <c r="B2561" s="58" t="str">
        <f t="shared" si="57"/>
        <v>マラソン・ＭＥＰ乳剤スミソン乳剤</v>
      </c>
      <c r="C2561" s="58" t="s">
        <v>2215</v>
      </c>
      <c r="D2561" s="58" t="s">
        <v>2216</v>
      </c>
      <c r="E2561" s="58" t="s">
        <v>7128</v>
      </c>
      <c r="F2561" s="58"/>
      <c r="G2561" s="58" t="s">
        <v>45</v>
      </c>
    </row>
    <row r="2562" spans="2:7" x14ac:dyDescent="0.2">
      <c r="B2562" s="58" t="str">
        <f t="shared" si="57"/>
        <v>マラソン・ＭＥＰ乳剤トラサイドＡ乳剤</v>
      </c>
      <c r="C2562" s="58" t="s">
        <v>2215</v>
      </c>
      <c r="D2562" s="58" t="s">
        <v>2217</v>
      </c>
      <c r="E2562" s="58" t="s">
        <v>7128</v>
      </c>
      <c r="F2562" s="58"/>
      <c r="G2562" s="58" t="s">
        <v>55</v>
      </c>
    </row>
    <row r="2563" spans="2:7" x14ac:dyDescent="0.2">
      <c r="B2563" s="58" t="str">
        <f t="shared" si="57"/>
        <v>マラソン乳剤サンケイマラソン乳剤</v>
      </c>
      <c r="C2563" s="58" t="s">
        <v>2218</v>
      </c>
      <c r="D2563" s="58" t="s">
        <v>2219</v>
      </c>
      <c r="E2563" s="58" t="s">
        <v>7128</v>
      </c>
      <c r="F2563" s="58"/>
      <c r="G2563" s="58" t="s">
        <v>56</v>
      </c>
    </row>
    <row r="2564" spans="2:7" x14ac:dyDescent="0.2">
      <c r="B2564" s="58" t="str">
        <f t="shared" si="57"/>
        <v>マラソン乳剤サンケイマラソン乳剤</v>
      </c>
      <c r="C2564" s="58" t="s">
        <v>2218</v>
      </c>
      <c r="D2564" s="58" t="s">
        <v>2219</v>
      </c>
      <c r="E2564" s="58" t="s">
        <v>7128</v>
      </c>
      <c r="F2564" s="58"/>
      <c r="G2564" s="58" t="s">
        <v>56</v>
      </c>
    </row>
    <row r="2565" spans="2:7" x14ac:dyDescent="0.2">
      <c r="B2565" s="58" t="str">
        <f t="shared" si="57"/>
        <v>マラソン乳剤ホクコ―マラソン乳剤</v>
      </c>
      <c r="C2565" s="58" t="s">
        <v>2218</v>
      </c>
      <c r="D2565" s="58" t="s">
        <v>6030</v>
      </c>
      <c r="E2565" s="58" t="s">
        <v>7128</v>
      </c>
      <c r="F2565" s="58"/>
      <c r="G2565" s="58" t="s">
        <v>56</v>
      </c>
    </row>
    <row r="2566" spans="2:7" x14ac:dyDescent="0.2">
      <c r="B2566" s="58" t="str">
        <f t="shared" si="57"/>
        <v>マラソン乳剤マラソン乳剤</v>
      </c>
      <c r="C2566" s="58" t="s">
        <v>2218</v>
      </c>
      <c r="D2566" s="58" t="s">
        <v>2218</v>
      </c>
      <c r="E2566" s="58" t="s">
        <v>7128</v>
      </c>
      <c r="F2566" s="58"/>
      <c r="G2566" s="58" t="s">
        <v>56</v>
      </c>
    </row>
    <row r="2567" spans="2:7" x14ac:dyDescent="0.2">
      <c r="B2567" s="58" t="str">
        <f t="shared" si="57"/>
        <v>マラソン乳剤一農マラソン乳剤</v>
      </c>
      <c r="C2567" s="58" t="s">
        <v>2218</v>
      </c>
      <c r="D2567" s="58" t="s">
        <v>2220</v>
      </c>
      <c r="E2567" s="58" t="s">
        <v>7128</v>
      </c>
      <c r="F2567" s="58"/>
      <c r="G2567" s="58" t="s">
        <v>56</v>
      </c>
    </row>
    <row r="2568" spans="2:7" x14ac:dyDescent="0.2">
      <c r="B2568" s="58" t="str">
        <f t="shared" si="57"/>
        <v>マラソン乳剤家庭園芸用マラソン乳剤</v>
      </c>
      <c r="C2568" s="58" t="s">
        <v>2218</v>
      </c>
      <c r="D2568" s="58" t="s">
        <v>2221</v>
      </c>
      <c r="E2568" s="58" t="s">
        <v>7128</v>
      </c>
      <c r="F2568" s="58"/>
      <c r="G2568" s="58" t="s">
        <v>56</v>
      </c>
    </row>
    <row r="2569" spans="2:7" x14ac:dyDescent="0.2">
      <c r="B2569" s="58" t="str">
        <f t="shared" si="57"/>
        <v>マラソン乳剤協友マラソン乳剤５０</v>
      </c>
      <c r="C2569" s="58" t="s">
        <v>2218</v>
      </c>
      <c r="D2569" s="58" t="s">
        <v>2222</v>
      </c>
      <c r="E2569" s="58" t="s">
        <v>7128</v>
      </c>
      <c r="F2569" s="58"/>
      <c r="G2569" s="58" t="s">
        <v>56</v>
      </c>
    </row>
    <row r="2570" spans="2:7" x14ac:dyDescent="0.2">
      <c r="B2570" s="58" t="str">
        <f t="shared" si="57"/>
        <v>マラソン乳剤日産マラソン乳剤</v>
      </c>
      <c r="C2570" s="58" t="s">
        <v>2218</v>
      </c>
      <c r="D2570" s="58" t="s">
        <v>2223</v>
      </c>
      <c r="E2570" s="58" t="s">
        <v>7128</v>
      </c>
      <c r="F2570" s="58"/>
      <c r="G2570" s="58" t="s">
        <v>56</v>
      </c>
    </row>
    <row r="2571" spans="2:7" x14ac:dyDescent="0.2">
      <c r="B2571" s="58" t="str">
        <f t="shared" si="57"/>
        <v>マラソン乳剤日農マラソン乳剤</v>
      </c>
      <c r="C2571" s="58" t="s">
        <v>2218</v>
      </c>
      <c r="D2571" s="58" t="s">
        <v>2224</v>
      </c>
      <c r="E2571" s="58" t="s">
        <v>7128</v>
      </c>
      <c r="F2571" s="58"/>
      <c r="G2571" s="58" t="s">
        <v>56</v>
      </c>
    </row>
    <row r="2572" spans="2:7" x14ac:dyDescent="0.2">
      <c r="B2572" s="58" t="str">
        <f t="shared" si="57"/>
        <v>マラソン粉剤マラソン粉剤３</v>
      </c>
      <c r="C2572" s="58" t="s">
        <v>2225</v>
      </c>
      <c r="D2572" s="58" t="s">
        <v>2226</v>
      </c>
      <c r="E2572" s="58" t="s">
        <v>7128</v>
      </c>
      <c r="F2572" s="58"/>
      <c r="G2572" s="58" t="s">
        <v>57</v>
      </c>
    </row>
    <row r="2573" spans="2:7" x14ac:dyDescent="0.2">
      <c r="B2573" s="58" t="str">
        <f t="shared" si="57"/>
        <v>マレイン酸ヒドラジド液剤ＯＭＨ－Ｋ</v>
      </c>
      <c r="C2573" s="58" t="s">
        <v>2227</v>
      </c>
      <c r="D2573" s="58" t="s">
        <v>2228</v>
      </c>
      <c r="E2573" s="58" t="s">
        <v>3529</v>
      </c>
      <c r="F2573" s="58"/>
      <c r="G2573" s="58" t="s">
        <v>195</v>
      </c>
    </row>
    <row r="2574" spans="2:7" x14ac:dyDescent="0.2">
      <c r="B2574" s="58" t="str">
        <f t="shared" si="57"/>
        <v>マンジプロパミド水和剤レ―バスフロアブル</v>
      </c>
      <c r="C2574" s="58" t="s">
        <v>2229</v>
      </c>
      <c r="D2574" s="58" t="s">
        <v>6031</v>
      </c>
      <c r="E2574" s="58" t="s">
        <v>3529</v>
      </c>
      <c r="F2574" s="58"/>
      <c r="G2574" s="58" t="s">
        <v>2230</v>
      </c>
    </row>
    <row r="2575" spans="2:7" x14ac:dyDescent="0.2">
      <c r="B2575" s="58" t="str">
        <f t="shared" si="57"/>
        <v>マンゼブ・ミクロブタニル水和剤ブロ―ダ水和剤</v>
      </c>
      <c r="C2575" s="58" t="s">
        <v>2231</v>
      </c>
      <c r="D2575" s="58" t="s">
        <v>6032</v>
      </c>
      <c r="E2575" s="58" t="s">
        <v>7128</v>
      </c>
      <c r="F2575" s="58"/>
      <c r="G2575" s="58" t="s">
        <v>988</v>
      </c>
    </row>
    <row r="2576" spans="2:7" x14ac:dyDescent="0.2">
      <c r="B2576" s="58" t="str">
        <f t="shared" si="57"/>
        <v>マンゼブ・メタラキシルＭ水和剤リドミルゴ―ルドＭＺ</v>
      </c>
      <c r="C2576" s="58" t="s">
        <v>2232</v>
      </c>
      <c r="D2576" s="58" t="s">
        <v>6033</v>
      </c>
      <c r="E2576" s="58" t="s">
        <v>7128</v>
      </c>
      <c r="F2576" s="58"/>
      <c r="G2576" s="58" t="s">
        <v>1209</v>
      </c>
    </row>
    <row r="2577" spans="2:7" x14ac:dyDescent="0.2">
      <c r="B2577" s="58" t="str">
        <f t="shared" si="57"/>
        <v>マンゼブ水和剤ＭＩＣペンコゼブフロアブル</v>
      </c>
      <c r="C2577" s="58" t="s">
        <v>2233</v>
      </c>
      <c r="D2577" s="58" t="s">
        <v>3335</v>
      </c>
      <c r="E2577" s="58" t="s">
        <v>7128</v>
      </c>
      <c r="F2577" s="58"/>
      <c r="G2577" s="58" t="s">
        <v>189</v>
      </c>
    </row>
    <row r="2578" spans="2:7" x14ac:dyDescent="0.2">
      <c r="B2578" s="58" t="str">
        <f t="shared" si="57"/>
        <v>マンゼブ水和剤ＭＩＣペンコゼブ水和剤</v>
      </c>
      <c r="C2578" s="58" t="s">
        <v>2233</v>
      </c>
      <c r="D2578" s="58" t="s">
        <v>3336</v>
      </c>
      <c r="E2578" s="58" t="s">
        <v>7128</v>
      </c>
      <c r="F2578" s="58"/>
      <c r="G2578" s="58" t="s">
        <v>49</v>
      </c>
    </row>
    <row r="2579" spans="2:7" x14ac:dyDescent="0.2">
      <c r="B2579" s="58" t="str">
        <f t="shared" si="57"/>
        <v>マンゼブ水和剤クミアイペンコゼブフロアブル</v>
      </c>
      <c r="C2579" s="58" t="s">
        <v>2233</v>
      </c>
      <c r="D2579" s="58" t="s">
        <v>2234</v>
      </c>
      <c r="E2579" s="58" t="s">
        <v>7128</v>
      </c>
      <c r="F2579" s="58"/>
      <c r="G2579" s="58" t="s">
        <v>189</v>
      </c>
    </row>
    <row r="2580" spans="2:7" x14ac:dyDescent="0.2">
      <c r="B2580" s="58" t="str">
        <f t="shared" si="57"/>
        <v>マンゼブ水和剤クミアイペンコゼブ水和剤</v>
      </c>
      <c r="C2580" s="58" t="s">
        <v>2233</v>
      </c>
      <c r="D2580" s="58" t="s">
        <v>2235</v>
      </c>
      <c r="E2580" s="58" t="s">
        <v>7128</v>
      </c>
      <c r="F2580" s="58"/>
      <c r="G2580" s="58" t="s">
        <v>49</v>
      </c>
    </row>
    <row r="2581" spans="2:7" x14ac:dyDescent="0.2">
      <c r="B2581" s="58" t="str">
        <f t="shared" si="57"/>
        <v>マンゼブ水和剤クミアイペンコゼブ顆粒水和剤</v>
      </c>
      <c r="C2581" s="58" t="s">
        <v>2233</v>
      </c>
      <c r="D2581" s="58" t="s">
        <v>2237</v>
      </c>
      <c r="E2581" s="58" t="s">
        <v>7128</v>
      </c>
      <c r="F2581" s="58"/>
      <c r="G2581" s="58" t="s">
        <v>196</v>
      </c>
    </row>
    <row r="2582" spans="2:7" x14ac:dyDescent="0.2">
      <c r="B2582" s="58" t="str">
        <f t="shared" si="57"/>
        <v>マンゼブ水和剤グリ―ンダイセンＭ水和剤</v>
      </c>
      <c r="C2582" s="58" t="s">
        <v>2759</v>
      </c>
      <c r="D2582" s="58" t="s">
        <v>6034</v>
      </c>
      <c r="E2582" s="58" t="s">
        <v>7128</v>
      </c>
      <c r="F2582" s="58"/>
      <c r="G2582" s="58" t="s">
        <v>49</v>
      </c>
    </row>
    <row r="2583" spans="2:7" x14ac:dyDescent="0.2">
      <c r="B2583" s="58" t="str">
        <f t="shared" si="57"/>
        <v>マンゼブ水和剤グリ―ンペンコゼブ水和剤</v>
      </c>
      <c r="C2583" s="58" t="s">
        <v>2233</v>
      </c>
      <c r="D2583" s="58" t="s">
        <v>6035</v>
      </c>
      <c r="E2583" s="58" t="s">
        <v>7128</v>
      </c>
      <c r="F2583" s="58"/>
      <c r="G2583" s="58" t="s">
        <v>49</v>
      </c>
    </row>
    <row r="2584" spans="2:7" x14ac:dyDescent="0.2">
      <c r="B2584" s="58" t="str">
        <f t="shared" si="57"/>
        <v>マンゼブ水和剤ジマンダイセンＤＦ</v>
      </c>
      <c r="C2584" s="58" t="s">
        <v>2233</v>
      </c>
      <c r="D2584" s="58" t="s">
        <v>2238</v>
      </c>
      <c r="E2584" s="58" t="s">
        <v>7128</v>
      </c>
      <c r="F2584" s="58"/>
      <c r="G2584" s="58" t="s">
        <v>196</v>
      </c>
    </row>
    <row r="2585" spans="2:7" x14ac:dyDescent="0.2">
      <c r="B2585" s="58" t="str">
        <f t="shared" si="57"/>
        <v>マンゼブ水和剤ジマンダイセンフロアブル</v>
      </c>
      <c r="C2585" s="58" t="s">
        <v>2233</v>
      </c>
      <c r="D2585" s="58" t="s">
        <v>2239</v>
      </c>
      <c r="E2585" s="58" t="s">
        <v>7128</v>
      </c>
      <c r="F2585" s="58"/>
      <c r="G2585" s="58" t="s">
        <v>41</v>
      </c>
    </row>
    <row r="2586" spans="2:7" x14ac:dyDescent="0.2">
      <c r="B2586" s="58" t="str">
        <f t="shared" si="57"/>
        <v>マンゼブ水和剤ジマンダイセン水和剤</v>
      </c>
      <c r="C2586" s="58" t="s">
        <v>2233</v>
      </c>
      <c r="D2586" s="58" t="s">
        <v>2236</v>
      </c>
      <c r="E2586" s="58" t="s">
        <v>7128</v>
      </c>
      <c r="F2586" s="58"/>
      <c r="G2586" s="58" t="s">
        <v>49</v>
      </c>
    </row>
    <row r="2587" spans="2:7" x14ac:dyDescent="0.2">
      <c r="B2587" s="58" t="str">
        <f t="shared" si="57"/>
        <v>マンゼブ水和剤ホクサングリ―ンペンコゼブ水和剤</v>
      </c>
      <c r="C2587" s="58" t="s">
        <v>2233</v>
      </c>
      <c r="D2587" s="58" t="s">
        <v>6036</v>
      </c>
      <c r="E2587" s="58" t="s">
        <v>7128</v>
      </c>
      <c r="F2587" s="58"/>
      <c r="G2587" s="58" t="s">
        <v>49</v>
      </c>
    </row>
    <row r="2588" spans="2:7" x14ac:dyDescent="0.2">
      <c r="B2588" s="58" t="str">
        <f t="shared" si="57"/>
        <v>マンゼブ水和剤日農ジマンダイセンフロアブル</v>
      </c>
      <c r="C2588" s="58" t="s">
        <v>2233</v>
      </c>
      <c r="D2588" s="58" t="s">
        <v>2240</v>
      </c>
      <c r="E2588" s="58" t="s">
        <v>7128</v>
      </c>
      <c r="F2588" s="58"/>
      <c r="G2588" s="58" t="s">
        <v>41</v>
      </c>
    </row>
    <row r="2589" spans="2:7" x14ac:dyDescent="0.2">
      <c r="B2589" s="58" t="str">
        <f t="shared" si="57"/>
        <v>マンゼブ水和剤ＭＩＣペンコゼブ顆粒水和剤</v>
      </c>
      <c r="C2589" s="58" t="s">
        <v>2233</v>
      </c>
      <c r="D2589" s="58" t="s">
        <v>2547</v>
      </c>
      <c r="E2589" s="58" t="s">
        <v>7128</v>
      </c>
      <c r="F2589" s="58"/>
      <c r="G2589" s="58" t="s">
        <v>196</v>
      </c>
    </row>
    <row r="2590" spans="2:7" x14ac:dyDescent="0.2">
      <c r="B2590" s="58" t="str">
        <f t="shared" si="57"/>
        <v>マンネブ水和剤エムダイファ―水和剤</v>
      </c>
      <c r="C2590" s="58" t="s">
        <v>2241</v>
      </c>
      <c r="D2590" s="58" t="s">
        <v>6037</v>
      </c>
      <c r="E2590" s="58" t="s">
        <v>7128</v>
      </c>
      <c r="F2590" s="58"/>
      <c r="G2590" s="58" t="s">
        <v>196</v>
      </c>
    </row>
    <row r="2591" spans="2:7" x14ac:dyDescent="0.2">
      <c r="B2591" s="58" t="str">
        <f t="shared" si="57"/>
        <v>マンネブ水和剤サンケイエムダイファ―水和剤</v>
      </c>
      <c r="C2591" s="58" t="s">
        <v>2241</v>
      </c>
      <c r="D2591" s="58" t="s">
        <v>6038</v>
      </c>
      <c r="E2591" s="58" t="s">
        <v>7128</v>
      </c>
      <c r="F2591" s="58"/>
      <c r="G2591" s="58" t="s">
        <v>196</v>
      </c>
    </row>
    <row r="2592" spans="2:7" x14ac:dyDescent="0.2">
      <c r="B2592" s="58" t="str">
        <f t="shared" si="57"/>
        <v>ミクロブタニル液剤マイロ―ズ殺菌スプレ―</v>
      </c>
      <c r="C2592" s="58" t="s">
        <v>2572</v>
      </c>
      <c r="D2592" s="58" t="s">
        <v>6039</v>
      </c>
      <c r="E2592" s="58" t="s">
        <v>3529</v>
      </c>
      <c r="F2592" s="58"/>
      <c r="G2592" s="58" t="s">
        <v>475</v>
      </c>
    </row>
    <row r="2593" spans="2:7" x14ac:dyDescent="0.2">
      <c r="B2593" s="58" t="str">
        <f t="shared" si="57"/>
        <v>ミクロブタニル水和剤ラリ―水和剤</v>
      </c>
      <c r="C2593" s="58" t="s">
        <v>2242</v>
      </c>
      <c r="D2593" s="58" t="s">
        <v>6040</v>
      </c>
      <c r="E2593" s="58" t="s">
        <v>7128</v>
      </c>
      <c r="F2593" s="58"/>
      <c r="G2593" s="58" t="s">
        <v>137</v>
      </c>
    </row>
    <row r="2594" spans="2:7" x14ac:dyDescent="0.2">
      <c r="B2594" s="58" t="str">
        <f t="shared" si="57"/>
        <v>ミクロブタニル乳剤ラリ―乳剤</v>
      </c>
      <c r="C2594" s="58" t="s">
        <v>2243</v>
      </c>
      <c r="D2594" s="58" t="s">
        <v>6041</v>
      </c>
      <c r="E2594" s="58" t="s">
        <v>7128</v>
      </c>
      <c r="F2594" s="58"/>
      <c r="G2594" s="58" t="s">
        <v>156</v>
      </c>
    </row>
    <row r="2595" spans="2:7" x14ac:dyDescent="0.2">
      <c r="B2595" s="58" t="str">
        <f t="shared" si="57"/>
        <v>ミヤコカブリダニ剤スパイカルＥＸ</v>
      </c>
      <c r="C2595" s="58" t="s">
        <v>2244</v>
      </c>
      <c r="D2595" s="58" t="s">
        <v>2245</v>
      </c>
      <c r="E2595" s="58" t="s">
        <v>3529</v>
      </c>
      <c r="F2595" s="58"/>
      <c r="G2595" s="58" t="s">
        <v>2246</v>
      </c>
    </row>
    <row r="2596" spans="2:7" x14ac:dyDescent="0.2">
      <c r="B2596" s="58" t="str">
        <f t="shared" si="57"/>
        <v>ミヤコカブリダニ剤スパイカルプラス</v>
      </c>
      <c r="C2596" s="58" t="s">
        <v>2244</v>
      </c>
      <c r="D2596" s="58" t="s">
        <v>2247</v>
      </c>
      <c r="E2596" s="58" t="s">
        <v>3529</v>
      </c>
      <c r="F2596" s="58"/>
      <c r="G2596" s="58" t="s">
        <v>2248</v>
      </c>
    </row>
    <row r="2597" spans="2:7" x14ac:dyDescent="0.2">
      <c r="B2597" s="58" t="str">
        <f t="shared" si="57"/>
        <v>ミヤコカブリダニ剤ミヤコトップ</v>
      </c>
      <c r="C2597" s="58" t="s">
        <v>2244</v>
      </c>
      <c r="D2597" s="58" t="s">
        <v>2249</v>
      </c>
      <c r="E2597" s="58" t="s">
        <v>3529</v>
      </c>
      <c r="F2597" s="58"/>
      <c r="G2597" s="58" t="s">
        <v>2250</v>
      </c>
    </row>
    <row r="2598" spans="2:7" x14ac:dyDescent="0.2">
      <c r="B2598" s="58" t="str">
        <f t="shared" si="57"/>
        <v>ミヤコカブリダニ剤ミヤコスタ―</v>
      </c>
      <c r="C2598" s="58" t="s">
        <v>2244</v>
      </c>
      <c r="D2598" s="58" t="s">
        <v>6042</v>
      </c>
      <c r="E2598" s="58" t="s">
        <v>3529</v>
      </c>
      <c r="F2598" s="58"/>
      <c r="G2598" s="58" t="s">
        <v>2550</v>
      </c>
    </row>
    <row r="2599" spans="2:7" x14ac:dyDescent="0.2">
      <c r="B2599" s="58" t="str">
        <f t="shared" si="57"/>
        <v>ミルベメクチン水和剤コロマイト水和剤</v>
      </c>
      <c r="C2599" s="58" t="s">
        <v>2251</v>
      </c>
      <c r="D2599" s="58" t="s">
        <v>2252</v>
      </c>
      <c r="E2599" s="58" t="s">
        <v>3529</v>
      </c>
      <c r="F2599" s="58"/>
      <c r="G2599" s="58" t="s">
        <v>40</v>
      </c>
    </row>
    <row r="2600" spans="2:7" x14ac:dyDescent="0.2">
      <c r="B2600" s="58" t="str">
        <f t="shared" si="57"/>
        <v>ミルベメクチン水和剤ダニダウン水和剤</v>
      </c>
      <c r="C2600" s="58" t="s">
        <v>2251</v>
      </c>
      <c r="D2600" s="58" t="s">
        <v>2532</v>
      </c>
      <c r="E2600" s="58" t="s">
        <v>3529</v>
      </c>
      <c r="F2600" s="58"/>
      <c r="G2600" s="58" t="s">
        <v>40</v>
      </c>
    </row>
    <row r="2601" spans="2:7" x14ac:dyDescent="0.2">
      <c r="B2601" s="58" t="str">
        <f t="shared" si="57"/>
        <v>ミルベメクチン乳剤コロマイト乳剤</v>
      </c>
      <c r="C2601" s="58" t="s">
        <v>2253</v>
      </c>
      <c r="D2601" s="58" t="s">
        <v>2254</v>
      </c>
      <c r="E2601" s="58" t="s">
        <v>3529</v>
      </c>
      <c r="F2601" s="58"/>
      <c r="G2601" s="58" t="s">
        <v>44</v>
      </c>
    </row>
    <row r="2602" spans="2:7" x14ac:dyDescent="0.2">
      <c r="B2602" s="58" t="str">
        <f t="shared" si="57"/>
        <v>ミルベメクチン乳剤マツガ―ド</v>
      </c>
      <c r="C2602" s="58" t="s">
        <v>2253</v>
      </c>
      <c r="D2602" s="58" t="s">
        <v>6043</v>
      </c>
      <c r="E2602" s="58" t="s">
        <v>3529</v>
      </c>
      <c r="F2602" s="58"/>
      <c r="G2602" s="58" t="s">
        <v>40</v>
      </c>
    </row>
    <row r="2603" spans="2:7" x14ac:dyDescent="0.2">
      <c r="B2603" s="58" t="str">
        <f t="shared" si="57"/>
        <v>ミルベメクチン乳剤ミルベノック乳剤</v>
      </c>
      <c r="C2603" s="58" t="s">
        <v>2253</v>
      </c>
      <c r="D2603" s="58" t="s">
        <v>2255</v>
      </c>
      <c r="E2603" s="58" t="s">
        <v>3529</v>
      </c>
      <c r="F2603" s="58"/>
      <c r="G2603" s="58" t="s">
        <v>44</v>
      </c>
    </row>
    <row r="2604" spans="2:7" x14ac:dyDescent="0.2">
      <c r="B2604" s="58" t="str">
        <f t="shared" si="57"/>
        <v>メコプロップＰカリウム塩液剤スコリテック液剤</v>
      </c>
      <c r="C2604" s="58" t="s">
        <v>2256</v>
      </c>
      <c r="D2604" s="58" t="s">
        <v>2257</v>
      </c>
      <c r="E2604" s="58" t="s">
        <v>7128</v>
      </c>
      <c r="F2604" s="58"/>
      <c r="G2604" s="58" t="s">
        <v>2258</v>
      </c>
    </row>
    <row r="2605" spans="2:7" x14ac:dyDescent="0.2">
      <c r="B2605" s="58" t="str">
        <f t="shared" si="57"/>
        <v>メコプロップＰカリウム塩液剤一本締液剤</v>
      </c>
      <c r="C2605" s="58" t="s">
        <v>2256</v>
      </c>
      <c r="D2605" s="58" t="s">
        <v>2259</v>
      </c>
      <c r="E2605" s="58" t="s">
        <v>7128</v>
      </c>
      <c r="F2605" s="58"/>
      <c r="G2605" s="58" t="s">
        <v>2258</v>
      </c>
    </row>
    <row r="2606" spans="2:7" x14ac:dyDescent="0.2">
      <c r="B2606" s="58" t="str">
        <f t="shared" si="57"/>
        <v>メソトリオン・メタゾスルフロン粒剤トライアスＭＸ１キロ粒剤</v>
      </c>
      <c r="C2606" s="58" t="s">
        <v>2260</v>
      </c>
      <c r="D2606" s="58" t="s">
        <v>2261</v>
      </c>
      <c r="E2606" s="58" t="s">
        <v>3529</v>
      </c>
      <c r="F2606" s="58"/>
      <c r="G2606" s="58" t="s">
        <v>342</v>
      </c>
    </row>
    <row r="2607" spans="2:7" x14ac:dyDescent="0.2">
      <c r="B2607" s="58" t="str">
        <f t="shared" si="57"/>
        <v>メソトリオン水和剤カリスト</v>
      </c>
      <c r="C2607" s="58" t="s">
        <v>2262</v>
      </c>
      <c r="D2607" s="58" t="s">
        <v>2263</v>
      </c>
      <c r="E2607" s="58" t="s">
        <v>3529</v>
      </c>
      <c r="F2607" s="58"/>
      <c r="G2607" s="58" t="s">
        <v>2264</v>
      </c>
    </row>
    <row r="2608" spans="2:7" x14ac:dyDescent="0.2">
      <c r="B2608" s="58" t="str">
        <f t="shared" si="57"/>
        <v>メソミル水和剤ランネ―ト４５ＤＦ</v>
      </c>
      <c r="C2608" s="58" t="s">
        <v>2265</v>
      </c>
      <c r="D2608" s="58" t="s">
        <v>6044</v>
      </c>
      <c r="E2608" s="58" t="s">
        <v>7128</v>
      </c>
      <c r="F2608" s="58" t="s">
        <v>134</v>
      </c>
      <c r="G2608" s="58" t="s">
        <v>138</v>
      </c>
    </row>
    <row r="2609" spans="2:7" x14ac:dyDescent="0.2">
      <c r="B2609" s="58" t="str">
        <f t="shared" si="57"/>
        <v>メソミル粉粒剤ランネ―ト微粒剤Ｆ</v>
      </c>
      <c r="C2609" s="58" t="s">
        <v>2266</v>
      </c>
      <c r="D2609" s="58" t="s">
        <v>6045</v>
      </c>
      <c r="E2609" s="58" t="s">
        <v>7128</v>
      </c>
      <c r="F2609" s="58" t="s">
        <v>134</v>
      </c>
      <c r="G2609" s="58" t="s">
        <v>97</v>
      </c>
    </row>
    <row r="2610" spans="2:7" x14ac:dyDescent="0.2">
      <c r="B2610" s="58" t="str">
        <f t="shared" si="57"/>
        <v>メタアルデヒド・ＮＡＣ粒剤グリ―ンベイト</v>
      </c>
      <c r="C2610" s="58" t="s">
        <v>2267</v>
      </c>
      <c r="D2610" s="58" t="s">
        <v>6046</v>
      </c>
      <c r="E2610" s="58" t="s">
        <v>3529</v>
      </c>
      <c r="F2610" s="58"/>
      <c r="G2610" s="58" t="s">
        <v>57</v>
      </c>
    </row>
    <row r="2611" spans="2:7" x14ac:dyDescent="0.2">
      <c r="B2611" s="58" t="str">
        <f t="shared" si="57"/>
        <v>メタアルデヒド水和剤ナメトックス液</v>
      </c>
      <c r="C2611" s="58" t="s">
        <v>2268</v>
      </c>
      <c r="D2611" s="58" t="s">
        <v>2269</v>
      </c>
      <c r="E2611" s="58" t="s">
        <v>7128</v>
      </c>
      <c r="F2611" s="58"/>
      <c r="G2611" s="58" t="s">
        <v>339</v>
      </c>
    </row>
    <row r="2612" spans="2:7" x14ac:dyDescent="0.2">
      <c r="B2612" s="58" t="str">
        <f t="shared" si="57"/>
        <v>メタアルデヒド水和剤マイキラ―</v>
      </c>
      <c r="C2612" s="58" t="s">
        <v>2268</v>
      </c>
      <c r="D2612" s="58" t="s">
        <v>6047</v>
      </c>
      <c r="E2612" s="58" t="s">
        <v>7128</v>
      </c>
      <c r="F2612" s="58" t="s">
        <v>134</v>
      </c>
      <c r="G2612" s="58" t="s">
        <v>43</v>
      </c>
    </row>
    <row r="2613" spans="2:7" x14ac:dyDescent="0.2">
      <c r="B2613" s="58" t="str">
        <f t="shared" ref="B2613:B2659" si="58">C2613&amp;D2613</f>
        <v>メタアルデヒド粒剤サンケイマイマイペレット</v>
      </c>
      <c r="C2613" s="58" t="s">
        <v>2270</v>
      </c>
      <c r="D2613" s="58" t="s">
        <v>3337</v>
      </c>
      <c r="E2613" s="58" t="s">
        <v>3529</v>
      </c>
      <c r="F2613" s="58"/>
      <c r="G2613" s="58" t="s">
        <v>1055</v>
      </c>
    </row>
    <row r="2614" spans="2:7" x14ac:dyDescent="0.2">
      <c r="B2614" s="58" t="str">
        <f t="shared" si="58"/>
        <v>メタアルデヒド粒剤ジャンボタニシ退治粒剤</v>
      </c>
      <c r="C2614" s="58" t="s">
        <v>2270</v>
      </c>
      <c r="D2614" s="58" t="s">
        <v>2271</v>
      </c>
      <c r="E2614" s="58" t="s">
        <v>3529</v>
      </c>
      <c r="F2614" s="58"/>
      <c r="G2614" s="58" t="s">
        <v>171</v>
      </c>
    </row>
    <row r="2615" spans="2:7" x14ac:dyDescent="0.2">
      <c r="B2615" s="58" t="str">
        <f t="shared" si="58"/>
        <v>メタアルデヒド粒剤スクミノン</v>
      </c>
      <c r="C2615" s="58" t="s">
        <v>2270</v>
      </c>
      <c r="D2615" s="58" t="s">
        <v>2272</v>
      </c>
      <c r="E2615" s="58" t="s">
        <v>7128</v>
      </c>
      <c r="F2615" s="58"/>
      <c r="G2615" s="58" t="s">
        <v>137</v>
      </c>
    </row>
    <row r="2616" spans="2:7" x14ac:dyDescent="0.2">
      <c r="B2616" s="58" t="str">
        <f t="shared" si="58"/>
        <v>メタアルデヒド粒剤スクミノン５</v>
      </c>
      <c r="C2616" s="58" t="s">
        <v>2270</v>
      </c>
      <c r="D2616" s="58" t="s">
        <v>2273</v>
      </c>
      <c r="E2616" s="58" t="s">
        <v>3529</v>
      </c>
      <c r="F2616" s="58"/>
      <c r="G2616" s="58" t="s">
        <v>171</v>
      </c>
    </row>
    <row r="2617" spans="2:7" x14ac:dyDescent="0.2">
      <c r="B2617" s="58" t="str">
        <f t="shared" si="58"/>
        <v>メタアルデヒド粒剤スネック粒剤</v>
      </c>
      <c r="C2617" s="58" t="s">
        <v>2270</v>
      </c>
      <c r="D2617" s="58" t="s">
        <v>2274</v>
      </c>
      <c r="E2617" s="58" t="s">
        <v>3529</v>
      </c>
      <c r="F2617" s="58"/>
      <c r="G2617" s="58" t="s">
        <v>1055</v>
      </c>
    </row>
    <row r="2618" spans="2:7" x14ac:dyDescent="0.2">
      <c r="B2618" s="58" t="str">
        <f t="shared" si="58"/>
        <v>メタアルデヒド粒剤ナメキット</v>
      </c>
      <c r="C2618" s="58" t="s">
        <v>2270</v>
      </c>
      <c r="D2618" s="58" t="s">
        <v>2275</v>
      </c>
      <c r="E2618" s="58" t="s">
        <v>3529</v>
      </c>
      <c r="F2618" s="58"/>
      <c r="G2618" s="58" t="s">
        <v>201</v>
      </c>
    </row>
    <row r="2619" spans="2:7" x14ac:dyDescent="0.2">
      <c r="B2619" s="58" t="str">
        <f t="shared" si="58"/>
        <v>メタアルデヒド粒剤ナメクリ―ン</v>
      </c>
      <c r="C2619" s="58" t="s">
        <v>2270</v>
      </c>
      <c r="D2619" s="58" t="s">
        <v>6048</v>
      </c>
      <c r="E2619" s="58" t="s">
        <v>3529</v>
      </c>
      <c r="F2619" s="58"/>
      <c r="G2619" s="58" t="s">
        <v>201</v>
      </c>
    </row>
    <row r="2620" spans="2:7" x14ac:dyDescent="0.2">
      <c r="B2620" s="58" t="str">
        <f t="shared" si="58"/>
        <v>メタアルデヒド粒剤ナメトックス</v>
      </c>
      <c r="C2620" s="58" t="s">
        <v>2270</v>
      </c>
      <c r="D2620" s="58" t="s">
        <v>2276</v>
      </c>
      <c r="E2620" s="58" t="s">
        <v>3529</v>
      </c>
      <c r="F2620" s="58"/>
      <c r="G2620" s="58" t="s">
        <v>201</v>
      </c>
    </row>
    <row r="2621" spans="2:7" x14ac:dyDescent="0.2">
      <c r="B2621" s="58" t="str">
        <f t="shared" si="58"/>
        <v>メタアルデヒド粒剤メタレックスＲＧ粒剤</v>
      </c>
      <c r="C2621" s="58" t="s">
        <v>2270</v>
      </c>
      <c r="D2621" s="58" t="s">
        <v>2546</v>
      </c>
      <c r="E2621" s="58" t="s">
        <v>3529</v>
      </c>
      <c r="F2621" s="58"/>
      <c r="G2621" s="58" t="s">
        <v>171</v>
      </c>
    </row>
    <row r="2622" spans="2:7" x14ac:dyDescent="0.2">
      <c r="B2622" s="58" t="str">
        <f t="shared" si="58"/>
        <v>メタフルミゾン水和剤アクセルフロアブル</v>
      </c>
      <c r="C2622" s="58" t="s">
        <v>2277</v>
      </c>
      <c r="D2622" s="58" t="s">
        <v>2278</v>
      </c>
      <c r="E2622" s="58" t="s">
        <v>3529</v>
      </c>
      <c r="F2622" s="58"/>
      <c r="G2622" s="58" t="s">
        <v>156</v>
      </c>
    </row>
    <row r="2623" spans="2:7" x14ac:dyDescent="0.2">
      <c r="B2623" s="58" t="str">
        <f t="shared" si="58"/>
        <v>メタフルミゾン粒剤アクセルベイト</v>
      </c>
      <c r="C2623" s="58" t="s">
        <v>2279</v>
      </c>
      <c r="D2623" s="58" t="s">
        <v>2280</v>
      </c>
      <c r="E2623" s="58" t="s">
        <v>3529</v>
      </c>
      <c r="F2623" s="58"/>
      <c r="G2623" s="58" t="s">
        <v>211</v>
      </c>
    </row>
    <row r="2624" spans="2:7" x14ac:dyDescent="0.2">
      <c r="B2624" s="58" t="str">
        <f t="shared" si="58"/>
        <v>メタミトロン水和剤ハ―ブラックＷＤＧ</v>
      </c>
      <c r="C2624" s="58" t="s">
        <v>2281</v>
      </c>
      <c r="D2624" s="58" t="s">
        <v>6049</v>
      </c>
      <c r="E2624" s="58" t="s">
        <v>7128</v>
      </c>
      <c r="F2624" s="58"/>
      <c r="G2624" s="58" t="s">
        <v>50</v>
      </c>
    </row>
    <row r="2625" spans="2:7" x14ac:dyDescent="0.2">
      <c r="B2625" s="58" t="str">
        <f t="shared" si="58"/>
        <v>メタミホップ乳剤グラスホップ</v>
      </c>
      <c r="C2625" s="58" t="s">
        <v>2282</v>
      </c>
      <c r="D2625" s="58" t="s">
        <v>2283</v>
      </c>
      <c r="E2625" s="58" t="s">
        <v>3529</v>
      </c>
      <c r="F2625" s="58"/>
      <c r="G2625" s="58" t="s">
        <v>137</v>
      </c>
    </row>
    <row r="2626" spans="2:7" x14ac:dyDescent="0.2">
      <c r="B2626" s="58" t="str">
        <f t="shared" si="58"/>
        <v>メタミホップ乳剤ユニホップ</v>
      </c>
      <c r="C2626" s="58" t="s">
        <v>2282</v>
      </c>
      <c r="D2626" s="58" t="s">
        <v>2284</v>
      </c>
      <c r="E2626" s="58" t="s">
        <v>3529</v>
      </c>
      <c r="F2626" s="58"/>
      <c r="G2626" s="58" t="s">
        <v>137</v>
      </c>
    </row>
    <row r="2627" spans="2:7" x14ac:dyDescent="0.2">
      <c r="B2627" s="58" t="str">
        <f t="shared" si="58"/>
        <v>メタラキシルＭ・ＴＰＮ水和剤フォリオゴ―ルド</v>
      </c>
      <c r="C2627" s="58" t="s">
        <v>2285</v>
      </c>
      <c r="D2627" s="58" t="s">
        <v>6050</v>
      </c>
      <c r="E2627" s="58" t="s">
        <v>7128</v>
      </c>
      <c r="F2627" s="58"/>
      <c r="G2627" s="58" t="s">
        <v>195</v>
      </c>
    </row>
    <row r="2628" spans="2:7" x14ac:dyDescent="0.2">
      <c r="B2628" s="58" t="str">
        <f t="shared" si="58"/>
        <v>メタラキシルＭ液剤エイプロン３１</v>
      </c>
      <c r="C2628" s="58" t="s">
        <v>2286</v>
      </c>
      <c r="D2628" s="58" t="s">
        <v>2287</v>
      </c>
      <c r="E2628" s="58" t="s">
        <v>3529</v>
      </c>
      <c r="F2628" s="58"/>
      <c r="G2628" s="58" t="s">
        <v>683</v>
      </c>
    </row>
    <row r="2629" spans="2:7" x14ac:dyDescent="0.2">
      <c r="B2629" s="58" t="str">
        <f t="shared" si="58"/>
        <v>メタラキシルＭ液剤サブデュ―マックス液剤</v>
      </c>
      <c r="C2629" s="58" t="s">
        <v>2286</v>
      </c>
      <c r="D2629" s="58" t="s">
        <v>6051</v>
      </c>
      <c r="E2629" s="58" t="s">
        <v>3529</v>
      </c>
      <c r="F2629" s="58"/>
      <c r="G2629" s="58" t="s">
        <v>1825</v>
      </c>
    </row>
    <row r="2630" spans="2:7" x14ac:dyDescent="0.2">
      <c r="B2630" s="58" t="str">
        <f t="shared" si="58"/>
        <v>メタラキシル粒剤リドミル粒剤２</v>
      </c>
      <c r="C2630" s="58" t="s">
        <v>2288</v>
      </c>
      <c r="D2630" s="58" t="s">
        <v>2289</v>
      </c>
      <c r="E2630" s="58" t="s">
        <v>7128</v>
      </c>
      <c r="F2630" s="58"/>
      <c r="G2630" s="58" t="s">
        <v>40</v>
      </c>
    </row>
    <row r="2631" spans="2:7" x14ac:dyDescent="0.2">
      <c r="B2631" s="58" t="str">
        <f t="shared" si="58"/>
        <v>メチルイソチオシアネ―ト・Ｄ－Ｄ油剤ディ・トラペックス油剤</v>
      </c>
      <c r="C2631" s="58" t="s">
        <v>6052</v>
      </c>
      <c r="D2631" s="58" t="s">
        <v>7311</v>
      </c>
      <c r="E2631" s="58" t="s">
        <v>7306</v>
      </c>
      <c r="F2631" s="58" t="s">
        <v>134</v>
      </c>
      <c r="G2631" s="58" t="s">
        <v>55</v>
      </c>
    </row>
    <row r="2632" spans="2:7" x14ac:dyDescent="0.2">
      <c r="B2632" s="58" t="str">
        <f t="shared" si="58"/>
        <v>メチルイソチオシアネ―トくん蒸剤エコヒュ―ム</v>
      </c>
      <c r="C2632" s="58" t="s">
        <v>6053</v>
      </c>
      <c r="D2632" s="58" t="s">
        <v>7313</v>
      </c>
      <c r="E2632" s="58" t="s">
        <v>2290</v>
      </c>
      <c r="F2632" s="58" t="s">
        <v>134</v>
      </c>
      <c r="G2632" s="58" t="s">
        <v>43</v>
      </c>
    </row>
    <row r="2633" spans="2:7" x14ac:dyDescent="0.2">
      <c r="B2633" s="58" t="str">
        <f t="shared" si="58"/>
        <v>メチルイソチオシアネ―ト油剤トラペックサイド油剤</v>
      </c>
      <c r="C2633" s="58" t="s">
        <v>6054</v>
      </c>
      <c r="D2633" s="58" t="s">
        <v>2291</v>
      </c>
      <c r="E2633" s="58" t="s">
        <v>7306</v>
      </c>
      <c r="F2633" s="58" t="s">
        <v>134</v>
      </c>
      <c r="G2633" s="58" t="s">
        <v>41</v>
      </c>
    </row>
    <row r="2634" spans="2:7" x14ac:dyDescent="0.2">
      <c r="B2634" s="58" t="str">
        <f t="shared" si="58"/>
        <v>メチルオイゲノ―ル剤サンケイメチルオイゲノ―ル</v>
      </c>
      <c r="C2634" s="58" t="s">
        <v>6055</v>
      </c>
      <c r="D2634" s="58" t="s">
        <v>6056</v>
      </c>
      <c r="E2634" s="58" t="s">
        <v>3529</v>
      </c>
      <c r="F2634" s="58"/>
      <c r="G2634" s="58" t="s">
        <v>49</v>
      </c>
    </row>
    <row r="2635" spans="2:7" x14ac:dyDescent="0.2">
      <c r="B2635" s="58" t="str">
        <f t="shared" si="58"/>
        <v>メトキシフェノジド水和剤グレモＳＣ</v>
      </c>
      <c r="C2635" s="58" t="s">
        <v>2292</v>
      </c>
      <c r="D2635" s="58" t="s">
        <v>2293</v>
      </c>
      <c r="E2635" s="58" t="s">
        <v>7128</v>
      </c>
      <c r="F2635" s="58"/>
      <c r="G2635" s="58" t="s">
        <v>41</v>
      </c>
    </row>
    <row r="2636" spans="2:7" x14ac:dyDescent="0.2">
      <c r="B2636" s="58" t="str">
        <f t="shared" si="58"/>
        <v>メトキシフェノジド水和剤ファルコンフロアブル</v>
      </c>
      <c r="C2636" s="58" t="s">
        <v>2292</v>
      </c>
      <c r="D2636" s="58" t="s">
        <v>2294</v>
      </c>
      <c r="E2636" s="58" t="s">
        <v>7128</v>
      </c>
      <c r="F2636" s="58"/>
      <c r="G2636" s="58" t="s">
        <v>41</v>
      </c>
    </row>
    <row r="2637" spans="2:7" x14ac:dyDescent="0.2">
      <c r="B2637" s="58" t="str">
        <f t="shared" si="58"/>
        <v>メトキシフェノジド水和剤ランナ―フロアブル</v>
      </c>
      <c r="C2637" s="58" t="s">
        <v>2292</v>
      </c>
      <c r="D2637" s="58" t="s">
        <v>6057</v>
      </c>
      <c r="E2637" s="58" t="s">
        <v>7128</v>
      </c>
      <c r="F2637" s="58"/>
      <c r="G2637" s="58" t="s">
        <v>700</v>
      </c>
    </row>
    <row r="2638" spans="2:7" x14ac:dyDescent="0.2">
      <c r="B2638" s="58" t="str">
        <f t="shared" si="58"/>
        <v>メトキシフェノジド粉剤ランナ―粉剤ＤＬ</v>
      </c>
      <c r="C2638" s="58" t="s">
        <v>2295</v>
      </c>
      <c r="D2638" s="58" t="s">
        <v>6058</v>
      </c>
      <c r="E2638" s="58" t="s">
        <v>7128</v>
      </c>
      <c r="F2638" s="58"/>
      <c r="G2638" s="58" t="s">
        <v>119</v>
      </c>
    </row>
    <row r="2639" spans="2:7" x14ac:dyDescent="0.2">
      <c r="B2639" s="58" t="str">
        <f t="shared" si="58"/>
        <v>メトコナゾ―ル水和剤ワ―クアップフロアブル</v>
      </c>
      <c r="C2639" s="58" t="s">
        <v>6059</v>
      </c>
      <c r="D2639" s="58" t="s">
        <v>6060</v>
      </c>
      <c r="E2639" s="58" t="s">
        <v>7128</v>
      </c>
      <c r="F2639" s="58"/>
      <c r="G2639" s="58" t="s">
        <v>42</v>
      </c>
    </row>
    <row r="2640" spans="2:7" x14ac:dyDescent="0.2">
      <c r="B2640" s="58" t="str">
        <f t="shared" si="58"/>
        <v>メトコナゾ―ル水和剤芝美人フロアブル</v>
      </c>
      <c r="C2640" s="58" t="s">
        <v>6059</v>
      </c>
      <c r="D2640" s="58" t="s">
        <v>2296</v>
      </c>
      <c r="E2640" s="58" t="s">
        <v>7128</v>
      </c>
      <c r="F2640" s="58"/>
      <c r="G2640" s="58" t="s">
        <v>41</v>
      </c>
    </row>
    <row r="2641" spans="2:7" x14ac:dyDescent="0.2">
      <c r="B2641" s="58" t="str">
        <f t="shared" si="58"/>
        <v>メトコナゾ―ル水和剤日産芝美人フロアブル</v>
      </c>
      <c r="C2641" s="58" t="s">
        <v>6059</v>
      </c>
      <c r="D2641" s="58" t="s">
        <v>2297</v>
      </c>
      <c r="E2641" s="58" t="s">
        <v>7128</v>
      </c>
      <c r="F2641" s="58"/>
      <c r="G2641" s="58" t="s">
        <v>41</v>
      </c>
    </row>
    <row r="2642" spans="2:7" x14ac:dyDescent="0.2">
      <c r="B2642" s="58" t="str">
        <f t="shared" si="58"/>
        <v>メトコナゾ―ル乳剤ホクコ―ワ―クアップＳ乳剤</v>
      </c>
      <c r="C2642" s="58" t="s">
        <v>6061</v>
      </c>
      <c r="D2642" s="58" t="s">
        <v>6062</v>
      </c>
      <c r="E2642" s="58" t="s">
        <v>3529</v>
      </c>
      <c r="F2642" s="58"/>
      <c r="G2642" s="58" t="s">
        <v>700</v>
      </c>
    </row>
    <row r="2643" spans="2:7" x14ac:dyDescent="0.2">
      <c r="B2643" s="58" t="str">
        <f t="shared" si="58"/>
        <v>メトコナゾ―ル乳剤ワ―クアップ乳剤</v>
      </c>
      <c r="C2643" s="58" t="s">
        <v>6061</v>
      </c>
      <c r="D2643" s="58" t="s">
        <v>6063</v>
      </c>
      <c r="E2643" s="58" t="s">
        <v>3529</v>
      </c>
      <c r="F2643" s="58"/>
      <c r="G2643" s="58" t="s">
        <v>700</v>
      </c>
    </row>
    <row r="2644" spans="2:7" x14ac:dyDescent="0.2">
      <c r="B2644" s="58" t="str">
        <f t="shared" si="58"/>
        <v>メトコナゾ―ル粉剤ホクコ―ワ―クアップ粉剤ＤＬ</v>
      </c>
      <c r="C2644" s="58" t="s">
        <v>6064</v>
      </c>
      <c r="D2644" s="58" t="s">
        <v>6065</v>
      </c>
      <c r="E2644" s="58" t="s">
        <v>7128</v>
      </c>
      <c r="F2644" s="58"/>
      <c r="G2644" s="58" t="s">
        <v>58</v>
      </c>
    </row>
    <row r="2645" spans="2:7" x14ac:dyDescent="0.2">
      <c r="B2645" s="58" t="str">
        <f t="shared" si="58"/>
        <v>メトコナゾ―ル粉剤ワ―クアップ粉剤ＤＬ</v>
      </c>
      <c r="C2645" s="58" t="s">
        <v>6064</v>
      </c>
      <c r="D2645" s="58" t="s">
        <v>6066</v>
      </c>
      <c r="E2645" s="58" t="s">
        <v>7128</v>
      </c>
      <c r="F2645" s="58"/>
      <c r="G2645" s="58" t="s">
        <v>58</v>
      </c>
    </row>
    <row r="2646" spans="2:7" x14ac:dyDescent="0.2">
      <c r="B2646" s="58" t="str">
        <f t="shared" si="58"/>
        <v>メトスルフロンメチル水和剤サ―ベルＤＦ</v>
      </c>
      <c r="C2646" s="58" t="s">
        <v>2298</v>
      </c>
      <c r="D2646" s="58" t="s">
        <v>6067</v>
      </c>
      <c r="E2646" s="58" t="s">
        <v>3529</v>
      </c>
      <c r="F2646" s="58"/>
      <c r="G2646" s="58" t="s">
        <v>46</v>
      </c>
    </row>
    <row r="2647" spans="2:7" x14ac:dyDescent="0.2">
      <c r="B2647" s="58" t="str">
        <f t="shared" si="58"/>
        <v>メトミノストロビン剤クミアイオリブライト２５０Ｇ</v>
      </c>
      <c r="C2647" s="58" t="s">
        <v>2299</v>
      </c>
      <c r="D2647" s="58" t="s">
        <v>2300</v>
      </c>
      <c r="E2647" s="58" t="s">
        <v>7128</v>
      </c>
      <c r="F2647" s="58"/>
      <c r="G2647" s="58" t="s">
        <v>46</v>
      </c>
    </row>
    <row r="2648" spans="2:7" x14ac:dyDescent="0.2">
      <c r="B2648" s="58" t="str">
        <f t="shared" si="58"/>
        <v>メトミノストロビン粒剤オリザトップパック</v>
      </c>
      <c r="C2648" s="58" t="s">
        <v>2301</v>
      </c>
      <c r="D2648" s="58" t="s">
        <v>2302</v>
      </c>
      <c r="E2648" s="58" t="s">
        <v>7128</v>
      </c>
      <c r="F2648" s="58"/>
      <c r="G2648" s="58" t="s">
        <v>2303</v>
      </c>
    </row>
    <row r="2649" spans="2:7" x14ac:dyDescent="0.2">
      <c r="B2649" s="58" t="str">
        <f t="shared" si="58"/>
        <v>メトミノストロビン粒剤オリブライト１キロ粒剤</v>
      </c>
      <c r="C2649" s="58" t="s">
        <v>2301</v>
      </c>
      <c r="D2649" s="58" t="s">
        <v>2304</v>
      </c>
      <c r="E2649" s="58" t="s">
        <v>7128</v>
      </c>
      <c r="F2649" s="58"/>
      <c r="G2649" s="58" t="s">
        <v>39</v>
      </c>
    </row>
    <row r="2650" spans="2:7" x14ac:dyDescent="0.2">
      <c r="B2650" s="58" t="str">
        <f t="shared" si="58"/>
        <v>メトミノストロビン粒剤オリブライト粒剤</v>
      </c>
      <c r="C2650" s="58" t="s">
        <v>2301</v>
      </c>
      <c r="D2650" s="58" t="s">
        <v>2305</v>
      </c>
      <c r="E2650" s="58" t="s">
        <v>7128</v>
      </c>
      <c r="F2650" s="58"/>
      <c r="G2650" s="58" t="s">
        <v>201</v>
      </c>
    </row>
    <row r="2651" spans="2:7" x14ac:dyDescent="0.2">
      <c r="B2651" s="58" t="str">
        <f t="shared" si="58"/>
        <v>メトリブジン・ＤＢＮ・ＤＣＭＵ粒剤クサノンＤＸ粒剤</v>
      </c>
      <c r="C2651" s="58" t="s">
        <v>2306</v>
      </c>
      <c r="D2651" s="58" t="s">
        <v>2307</v>
      </c>
      <c r="E2651" s="58" t="s">
        <v>7128</v>
      </c>
      <c r="F2651" s="58"/>
      <c r="G2651" s="58" t="s">
        <v>57</v>
      </c>
    </row>
    <row r="2652" spans="2:7" x14ac:dyDescent="0.2">
      <c r="B2652" s="58" t="str">
        <f t="shared" si="58"/>
        <v>メトリブジン・ＤＢＮ・ＤＣＭＵ粒剤ラ―チＨ粒剤</v>
      </c>
      <c r="C2652" s="58" t="s">
        <v>2306</v>
      </c>
      <c r="D2652" s="58" t="s">
        <v>6068</v>
      </c>
      <c r="E2652" s="58" t="s">
        <v>7128</v>
      </c>
      <c r="F2652" s="58"/>
      <c r="G2652" s="58" t="s">
        <v>57</v>
      </c>
    </row>
    <row r="2653" spans="2:7" x14ac:dyDescent="0.2">
      <c r="B2653" s="58" t="str">
        <f t="shared" si="58"/>
        <v>メトリブジン・ＤＢＮ粒剤ＧＦ草退治Ｖ粒剤</v>
      </c>
      <c r="C2653" s="58" t="s">
        <v>2308</v>
      </c>
      <c r="D2653" s="58" t="s">
        <v>2309</v>
      </c>
      <c r="E2653" s="58" t="s">
        <v>7128</v>
      </c>
      <c r="F2653" s="58"/>
      <c r="G2653" s="58" t="s">
        <v>40</v>
      </c>
    </row>
    <row r="2654" spans="2:7" x14ac:dyDescent="0.2">
      <c r="B2654" s="58" t="str">
        <f t="shared" si="58"/>
        <v>メトリブジン・ＤＢＮ粒剤ラ―チ粒剤</v>
      </c>
      <c r="C2654" s="58" t="s">
        <v>2308</v>
      </c>
      <c r="D2654" s="58" t="s">
        <v>6069</v>
      </c>
      <c r="E2654" s="58" t="s">
        <v>7128</v>
      </c>
      <c r="F2654" s="58"/>
      <c r="G2654" s="58" t="s">
        <v>40</v>
      </c>
    </row>
    <row r="2655" spans="2:7" x14ac:dyDescent="0.2">
      <c r="B2655" s="58" t="str">
        <f t="shared" si="58"/>
        <v>メトリブジン水和剤センコル水和剤</v>
      </c>
      <c r="C2655" s="58" t="s">
        <v>2310</v>
      </c>
      <c r="D2655" s="58" t="s">
        <v>2311</v>
      </c>
      <c r="E2655" s="58" t="s">
        <v>3529</v>
      </c>
      <c r="F2655" s="58"/>
      <c r="G2655" s="58" t="s">
        <v>56</v>
      </c>
    </row>
    <row r="2656" spans="2:7" x14ac:dyDescent="0.2">
      <c r="B2656" s="58" t="str">
        <f t="shared" si="58"/>
        <v>メパニピリムくん煙剤フルピカくん煙剤</v>
      </c>
      <c r="C2656" s="58" t="s">
        <v>2312</v>
      </c>
      <c r="D2656" s="58" t="s">
        <v>2760</v>
      </c>
      <c r="E2656" s="58" t="s">
        <v>7128</v>
      </c>
      <c r="F2656" s="58"/>
      <c r="G2656" s="58" t="s">
        <v>39</v>
      </c>
    </row>
    <row r="2657" spans="2:7" x14ac:dyDescent="0.2">
      <c r="B2657" s="58" t="str">
        <f t="shared" si="58"/>
        <v>メパニピリムくん煙剤新富士フルピカくん煙剤</v>
      </c>
      <c r="C2657" s="58" t="s">
        <v>2312</v>
      </c>
      <c r="D2657" s="58" t="s">
        <v>2313</v>
      </c>
      <c r="E2657" s="58" t="s">
        <v>7128</v>
      </c>
      <c r="F2657" s="58"/>
      <c r="G2657" s="58" t="s">
        <v>39</v>
      </c>
    </row>
    <row r="2658" spans="2:7" x14ac:dyDescent="0.2">
      <c r="B2658" s="58" t="str">
        <f t="shared" si="58"/>
        <v>メパニピリム水和剤フルピカフロアブル</v>
      </c>
      <c r="C2658" s="58" t="s">
        <v>2314</v>
      </c>
      <c r="D2658" s="58" t="s">
        <v>2315</v>
      </c>
      <c r="E2658" s="58" t="s">
        <v>7128</v>
      </c>
      <c r="F2658" s="58"/>
      <c r="G2658" s="58" t="s">
        <v>55</v>
      </c>
    </row>
    <row r="2659" spans="2:7" x14ac:dyDescent="0.2">
      <c r="B2659" s="58" t="str">
        <f t="shared" si="58"/>
        <v>メピコ―トクロリド液剤フラスタ―液剤</v>
      </c>
      <c r="C2659" s="58" t="s">
        <v>6070</v>
      </c>
      <c r="D2659" s="58" t="s">
        <v>6071</v>
      </c>
      <c r="E2659" s="58" t="s">
        <v>3529</v>
      </c>
      <c r="F2659" s="58"/>
      <c r="G2659" s="58" t="s">
        <v>1508</v>
      </c>
    </row>
    <row r="2660" spans="2:7" x14ac:dyDescent="0.2">
      <c r="B2660" s="58" t="str">
        <f t="shared" ref="B2660:B2717" si="59">C2660&amp;D2660</f>
        <v>メピコ―トクロリド液剤日曹フラスタ―液剤</v>
      </c>
      <c r="C2660" s="58" t="s">
        <v>6070</v>
      </c>
      <c r="D2660" s="58" t="s">
        <v>6072</v>
      </c>
      <c r="E2660" s="58" t="s">
        <v>3529</v>
      </c>
      <c r="F2660" s="58"/>
      <c r="G2660" s="58" t="s">
        <v>1508</v>
      </c>
    </row>
    <row r="2661" spans="2:7" x14ac:dyDescent="0.2">
      <c r="B2661" s="58" t="str">
        <f t="shared" si="59"/>
        <v>メプロニル水和剤バシタックゾル</v>
      </c>
      <c r="C2661" s="58" t="s">
        <v>2316</v>
      </c>
      <c r="D2661" s="58" t="s">
        <v>2317</v>
      </c>
      <c r="E2661" s="58" t="s">
        <v>7128</v>
      </c>
      <c r="F2661" s="58"/>
      <c r="G2661" s="58" t="s">
        <v>55</v>
      </c>
    </row>
    <row r="2662" spans="2:7" x14ac:dyDescent="0.2">
      <c r="B2662" s="58" t="str">
        <f t="shared" si="59"/>
        <v>メプロニル水和剤バシタック水和剤７５</v>
      </c>
      <c r="C2662" s="58" t="s">
        <v>2316</v>
      </c>
      <c r="D2662" s="58" t="s">
        <v>2318</v>
      </c>
      <c r="E2662" s="58" t="s">
        <v>7128</v>
      </c>
      <c r="F2662" s="58"/>
      <c r="G2662" s="58" t="s">
        <v>196</v>
      </c>
    </row>
    <row r="2663" spans="2:7" x14ac:dyDescent="0.2">
      <c r="B2663" s="58" t="str">
        <f t="shared" si="59"/>
        <v>メプロニル粉剤バシタック粉剤</v>
      </c>
      <c r="C2663" s="58" t="s">
        <v>2319</v>
      </c>
      <c r="D2663" s="58" t="s">
        <v>2320</v>
      </c>
      <c r="E2663" s="58" t="s">
        <v>3529</v>
      </c>
      <c r="F2663" s="58"/>
      <c r="G2663" s="58" t="s">
        <v>57</v>
      </c>
    </row>
    <row r="2664" spans="2:7" x14ac:dyDescent="0.2">
      <c r="B2664" s="58" t="str">
        <f t="shared" si="59"/>
        <v>メプロニル粉剤バシタック粉剤ＤＬ</v>
      </c>
      <c r="C2664" s="58" t="s">
        <v>2319</v>
      </c>
      <c r="D2664" s="58" t="s">
        <v>2321</v>
      </c>
      <c r="E2664" s="58" t="s">
        <v>3529</v>
      </c>
      <c r="F2664" s="58"/>
      <c r="G2664" s="58" t="s">
        <v>57</v>
      </c>
    </row>
    <row r="2665" spans="2:7" x14ac:dyDescent="0.2">
      <c r="B2665" s="58" t="str">
        <f t="shared" si="59"/>
        <v>ヤマトクサカゲロウ剤カゲタロウ</v>
      </c>
      <c r="C2665" s="58" t="s">
        <v>2322</v>
      </c>
      <c r="D2665" s="58" t="s">
        <v>2323</v>
      </c>
      <c r="E2665" s="58" t="s">
        <v>3529</v>
      </c>
      <c r="F2665" s="58"/>
      <c r="G2665" s="58" t="s">
        <v>6073</v>
      </c>
    </row>
    <row r="2666" spans="2:7" x14ac:dyDescent="0.2">
      <c r="B2666" s="58" t="str">
        <f t="shared" si="59"/>
        <v>ヨウ化メチルくん蒸剤くり専用ヨ―カヒュ―ム</v>
      </c>
      <c r="C2666" s="58" t="s">
        <v>2761</v>
      </c>
      <c r="D2666" s="58" t="s">
        <v>6074</v>
      </c>
      <c r="E2666" s="58" t="s">
        <v>2762</v>
      </c>
      <c r="F2666" s="58" t="s">
        <v>134</v>
      </c>
      <c r="G2666" s="58" t="s">
        <v>1855</v>
      </c>
    </row>
    <row r="2667" spans="2:7" x14ac:dyDescent="0.2">
      <c r="B2667" s="58" t="str">
        <f t="shared" si="59"/>
        <v>ヨウ化メチルくん蒸剤マイヒュ―ム</v>
      </c>
      <c r="C2667" s="58" t="s">
        <v>2324</v>
      </c>
      <c r="D2667" s="58" t="s">
        <v>6075</v>
      </c>
      <c r="E2667" s="58" t="s">
        <v>2762</v>
      </c>
      <c r="F2667" s="58" t="s">
        <v>134</v>
      </c>
      <c r="G2667" s="58" t="s">
        <v>56</v>
      </c>
    </row>
    <row r="2668" spans="2:7" x14ac:dyDescent="0.2">
      <c r="B2668" s="58" t="str">
        <f t="shared" si="59"/>
        <v>ヨウ化メチルくん蒸剤ヤシママイヒュ―ム</v>
      </c>
      <c r="C2668" s="58" t="s">
        <v>2324</v>
      </c>
      <c r="D2668" s="58" t="s">
        <v>6076</v>
      </c>
      <c r="E2668" s="58" t="s">
        <v>2762</v>
      </c>
      <c r="F2668" s="58" t="s">
        <v>134</v>
      </c>
      <c r="G2668" s="58" t="s">
        <v>56</v>
      </c>
    </row>
    <row r="2669" spans="2:7" x14ac:dyDescent="0.2">
      <c r="B2669" s="58" t="str">
        <f t="shared" si="59"/>
        <v>ヨウ化メチルくん蒸剤検疫専用ヨウ化メチル</v>
      </c>
      <c r="C2669" s="58" t="s">
        <v>2324</v>
      </c>
      <c r="D2669" s="58" t="s">
        <v>2325</v>
      </c>
      <c r="E2669" s="58" t="s">
        <v>2762</v>
      </c>
      <c r="F2669" s="58" t="s">
        <v>134</v>
      </c>
      <c r="G2669" s="58" t="s">
        <v>1855</v>
      </c>
    </row>
    <row r="2670" spans="2:7" x14ac:dyDescent="0.2">
      <c r="B2670" s="58" t="str">
        <f t="shared" si="59"/>
        <v>ヨ―ドスルフロンメチルナトリウム塩水和剤デスティニ―ＷＤＧ</v>
      </c>
      <c r="C2670" s="58" t="s">
        <v>6077</v>
      </c>
      <c r="D2670" s="58" t="s">
        <v>6078</v>
      </c>
      <c r="E2670" s="58" t="s">
        <v>7128</v>
      </c>
      <c r="F2670" s="58"/>
      <c r="G2670" s="58" t="s">
        <v>137</v>
      </c>
    </row>
    <row r="2671" spans="2:7" x14ac:dyDescent="0.2">
      <c r="B2671" s="58" t="str">
        <f t="shared" si="59"/>
        <v>リトルア剤フェロディンＳＬ</v>
      </c>
      <c r="C2671" s="58" t="s">
        <v>2326</v>
      </c>
      <c r="D2671" s="58" t="s">
        <v>2327</v>
      </c>
      <c r="E2671" s="58" t="s">
        <v>3529</v>
      </c>
      <c r="F2671" s="58"/>
      <c r="G2671" s="58" t="s">
        <v>2328</v>
      </c>
    </row>
    <row r="2672" spans="2:7" x14ac:dyDescent="0.2">
      <c r="B2672" s="58" t="str">
        <f t="shared" si="59"/>
        <v>リトルア剤ヨトウコン－Ｈ</v>
      </c>
      <c r="C2672" s="58" t="s">
        <v>2326</v>
      </c>
      <c r="D2672" s="58" t="s">
        <v>2329</v>
      </c>
      <c r="E2672" s="58" t="s">
        <v>3529</v>
      </c>
      <c r="F2672" s="58"/>
      <c r="G2672" s="58" t="s">
        <v>2552</v>
      </c>
    </row>
    <row r="2673" spans="2:7" x14ac:dyDescent="0.2">
      <c r="B2673" s="58" t="str">
        <f t="shared" si="59"/>
        <v>リニュロン水和剤ホクサンロロックス</v>
      </c>
      <c r="C2673" s="58" t="s">
        <v>2330</v>
      </c>
      <c r="D2673" s="58" t="s">
        <v>2331</v>
      </c>
      <c r="E2673" s="58" t="s">
        <v>7128</v>
      </c>
      <c r="F2673" s="58"/>
      <c r="G2673" s="58" t="s">
        <v>56</v>
      </c>
    </row>
    <row r="2674" spans="2:7" x14ac:dyDescent="0.2">
      <c r="B2674" s="58" t="str">
        <f t="shared" si="59"/>
        <v>リニュロン水和剤丸和ロロックス</v>
      </c>
      <c r="C2674" s="58" t="s">
        <v>2330</v>
      </c>
      <c r="D2674" s="58" t="s">
        <v>2332</v>
      </c>
      <c r="E2674" s="58" t="s">
        <v>7128</v>
      </c>
      <c r="F2674" s="58"/>
      <c r="G2674" s="58" t="s">
        <v>56</v>
      </c>
    </row>
    <row r="2675" spans="2:7" x14ac:dyDescent="0.2">
      <c r="B2675" s="58" t="str">
        <f t="shared" si="59"/>
        <v>リニュロン水和剤日農ロロックス</v>
      </c>
      <c r="C2675" s="58" t="s">
        <v>2330</v>
      </c>
      <c r="D2675" s="58" t="s">
        <v>2333</v>
      </c>
      <c r="E2675" s="58" t="s">
        <v>7128</v>
      </c>
      <c r="F2675" s="58"/>
      <c r="G2675" s="58" t="s">
        <v>56</v>
      </c>
    </row>
    <row r="2676" spans="2:7" x14ac:dyDescent="0.2">
      <c r="B2676" s="58" t="str">
        <f t="shared" si="59"/>
        <v>リニュロン水和剤ロロックス</v>
      </c>
      <c r="C2676" s="58" t="s">
        <v>2330</v>
      </c>
      <c r="D2676" s="58" t="s">
        <v>2540</v>
      </c>
      <c r="E2676" s="58" t="s">
        <v>7128</v>
      </c>
      <c r="F2676" s="58"/>
      <c r="G2676" s="58" t="s">
        <v>56</v>
      </c>
    </row>
    <row r="2677" spans="2:7" x14ac:dyDescent="0.2">
      <c r="B2677" s="58" t="str">
        <f t="shared" si="59"/>
        <v>リニュロン水和剤ロロックス</v>
      </c>
      <c r="C2677" s="58" t="s">
        <v>2763</v>
      </c>
      <c r="D2677" s="61" t="s">
        <v>2764</v>
      </c>
      <c r="E2677" s="58" t="s">
        <v>7128</v>
      </c>
      <c r="F2677" s="58"/>
      <c r="G2677" s="60" t="s">
        <v>2765</v>
      </c>
    </row>
    <row r="2678" spans="2:7" x14ac:dyDescent="0.2">
      <c r="B2678" s="58" t="str">
        <f t="shared" si="59"/>
        <v>リニュロン粒剤ロロックス粒剤</v>
      </c>
      <c r="C2678" s="58" t="s">
        <v>2334</v>
      </c>
      <c r="D2678" s="58" t="s">
        <v>2766</v>
      </c>
      <c r="E2678" s="58" t="s">
        <v>7128</v>
      </c>
      <c r="F2678" s="58"/>
      <c r="G2678" s="58" t="s">
        <v>97</v>
      </c>
    </row>
    <row r="2679" spans="2:7" x14ac:dyDescent="0.2">
      <c r="B2679" s="58" t="str">
        <f t="shared" si="59"/>
        <v>リムスルフロン水和剤ハ―レイＤＦ</v>
      </c>
      <c r="C2679" s="58" t="s">
        <v>2335</v>
      </c>
      <c r="D2679" s="58" t="s">
        <v>6079</v>
      </c>
      <c r="E2679" s="58" t="s">
        <v>3529</v>
      </c>
      <c r="F2679" s="58"/>
      <c r="G2679" s="58" t="s">
        <v>156</v>
      </c>
    </row>
    <row r="2680" spans="2:7" x14ac:dyDescent="0.2">
      <c r="B2680" s="58" t="str">
        <f t="shared" si="59"/>
        <v>リン化アルミニウムくん蒸剤エピヒュ―ム</v>
      </c>
      <c r="C2680" s="58" t="s">
        <v>2336</v>
      </c>
      <c r="D2680" s="58" t="s">
        <v>6080</v>
      </c>
      <c r="E2680" s="58" t="s">
        <v>2337</v>
      </c>
      <c r="F2680" s="58" t="s">
        <v>2338</v>
      </c>
      <c r="G2680" s="58" t="s">
        <v>51</v>
      </c>
    </row>
    <row r="2681" spans="2:7" x14ac:dyDescent="0.2">
      <c r="B2681" s="58" t="str">
        <f t="shared" si="59"/>
        <v>リン化アルミニウムくん蒸剤エピヒュ―ム小球</v>
      </c>
      <c r="C2681" s="58" t="s">
        <v>2336</v>
      </c>
      <c r="D2681" s="58" t="s">
        <v>6081</v>
      </c>
      <c r="E2681" s="58" t="s">
        <v>2337</v>
      </c>
      <c r="F2681" s="58" t="s">
        <v>2338</v>
      </c>
      <c r="G2681" s="58" t="s">
        <v>51</v>
      </c>
    </row>
    <row r="2682" spans="2:7" x14ac:dyDescent="0.2">
      <c r="B2682" s="58" t="str">
        <f t="shared" si="59"/>
        <v>リン化アルミニウムくん蒸剤ティベック</v>
      </c>
      <c r="C2682" s="58" t="s">
        <v>2336</v>
      </c>
      <c r="D2682" s="58" t="s">
        <v>2339</v>
      </c>
      <c r="E2682" s="58" t="s">
        <v>2337</v>
      </c>
      <c r="F2682" s="58" t="s">
        <v>2338</v>
      </c>
      <c r="G2682" s="58" t="s">
        <v>2340</v>
      </c>
    </row>
    <row r="2683" spans="2:7" x14ac:dyDescent="0.2">
      <c r="B2683" s="58" t="str">
        <f t="shared" si="59"/>
        <v>リン化アルミニウムくん蒸剤フミトキシン</v>
      </c>
      <c r="C2683" s="58" t="s">
        <v>2336</v>
      </c>
      <c r="D2683" s="58" t="s">
        <v>2341</v>
      </c>
      <c r="E2683" s="58" t="s">
        <v>2337</v>
      </c>
      <c r="F2683" s="58" t="s">
        <v>2338</v>
      </c>
      <c r="G2683" s="58" t="s">
        <v>51</v>
      </c>
    </row>
    <row r="2684" spans="2:7" x14ac:dyDescent="0.2">
      <c r="B2684" s="58" t="str">
        <f t="shared" si="59"/>
        <v>リン化アルミニウムくん蒸剤フミトキシン小球</v>
      </c>
      <c r="C2684" s="58" t="s">
        <v>2336</v>
      </c>
      <c r="D2684" s="58" t="s">
        <v>2342</v>
      </c>
      <c r="E2684" s="58" t="s">
        <v>2337</v>
      </c>
      <c r="F2684" s="58" t="s">
        <v>2338</v>
      </c>
      <c r="G2684" s="58" t="s">
        <v>51</v>
      </c>
    </row>
    <row r="2685" spans="2:7" x14ac:dyDescent="0.2">
      <c r="B2685" s="58" t="str">
        <f t="shared" si="59"/>
        <v>リン化アルミニウムくん蒸剤ホストキシン</v>
      </c>
      <c r="C2685" s="58" t="s">
        <v>2336</v>
      </c>
      <c r="D2685" s="58" t="s">
        <v>2343</v>
      </c>
      <c r="E2685" s="58" t="s">
        <v>2337</v>
      </c>
      <c r="F2685" s="58" t="s">
        <v>2338</v>
      </c>
      <c r="G2685" s="58" t="s">
        <v>1402</v>
      </c>
    </row>
    <row r="2686" spans="2:7" x14ac:dyDescent="0.2">
      <c r="B2686" s="58" t="str">
        <f t="shared" si="59"/>
        <v>リン化アルミニウムくん蒸剤ホストキシン小型錠剤</v>
      </c>
      <c r="C2686" s="58" t="s">
        <v>2336</v>
      </c>
      <c r="D2686" s="58" t="s">
        <v>2344</v>
      </c>
      <c r="E2686" s="58" t="s">
        <v>2337</v>
      </c>
      <c r="F2686" s="58" t="s">
        <v>2338</v>
      </c>
      <c r="G2686" s="58" t="s">
        <v>1402</v>
      </c>
    </row>
    <row r="2687" spans="2:7" x14ac:dyDescent="0.2">
      <c r="B2687" s="58" t="str">
        <f t="shared" si="59"/>
        <v>リン化アルミニウムくん蒸剤ユ―ピ―エルエピヒュ―ム</v>
      </c>
      <c r="C2687" s="58" t="s">
        <v>2336</v>
      </c>
      <c r="D2687" s="58" t="s">
        <v>6082</v>
      </c>
      <c r="E2687" s="58" t="s">
        <v>2337</v>
      </c>
      <c r="F2687" s="58" t="s">
        <v>2338</v>
      </c>
      <c r="G2687" s="58" t="s">
        <v>51</v>
      </c>
    </row>
    <row r="2688" spans="2:7" x14ac:dyDescent="0.2">
      <c r="B2688" s="58" t="str">
        <f t="shared" si="59"/>
        <v>リン化アルミニウムくん蒸剤ユ―ピ―エルエピヒュ―ム小球</v>
      </c>
      <c r="C2688" s="58" t="s">
        <v>2336</v>
      </c>
      <c r="D2688" s="58" t="s">
        <v>6083</v>
      </c>
      <c r="E2688" s="58" t="s">
        <v>2337</v>
      </c>
      <c r="F2688" s="58" t="s">
        <v>2338</v>
      </c>
      <c r="G2688" s="58" t="s">
        <v>51</v>
      </c>
    </row>
    <row r="2689" spans="2:7" x14ac:dyDescent="0.2">
      <c r="B2689" s="58" t="str">
        <f t="shared" si="59"/>
        <v>リン化亜鉛粒剤Ｚ・Ｐ</v>
      </c>
      <c r="C2689" s="58" t="s">
        <v>2345</v>
      </c>
      <c r="D2689" s="58" t="s">
        <v>4357</v>
      </c>
      <c r="E2689" s="58" t="s">
        <v>7128</v>
      </c>
      <c r="F2689" s="58" t="s">
        <v>134</v>
      </c>
      <c r="G2689" s="58" t="s">
        <v>57</v>
      </c>
    </row>
    <row r="2690" spans="2:7" x14ac:dyDescent="0.2">
      <c r="B2690" s="58" t="str">
        <f t="shared" si="59"/>
        <v>リン化亜鉛粒剤Ｚ・Ｐ１．００</v>
      </c>
      <c r="C2690" s="58" t="s">
        <v>2345</v>
      </c>
      <c r="D2690" s="58" t="s">
        <v>2346</v>
      </c>
      <c r="E2690" s="58" t="s">
        <v>7128</v>
      </c>
      <c r="F2690" s="58"/>
      <c r="G2690" s="58" t="s">
        <v>44</v>
      </c>
    </row>
    <row r="2691" spans="2:7" x14ac:dyDescent="0.2">
      <c r="B2691" s="58" t="str">
        <f t="shared" si="59"/>
        <v>リン化亜鉛粒剤ホクサンりん化亜鉛１０</v>
      </c>
      <c r="C2691" s="58" t="s">
        <v>2345</v>
      </c>
      <c r="D2691" s="58" t="s">
        <v>2347</v>
      </c>
      <c r="E2691" s="58" t="s">
        <v>7128</v>
      </c>
      <c r="F2691" s="58"/>
      <c r="G2691" s="58" t="s">
        <v>44</v>
      </c>
    </row>
    <row r="2692" spans="2:7" x14ac:dyDescent="0.2">
      <c r="B2692" s="58" t="str">
        <f t="shared" si="59"/>
        <v>リン化亜鉛粒剤メリ―ネコ１号</v>
      </c>
      <c r="C2692" s="58" t="s">
        <v>2345</v>
      </c>
      <c r="D2692" s="58" t="s">
        <v>6084</v>
      </c>
      <c r="E2692" s="58" t="s">
        <v>7128</v>
      </c>
      <c r="F2692" s="58" t="s">
        <v>134</v>
      </c>
      <c r="G2692" s="58" t="s">
        <v>57</v>
      </c>
    </row>
    <row r="2693" spans="2:7" x14ac:dyDescent="0.2">
      <c r="B2693" s="58" t="str">
        <f t="shared" si="59"/>
        <v>リン化亜鉛粒剤メリ―ネコりん化亜鉛</v>
      </c>
      <c r="C2693" s="58" t="s">
        <v>2345</v>
      </c>
      <c r="D2693" s="58" t="s">
        <v>6085</v>
      </c>
      <c r="E2693" s="58" t="s">
        <v>7128</v>
      </c>
      <c r="F2693" s="58"/>
      <c r="G2693" s="58" t="s">
        <v>44</v>
      </c>
    </row>
    <row r="2694" spans="2:7" x14ac:dyDescent="0.2">
      <c r="B2694" s="58" t="str">
        <f t="shared" si="59"/>
        <v>リン化亜鉛粒剤ラテミンリン化亜鉛１％</v>
      </c>
      <c r="C2694" s="58" t="s">
        <v>2345</v>
      </c>
      <c r="D2694" s="58" t="s">
        <v>2348</v>
      </c>
      <c r="E2694" s="58" t="s">
        <v>7128</v>
      </c>
      <c r="F2694" s="58"/>
      <c r="G2694" s="58" t="s">
        <v>44</v>
      </c>
    </row>
    <row r="2695" spans="2:7" x14ac:dyDescent="0.2">
      <c r="B2695" s="58" t="str">
        <f t="shared" si="59"/>
        <v>リン化亜鉛粒剤リンカＳ・１</v>
      </c>
      <c r="C2695" s="58" t="s">
        <v>2345</v>
      </c>
      <c r="D2695" s="58" t="s">
        <v>2349</v>
      </c>
      <c r="E2695" s="58" t="s">
        <v>7128</v>
      </c>
      <c r="F2695" s="58"/>
      <c r="G2695" s="58" t="s">
        <v>44</v>
      </c>
    </row>
    <row r="2696" spans="2:7" x14ac:dyDescent="0.2">
      <c r="B2696" s="58" t="str">
        <f t="shared" si="59"/>
        <v>リン化亜鉛粒剤強力ラテミン</v>
      </c>
      <c r="C2696" s="58" t="s">
        <v>2345</v>
      </c>
      <c r="D2696" s="58" t="s">
        <v>4358</v>
      </c>
      <c r="E2696" s="58" t="s">
        <v>7128</v>
      </c>
      <c r="F2696" s="58" t="s">
        <v>134</v>
      </c>
      <c r="G2696" s="58" t="s">
        <v>57</v>
      </c>
    </row>
    <row r="2697" spans="2:7" x14ac:dyDescent="0.2">
      <c r="B2697" s="58" t="str">
        <f t="shared" si="59"/>
        <v>リン化亜鉛粒剤太洋りん化亜鉛１</v>
      </c>
      <c r="C2697" s="58" t="s">
        <v>2345</v>
      </c>
      <c r="D2697" s="58" t="s">
        <v>2350</v>
      </c>
      <c r="E2697" s="58" t="s">
        <v>7128</v>
      </c>
      <c r="F2697" s="58"/>
      <c r="G2697" s="58" t="s">
        <v>44</v>
      </c>
    </row>
    <row r="2698" spans="2:7" x14ac:dyDescent="0.2">
      <c r="B2698" s="58" t="str">
        <f t="shared" si="59"/>
        <v>ルフェヌロン乳剤マッチ乳剤</v>
      </c>
      <c r="C2698" s="58" t="s">
        <v>2351</v>
      </c>
      <c r="D2698" s="58" t="s">
        <v>2352</v>
      </c>
      <c r="E2698" s="58" t="s">
        <v>7128</v>
      </c>
      <c r="F2698" s="58"/>
      <c r="G2698" s="58" t="s">
        <v>171</v>
      </c>
    </row>
    <row r="2699" spans="2:7" x14ac:dyDescent="0.2">
      <c r="B2699" s="58" t="str">
        <f t="shared" si="59"/>
        <v>レナシル・ＰＡＣ水和剤ＢＡＳＦ　レナパック顆粒水和剤</v>
      </c>
      <c r="C2699" s="58" t="s">
        <v>2353</v>
      </c>
      <c r="D2699" s="58" t="s">
        <v>2354</v>
      </c>
      <c r="E2699" s="58" t="s">
        <v>3529</v>
      </c>
      <c r="F2699" s="58"/>
      <c r="G2699" s="58" t="s">
        <v>43</v>
      </c>
    </row>
    <row r="2700" spans="2:7" x14ac:dyDescent="0.2">
      <c r="B2700" s="58" t="str">
        <f t="shared" si="59"/>
        <v>レナシル・ＰＡＣ水和剤デュポン　レナパック顆粒水和剤</v>
      </c>
      <c r="C2700" s="58" t="s">
        <v>2353</v>
      </c>
      <c r="D2700" s="58" t="s">
        <v>2355</v>
      </c>
      <c r="E2700" s="58" t="s">
        <v>3529</v>
      </c>
      <c r="F2700" s="58"/>
      <c r="G2700" s="58" t="s">
        <v>43</v>
      </c>
    </row>
    <row r="2701" spans="2:7" x14ac:dyDescent="0.2">
      <c r="B2701" s="58" t="str">
        <f t="shared" si="59"/>
        <v>レナシル・ＰＡＣ水和剤ホクコ―レナパック水和剤</v>
      </c>
      <c r="C2701" s="58" t="s">
        <v>2353</v>
      </c>
      <c r="D2701" s="58" t="s">
        <v>6086</v>
      </c>
      <c r="E2701" s="58" t="s">
        <v>3529</v>
      </c>
      <c r="F2701" s="58"/>
      <c r="G2701" s="58" t="s">
        <v>43</v>
      </c>
    </row>
    <row r="2702" spans="2:7" x14ac:dyDescent="0.2">
      <c r="B2702" s="58" t="str">
        <f t="shared" si="59"/>
        <v>レナシル・ＰＡＣ水和剤ホクコ―レナパック顆粒水和剤</v>
      </c>
      <c r="C2702" s="58" t="s">
        <v>2353</v>
      </c>
      <c r="D2702" s="58" t="s">
        <v>6087</v>
      </c>
      <c r="E2702" s="58" t="s">
        <v>3529</v>
      </c>
      <c r="F2702" s="58"/>
      <c r="G2702" s="58" t="s">
        <v>43</v>
      </c>
    </row>
    <row r="2703" spans="2:7" x14ac:dyDescent="0.2">
      <c r="B2703" s="58" t="str">
        <f t="shared" si="59"/>
        <v>レナシル・ＰＡＣ水和剤レナパック水和剤</v>
      </c>
      <c r="C2703" s="58" t="s">
        <v>2353</v>
      </c>
      <c r="D2703" s="58" t="s">
        <v>2356</v>
      </c>
      <c r="E2703" s="58" t="s">
        <v>3529</v>
      </c>
      <c r="F2703" s="58"/>
      <c r="G2703" s="58" t="s">
        <v>43</v>
      </c>
    </row>
    <row r="2704" spans="2:7" x14ac:dyDescent="0.2">
      <c r="B2704" s="58" t="str">
        <f t="shared" si="59"/>
        <v>レナシル・ＰＡＣ水和剤レナパック顆粒水和剤</v>
      </c>
      <c r="C2704" s="58" t="s">
        <v>2353</v>
      </c>
      <c r="D2704" s="58" t="s">
        <v>2357</v>
      </c>
      <c r="E2704" s="58" t="s">
        <v>3529</v>
      </c>
      <c r="F2704" s="58"/>
      <c r="G2704" s="58" t="s">
        <v>43</v>
      </c>
    </row>
    <row r="2705" spans="2:7" x14ac:dyDescent="0.2">
      <c r="B2705" s="58" t="str">
        <f t="shared" si="59"/>
        <v>レピメクチン水和剤アニキフロアブル</v>
      </c>
      <c r="C2705" s="58" t="s">
        <v>2358</v>
      </c>
      <c r="D2705" s="58" t="s">
        <v>2359</v>
      </c>
      <c r="E2705" s="58" t="s">
        <v>3529</v>
      </c>
      <c r="F2705" s="58"/>
      <c r="G2705" s="58" t="s">
        <v>44</v>
      </c>
    </row>
    <row r="2706" spans="2:7" x14ac:dyDescent="0.2">
      <c r="B2706" s="58" t="str">
        <f t="shared" si="59"/>
        <v>レピメクチン乳剤アニキ乳剤</v>
      </c>
      <c r="C2706" s="58" t="s">
        <v>2360</v>
      </c>
      <c r="D2706" s="58" t="s">
        <v>2361</v>
      </c>
      <c r="E2706" s="58" t="s">
        <v>3529</v>
      </c>
      <c r="F2706" s="58"/>
      <c r="G2706" s="58" t="s">
        <v>44</v>
      </c>
    </row>
    <row r="2707" spans="2:7" x14ac:dyDescent="0.2">
      <c r="B2707" s="58" t="str">
        <f t="shared" si="59"/>
        <v>塩化カルシウム・硫酸カルシウム水溶剤セルバイン</v>
      </c>
      <c r="C2707" s="58" t="s">
        <v>2363</v>
      </c>
      <c r="D2707" s="58" t="s">
        <v>2364</v>
      </c>
      <c r="E2707" s="58" t="s">
        <v>3529</v>
      </c>
      <c r="F2707" s="58"/>
      <c r="G2707" s="58" t="s">
        <v>2303</v>
      </c>
    </row>
    <row r="2708" spans="2:7" x14ac:dyDescent="0.2">
      <c r="B2708" s="58" t="str">
        <f t="shared" si="59"/>
        <v>塩酸レバミゾ―ル液剤ホドガヤセンチュリ―エ―ス注入剤</v>
      </c>
      <c r="C2708" s="58" t="s">
        <v>6088</v>
      </c>
      <c r="D2708" s="58" t="s">
        <v>6089</v>
      </c>
      <c r="E2708" s="58" t="s">
        <v>3529</v>
      </c>
      <c r="F2708" s="58"/>
      <c r="G2708" s="58" t="s">
        <v>240</v>
      </c>
    </row>
    <row r="2709" spans="2:7" x14ac:dyDescent="0.2">
      <c r="B2709" s="58" t="str">
        <f t="shared" si="59"/>
        <v>塩酸レバミゾ―ル液剤マッケンジ―</v>
      </c>
      <c r="C2709" s="58" t="s">
        <v>6088</v>
      </c>
      <c r="D2709" s="58" t="s">
        <v>6090</v>
      </c>
      <c r="E2709" s="58" t="s">
        <v>3529</v>
      </c>
      <c r="F2709" s="58"/>
      <c r="G2709" s="58" t="s">
        <v>56</v>
      </c>
    </row>
    <row r="2710" spans="2:7" x14ac:dyDescent="0.2">
      <c r="B2710" s="58" t="str">
        <f t="shared" si="59"/>
        <v>塩素酸塩水溶剤クサト―ルＦＰ水溶剤</v>
      </c>
      <c r="C2710" s="58" t="s">
        <v>2365</v>
      </c>
      <c r="D2710" s="58" t="s">
        <v>6091</v>
      </c>
      <c r="E2710" s="58" t="s">
        <v>7128</v>
      </c>
      <c r="F2710" s="58" t="s">
        <v>134</v>
      </c>
      <c r="G2710" s="58" t="s">
        <v>46</v>
      </c>
    </row>
    <row r="2711" spans="2:7" x14ac:dyDescent="0.2">
      <c r="B2711" s="58" t="str">
        <f t="shared" si="59"/>
        <v>塩素酸塩水溶剤クロレ―トＳＬ</v>
      </c>
      <c r="C2711" s="58" t="s">
        <v>2365</v>
      </c>
      <c r="D2711" s="58" t="s">
        <v>7307</v>
      </c>
      <c r="E2711" s="58" t="s">
        <v>7128</v>
      </c>
      <c r="F2711" s="58" t="s">
        <v>134</v>
      </c>
      <c r="G2711" s="58" t="s">
        <v>46</v>
      </c>
    </row>
    <row r="2712" spans="2:7" x14ac:dyDescent="0.2">
      <c r="B2712" s="58" t="str">
        <f t="shared" si="59"/>
        <v>塩素酸塩水溶剤デゾレ―トＡ</v>
      </c>
      <c r="C2712" s="58" t="s">
        <v>2365</v>
      </c>
      <c r="D2712" s="58" t="s">
        <v>6092</v>
      </c>
      <c r="E2712" s="58" t="s">
        <v>7128</v>
      </c>
      <c r="F2712" s="58" t="s">
        <v>134</v>
      </c>
      <c r="G2712" s="58" t="s">
        <v>46</v>
      </c>
    </row>
    <row r="2713" spans="2:7" x14ac:dyDescent="0.2">
      <c r="B2713" s="58" t="str">
        <f t="shared" si="59"/>
        <v>塩素酸塩粒剤クサト―ルＦＰ粒剤</v>
      </c>
      <c r="C2713" s="58" t="s">
        <v>2366</v>
      </c>
      <c r="D2713" s="58" t="s">
        <v>6093</v>
      </c>
      <c r="E2713" s="58" t="s">
        <v>7159</v>
      </c>
      <c r="F2713" s="58" t="s">
        <v>134</v>
      </c>
      <c r="G2713" s="58" t="s">
        <v>56</v>
      </c>
    </row>
    <row r="2714" spans="2:7" x14ac:dyDescent="0.2">
      <c r="B2714" s="58" t="str">
        <f t="shared" si="59"/>
        <v>塩素酸塩粒剤クロレ―トＳ</v>
      </c>
      <c r="C2714" s="58" t="s">
        <v>2366</v>
      </c>
      <c r="D2714" s="58" t="s">
        <v>6094</v>
      </c>
      <c r="E2714" s="58" t="s">
        <v>7159</v>
      </c>
      <c r="F2714" s="58" t="s">
        <v>134</v>
      </c>
      <c r="G2714" s="58" t="s">
        <v>56</v>
      </c>
    </row>
    <row r="2715" spans="2:7" x14ac:dyDescent="0.2">
      <c r="B2715" s="58" t="str">
        <f t="shared" si="59"/>
        <v>過酸化カルシウム粉粒剤カヤクカルパ―粉粒剤１６</v>
      </c>
      <c r="C2715" s="58" t="s">
        <v>2367</v>
      </c>
      <c r="D2715" s="58" t="s">
        <v>6095</v>
      </c>
      <c r="E2715" s="58" t="s">
        <v>3529</v>
      </c>
      <c r="F2715" s="58"/>
      <c r="G2715" s="58" t="s">
        <v>750</v>
      </c>
    </row>
    <row r="2716" spans="2:7" x14ac:dyDescent="0.2">
      <c r="B2716" s="58" t="str">
        <f t="shared" si="59"/>
        <v>過酸化カルシウム粉粒剤カルパ―粉粒剤１６</v>
      </c>
      <c r="C2716" s="58" t="s">
        <v>2367</v>
      </c>
      <c r="D2716" s="58" t="s">
        <v>6096</v>
      </c>
      <c r="E2716" s="58" t="s">
        <v>3529</v>
      </c>
      <c r="F2716" s="58"/>
      <c r="G2716" s="58" t="s">
        <v>750</v>
      </c>
    </row>
    <row r="2717" spans="2:7" x14ac:dyDescent="0.2">
      <c r="B2717" s="58" t="str">
        <f t="shared" si="59"/>
        <v>還元澱粉糖化物液剤あめんこ</v>
      </c>
      <c r="C2717" s="58" t="s">
        <v>2368</v>
      </c>
      <c r="D2717" s="58" t="s">
        <v>2369</v>
      </c>
      <c r="E2717" s="58" t="s">
        <v>3529</v>
      </c>
      <c r="F2717" s="58"/>
      <c r="G2717" s="58" t="s">
        <v>219</v>
      </c>
    </row>
    <row r="2718" spans="2:7" x14ac:dyDescent="0.2">
      <c r="B2718" s="58" t="str">
        <f t="shared" ref="B2718:B2772" si="60">C2718&amp;D2718</f>
        <v>還元澱粉糖化物液剤エコピタ液剤</v>
      </c>
      <c r="C2718" s="58" t="s">
        <v>2368</v>
      </c>
      <c r="D2718" s="58" t="s">
        <v>2370</v>
      </c>
      <c r="E2718" s="58" t="s">
        <v>3529</v>
      </c>
      <c r="F2718" s="58"/>
      <c r="G2718" s="58" t="s">
        <v>46</v>
      </c>
    </row>
    <row r="2719" spans="2:7" x14ac:dyDescent="0.2">
      <c r="B2719" s="58" t="str">
        <f t="shared" si="60"/>
        <v>還元澱粉糖化物液剤ベニカマイルドスプレ―</v>
      </c>
      <c r="C2719" s="58" t="s">
        <v>2368</v>
      </c>
      <c r="D2719" s="58" t="s">
        <v>6097</v>
      </c>
      <c r="E2719" s="58" t="s">
        <v>3529</v>
      </c>
      <c r="F2719" s="58"/>
      <c r="G2719" s="58" t="s">
        <v>219</v>
      </c>
    </row>
    <row r="2720" spans="2:7" x14ac:dyDescent="0.2">
      <c r="B2720" s="58" t="str">
        <f t="shared" si="60"/>
        <v>還元澱粉糖化物液剤ベニカマイルド液剤</v>
      </c>
      <c r="C2720" s="58" t="s">
        <v>2368</v>
      </c>
      <c r="D2720" s="58" t="s">
        <v>2371</v>
      </c>
      <c r="E2720" s="58" t="s">
        <v>3529</v>
      </c>
      <c r="F2720" s="58"/>
      <c r="G2720" s="58" t="s">
        <v>46</v>
      </c>
    </row>
    <row r="2721" spans="2:7" x14ac:dyDescent="0.2">
      <c r="B2721" s="58" t="str">
        <f t="shared" si="60"/>
        <v>金属銀剤オクトクロス</v>
      </c>
      <c r="C2721" s="58" t="s">
        <v>2372</v>
      </c>
      <c r="D2721" s="58" t="s">
        <v>2373</v>
      </c>
      <c r="E2721" s="58" t="s">
        <v>3529</v>
      </c>
      <c r="F2721" s="58"/>
      <c r="G2721" s="58" t="s">
        <v>2374</v>
      </c>
    </row>
    <row r="2722" spans="2:7" x14ac:dyDescent="0.2">
      <c r="B2722" s="58" t="str">
        <f t="shared" si="60"/>
        <v>金属銀水和剤シ―ドラックＬ水和剤</v>
      </c>
      <c r="C2722" s="58" t="s">
        <v>2375</v>
      </c>
      <c r="D2722" s="58" t="s">
        <v>6098</v>
      </c>
      <c r="E2722" s="58" t="s">
        <v>3529</v>
      </c>
      <c r="F2722" s="58"/>
      <c r="G2722" s="58" t="s">
        <v>40</v>
      </c>
    </row>
    <row r="2723" spans="2:7" x14ac:dyDescent="0.2">
      <c r="B2723" s="58" t="str">
        <f t="shared" si="60"/>
        <v>金属銀水和剤シ―ドラック水和剤</v>
      </c>
      <c r="C2723" s="58" t="s">
        <v>2375</v>
      </c>
      <c r="D2723" s="58" t="s">
        <v>6099</v>
      </c>
      <c r="E2723" s="58" t="s">
        <v>3529</v>
      </c>
      <c r="F2723" s="58"/>
      <c r="G2723" s="58" t="s">
        <v>41</v>
      </c>
    </row>
    <row r="2724" spans="2:7" x14ac:dyDescent="0.2">
      <c r="B2724" s="58" t="str">
        <f t="shared" si="60"/>
        <v>検疫用臭化メチルくん蒸剤検疫専用ブロヒウム</v>
      </c>
      <c r="C2724" s="58" t="s">
        <v>2376</v>
      </c>
      <c r="D2724" s="58" t="s">
        <v>2378</v>
      </c>
      <c r="E2724" s="58" t="s">
        <v>2377</v>
      </c>
      <c r="F2724" s="58" t="s">
        <v>134</v>
      </c>
      <c r="G2724" s="58" t="s">
        <v>672</v>
      </c>
    </row>
    <row r="2725" spans="2:7" x14ac:dyDescent="0.2">
      <c r="B2725" s="58" t="str">
        <f t="shared" si="60"/>
        <v>検疫用臭化メチルくん蒸剤検疫専用メチブロン</v>
      </c>
      <c r="C2725" s="58" t="s">
        <v>2376</v>
      </c>
      <c r="D2725" s="58" t="s">
        <v>2379</v>
      </c>
      <c r="E2725" s="58" t="s">
        <v>2377</v>
      </c>
      <c r="F2725" s="58" t="s">
        <v>134</v>
      </c>
      <c r="G2725" s="58" t="s">
        <v>48</v>
      </c>
    </row>
    <row r="2726" spans="2:7" x14ac:dyDescent="0.2">
      <c r="B2726" s="58" t="str">
        <f t="shared" si="60"/>
        <v>検疫用臭化メチルくん蒸剤検疫専用三光臭化メチル</v>
      </c>
      <c r="C2726" s="58" t="s">
        <v>2376</v>
      </c>
      <c r="D2726" s="58" t="s">
        <v>2380</v>
      </c>
      <c r="E2726" s="58" t="s">
        <v>2377</v>
      </c>
      <c r="F2726" s="58" t="s">
        <v>134</v>
      </c>
      <c r="G2726" s="58" t="s">
        <v>48</v>
      </c>
    </row>
    <row r="2727" spans="2:7" x14ac:dyDescent="0.2">
      <c r="B2727" s="58" t="str">
        <f t="shared" si="60"/>
        <v>混合生薬抽出物液剤アルムグリ―ン</v>
      </c>
      <c r="C2727" s="58" t="s">
        <v>2381</v>
      </c>
      <c r="D2727" s="58" t="s">
        <v>6100</v>
      </c>
      <c r="E2727" s="58" t="s">
        <v>3529</v>
      </c>
      <c r="F2727" s="58"/>
      <c r="G2727" s="58" t="s">
        <v>1055</v>
      </c>
    </row>
    <row r="2728" spans="2:7" x14ac:dyDescent="0.2">
      <c r="B2728" s="58" t="str">
        <f t="shared" si="60"/>
        <v>脂肪酸グリセリド・有機銅水和剤ビオネクト</v>
      </c>
      <c r="C2728" s="58" t="s">
        <v>2382</v>
      </c>
      <c r="D2728" s="58" t="s">
        <v>2383</v>
      </c>
      <c r="E2728" s="58" t="s">
        <v>7128</v>
      </c>
      <c r="F2728" s="58"/>
      <c r="G2728" s="58" t="s">
        <v>51</v>
      </c>
    </row>
    <row r="2729" spans="2:7" x14ac:dyDescent="0.2">
      <c r="B2729" s="58" t="str">
        <f t="shared" si="60"/>
        <v>脂肪酸グリセリド乳剤ア―リ―セ―フ</v>
      </c>
      <c r="C2729" s="58" t="s">
        <v>2384</v>
      </c>
      <c r="D2729" s="58" t="s">
        <v>6101</v>
      </c>
      <c r="E2729" s="58" t="s">
        <v>3529</v>
      </c>
      <c r="F2729" s="58"/>
      <c r="G2729" s="58" t="s">
        <v>992</v>
      </c>
    </row>
    <row r="2730" spans="2:7" x14ac:dyDescent="0.2">
      <c r="B2730" s="58" t="str">
        <f t="shared" si="60"/>
        <v>脂肪酸グリセリド乳剤ア―リ―セ―フスプレ―</v>
      </c>
      <c r="C2730" s="58" t="s">
        <v>2384</v>
      </c>
      <c r="D2730" s="58" t="s">
        <v>6102</v>
      </c>
      <c r="E2730" s="58" t="s">
        <v>3529</v>
      </c>
      <c r="F2730" s="58"/>
      <c r="G2730" s="58" t="s">
        <v>87</v>
      </c>
    </row>
    <row r="2731" spans="2:7" x14ac:dyDescent="0.2">
      <c r="B2731" s="58" t="str">
        <f t="shared" si="60"/>
        <v>脂肪酸グリセリド乳剤ガ―デンアシストパ―ムスプレ―</v>
      </c>
      <c r="C2731" s="58" t="s">
        <v>2384</v>
      </c>
      <c r="D2731" s="58" t="s">
        <v>6103</v>
      </c>
      <c r="E2731" s="58" t="s">
        <v>3529</v>
      </c>
      <c r="F2731" s="58"/>
      <c r="G2731" s="58" t="s">
        <v>87</v>
      </c>
    </row>
    <row r="2732" spans="2:7" x14ac:dyDescent="0.2">
      <c r="B2732" s="58" t="str">
        <f t="shared" si="60"/>
        <v>脂肪酸グリセリド乳剤サンクリスタル乳剤</v>
      </c>
      <c r="C2732" s="58" t="s">
        <v>2384</v>
      </c>
      <c r="D2732" s="58" t="s">
        <v>2385</v>
      </c>
      <c r="E2732" s="58" t="s">
        <v>3529</v>
      </c>
      <c r="F2732" s="58"/>
      <c r="G2732" s="58" t="s">
        <v>992</v>
      </c>
    </row>
    <row r="2733" spans="2:7" x14ac:dyDescent="0.2">
      <c r="B2733" s="58" t="str">
        <f t="shared" si="60"/>
        <v>酒石酸モランテル液剤グリンガ―ド</v>
      </c>
      <c r="C2733" s="58" t="s">
        <v>2386</v>
      </c>
      <c r="D2733" s="58" t="s">
        <v>6104</v>
      </c>
      <c r="E2733" s="58" t="s">
        <v>3529</v>
      </c>
      <c r="F2733" s="58"/>
      <c r="G2733" s="58" t="s">
        <v>331</v>
      </c>
    </row>
    <row r="2734" spans="2:7" x14ac:dyDescent="0.2">
      <c r="B2734" s="58" t="str">
        <f t="shared" si="60"/>
        <v>酒石酸モランテル液剤グリンガ―ド・ＮＥＯ</v>
      </c>
      <c r="C2734" s="58" t="s">
        <v>2386</v>
      </c>
      <c r="D2734" s="58" t="s">
        <v>6105</v>
      </c>
      <c r="E2734" s="58" t="s">
        <v>3529</v>
      </c>
      <c r="F2734" s="58"/>
      <c r="G2734" s="58" t="s">
        <v>41</v>
      </c>
    </row>
    <row r="2735" spans="2:7" x14ac:dyDescent="0.2">
      <c r="B2735" s="58" t="str">
        <f t="shared" si="60"/>
        <v>酒石酸モランテル液剤グリンガ―ド・エイト</v>
      </c>
      <c r="C2735" s="58" t="s">
        <v>2386</v>
      </c>
      <c r="D2735" s="58" t="s">
        <v>6106</v>
      </c>
      <c r="E2735" s="58" t="s">
        <v>3529</v>
      </c>
      <c r="F2735" s="58"/>
      <c r="G2735" s="58" t="s">
        <v>240</v>
      </c>
    </row>
    <row r="2736" spans="2:7" x14ac:dyDescent="0.2">
      <c r="B2736" s="58" t="str">
        <f t="shared" si="60"/>
        <v>除虫菊乳剤ガ―デントップ</v>
      </c>
      <c r="C2736" s="58" t="s">
        <v>2388</v>
      </c>
      <c r="D2736" s="58" t="s">
        <v>6107</v>
      </c>
      <c r="E2736" s="58" t="s">
        <v>7128</v>
      </c>
      <c r="F2736" s="58"/>
      <c r="G2736" s="58" t="s">
        <v>480</v>
      </c>
    </row>
    <row r="2737" spans="2:7" x14ac:dyDescent="0.2">
      <c r="B2737" s="58" t="str">
        <f t="shared" si="60"/>
        <v>除虫菊乳剤キング除虫菊乳剤３</v>
      </c>
      <c r="C2737" s="58" t="s">
        <v>2388</v>
      </c>
      <c r="D2737" s="58" t="s">
        <v>2389</v>
      </c>
      <c r="E2737" s="58" t="s">
        <v>7128</v>
      </c>
      <c r="F2737" s="58"/>
      <c r="G2737" s="58" t="s">
        <v>57</v>
      </c>
    </row>
    <row r="2738" spans="2:7" x14ac:dyDescent="0.2">
      <c r="B2738" s="58" t="str">
        <f t="shared" si="60"/>
        <v>除虫菊乳剤パイベニカ乳剤</v>
      </c>
      <c r="C2738" s="58" t="s">
        <v>2388</v>
      </c>
      <c r="D2738" s="61" t="s">
        <v>2390</v>
      </c>
      <c r="E2738" s="58" t="s">
        <v>7128</v>
      </c>
      <c r="F2738" s="58"/>
      <c r="G2738" s="58" t="s">
        <v>97</v>
      </c>
    </row>
    <row r="2739" spans="2:7" x14ac:dyDescent="0.2">
      <c r="B2739" s="58" t="str">
        <f t="shared" si="60"/>
        <v>除虫菊乳剤金鳥除虫菊乳剤３</v>
      </c>
      <c r="C2739" s="58" t="s">
        <v>2388</v>
      </c>
      <c r="D2739" s="58" t="s">
        <v>2391</v>
      </c>
      <c r="E2739" s="58" t="s">
        <v>7128</v>
      </c>
      <c r="F2739" s="58"/>
      <c r="G2739" s="58" t="s">
        <v>57</v>
      </c>
    </row>
    <row r="2740" spans="2:7" x14ac:dyDescent="0.2">
      <c r="B2740" s="58" t="str">
        <f t="shared" si="60"/>
        <v>水和硫黄剤クムラス</v>
      </c>
      <c r="C2740" s="58" t="s">
        <v>2392</v>
      </c>
      <c r="D2740" s="58" t="s">
        <v>2393</v>
      </c>
      <c r="E2740" s="58" t="s">
        <v>3529</v>
      </c>
      <c r="F2740" s="58"/>
      <c r="G2740" s="58" t="s">
        <v>2394</v>
      </c>
    </row>
    <row r="2741" spans="2:7" x14ac:dyDescent="0.2">
      <c r="B2741" s="58" t="str">
        <f t="shared" si="60"/>
        <v>水和硫黄剤コロナフロアブル</v>
      </c>
      <c r="C2741" s="58" t="s">
        <v>2392</v>
      </c>
      <c r="D2741" s="58" t="s">
        <v>2395</v>
      </c>
      <c r="E2741" s="58" t="s">
        <v>3529</v>
      </c>
      <c r="F2741" s="58"/>
      <c r="G2741" s="58" t="s">
        <v>873</v>
      </c>
    </row>
    <row r="2742" spans="2:7" x14ac:dyDescent="0.2">
      <c r="B2742" s="58" t="str">
        <f t="shared" si="60"/>
        <v>水和硫黄剤サルファ―ゾル</v>
      </c>
      <c r="C2742" s="58" t="s">
        <v>2392</v>
      </c>
      <c r="D2742" s="58" t="s">
        <v>6108</v>
      </c>
      <c r="E2742" s="58" t="s">
        <v>3529</v>
      </c>
      <c r="F2742" s="58"/>
      <c r="G2742" s="58" t="s">
        <v>873</v>
      </c>
    </row>
    <row r="2743" spans="2:7" x14ac:dyDescent="0.2">
      <c r="B2743" s="58" t="str">
        <f t="shared" si="60"/>
        <v>水和硫黄剤サンケイクムラス</v>
      </c>
      <c r="C2743" s="58" t="s">
        <v>2392</v>
      </c>
      <c r="D2743" s="58" t="s">
        <v>2396</v>
      </c>
      <c r="E2743" s="58" t="s">
        <v>3529</v>
      </c>
      <c r="F2743" s="58"/>
      <c r="G2743" s="58" t="s">
        <v>2394</v>
      </c>
    </row>
    <row r="2744" spans="2:7" x14ac:dyDescent="0.2">
      <c r="B2744" s="58" t="str">
        <f t="shared" si="60"/>
        <v>水和硫黄剤日産イオウフロアブル</v>
      </c>
      <c r="C2744" s="58" t="s">
        <v>2392</v>
      </c>
      <c r="D2744" s="58" t="s">
        <v>2397</v>
      </c>
      <c r="E2744" s="58" t="s">
        <v>3529</v>
      </c>
      <c r="F2744" s="58"/>
      <c r="G2744" s="58" t="s">
        <v>873</v>
      </c>
    </row>
    <row r="2745" spans="2:7" x14ac:dyDescent="0.2">
      <c r="B2745" s="58" t="str">
        <f t="shared" si="60"/>
        <v>水和硫黄剤日農イオウフロアブル</v>
      </c>
      <c r="C2745" s="58" t="s">
        <v>2392</v>
      </c>
      <c r="D2745" s="58" t="s">
        <v>2398</v>
      </c>
      <c r="E2745" s="58" t="s">
        <v>3529</v>
      </c>
      <c r="F2745" s="58"/>
      <c r="G2745" s="58" t="s">
        <v>873</v>
      </c>
    </row>
    <row r="2746" spans="2:7" x14ac:dyDescent="0.2">
      <c r="B2746" s="58" t="str">
        <f t="shared" si="60"/>
        <v>生石灰アトミロン印農薬用（ボルド―液用）粉末生石灰</v>
      </c>
      <c r="C2746" s="58" t="s">
        <v>2399</v>
      </c>
      <c r="D2746" s="58" t="s">
        <v>6109</v>
      </c>
      <c r="E2746" s="58" t="s">
        <v>3529</v>
      </c>
      <c r="F2746" s="58"/>
      <c r="G2746" s="58" t="s">
        <v>2209</v>
      </c>
    </row>
    <row r="2747" spans="2:7" x14ac:dyDescent="0.2">
      <c r="B2747" s="58" t="str">
        <f t="shared" si="60"/>
        <v>生石灰オキヤマタ印ボルド―液用粉末生石灰</v>
      </c>
      <c r="C2747" s="58" t="s">
        <v>2399</v>
      </c>
      <c r="D2747" s="58" t="s">
        <v>6110</v>
      </c>
      <c r="E2747" s="58" t="s">
        <v>3529</v>
      </c>
      <c r="F2747" s="58"/>
      <c r="G2747" s="58" t="s">
        <v>2209</v>
      </c>
    </row>
    <row r="2748" spans="2:7" x14ac:dyDescent="0.2">
      <c r="B2748" s="58" t="str">
        <f t="shared" si="60"/>
        <v>生石灰カネジュウ印ボルド―液用生石灰</v>
      </c>
      <c r="C2748" s="58" t="s">
        <v>2399</v>
      </c>
      <c r="D2748" s="58" t="s">
        <v>6111</v>
      </c>
      <c r="E2748" s="58" t="s">
        <v>3529</v>
      </c>
      <c r="F2748" s="58"/>
      <c r="G2748" s="58" t="s">
        <v>2209</v>
      </c>
    </row>
    <row r="2749" spans="2:7" x14ac:dyDescent="0.2">
      <c r="B2749" s="58" t="str">
        <f t="shared" si="60"/>
        <v>生石灰カネジュウ印ボルド―液用粉末生石灰</v>
      </c>
      <c r="C2749" s="58" t="s">
        <v>2399</v>
      </c>
      <c r="D2749" s="58" t="s">
        <v>6112</v>
      </c>
      <c r="E2749" s="58" t="s">
        <v>3529</v>
      </c>
      <c r="F2749" s="58"/>
      <c r="G2749" s="58" t="s">
        <v>2209</v>
      </c>
    </row>
    <row r="2750" spans="2:7" x14ac:dyDescent="0.2">
      <c r="B2750" s="58" t="str">
        <f t="shared" si="60"/>
        <v>生石灰マルカ印ボルド―液用生石灰</v>
      </c>
      <c r="C2750" s="58" t="s">
        <v>2399</v>
      </c>
      <c r="D2750" s="58" t="s">
        <v>6113</v>
      </c>
      <c r="E2750" s="58" t="s">
        <v>3529</v>
      </c>
      <c r="F2750" s="58"/>
      <c r="G2750" s="58" t="s">
        <v>2209</v>
      </c>
    </row>
    <row r="2751" spans="2:7" x14ac:dyDescent="0.2">
      <c r="B2751" s="58" t="str">
        <f t="shared" si="60"/>
        <v>生石灰マルカ印ボルド―液用粉末生石灰</v>
      </c>
      <c r="C2751" s="58" t="s">
        <v>2399</v>
      </c>
      <c r="D2751" s="58" t="s">
        <v>6114</v>
      </c>
      <c r="E2751" s="58" t="s">
        <v>3529</v>
      </c>
      <c r="F2751" s="58"/>
      <c r="G2751" s="58" t="s">
        <v>2209</v>
      </c>
    </row>
    <row r="2752" spans="2:7" x14ac:dyDescent="0.2">
      <c r="B2752" s="58" t="str">
        <f t="shared" si="60"/>
        <v>生石灰マルキチ印ボルド―液用生石灰</v>
      </c>
      <c r="C2752" s="58" t="s">
        <v>2399</v>
      </c>
      <c r="D2752" s="58" t="s">
        <v>6115</v>
      </c>
      <c r="E2752" s="58" t="s">
        <v>3529</v>
      </c>
      <c r="F2752" s="58"/>
      <c r="G2752" s="58" t="s">
        <v>2209</v>
      </c>
    </row>
    <row r="2753" spans="2:7" x14ac:dyDescent="0.2">
      <c r="B2753" s="58" t="str">
        <f t="shared" si="60"/>
        <v>生石灰マルキチ印ボルド―液用粉末生石灰</v>
      </c>
      <c r="C2753" s="58" t="s">
        <v>2399</v>
      </c>
      <c r="D2753" s="58" t="s">
        <v>6116</v>
      </c>
      <c r="E2753" s="58" t="s">
        <v>3529</v>
      </c>
      <c r="F2753" s="58"/>
      <c r="G2753" s="58" t="s">
        <v>2209</v>
      </c>
    </row>
    <row r="2754" spans="2:7" x14ac:dyDescent="0.2">
      <c r="B2754" s="58" t="str">
        <f t="shared" si="60"/>
        <v>生石灰マルコ印ボルド―液用生石灰</v>
      </c>
      <c r="C2754" s="58" t="s">
        <v>2399</v>
      </c>
      <c r="D2754" s="58" t="s">
        <v>6117</v>
      </c>
      <c r="E2754" s="58" t="s">
        <v>3529</v>
      </c>
      <c r="F2754" s="58"/>
      <c r="G2754" s="58" t="s">
        <v>2209</v>
      </c>
    </row>
    <row r="2755" spans="2:7" x14ac:dyDescent="0.2">
      <c r="B2755" s="58" t="str">
        <f t="shared" si="60"/>
        <v>生石灰マルコ印ボルド―液用粉末生石灰</v>
      </c>
      <c r="C2755" s="58" t="s">
        <v>2399</v>
      </c>
      <c r="D2755" s="58" t="s">
        <v>6118</v>
      </c>
      <c r="E2755" s="58" t="s">
        <v>3529</v>
      </c>
      <c r="F2755" s="58"/>
      <c r="G2755" s="58" t="s">
        <v>2209</v>
      </c>
    </row>
    <row r="2756" spans="2:7" x14ac:dyDescent="0.2">
      <c r="B2756" s="58" t="str">
        <f t="shared" si="60"/>
        <v>生石灰ヤマタ印ボルド―液用粉末生石灰</v>
      </c>
      <c r="C2756" s="58" t="s">
        <v>2399</v>
      </c>
      <c r="D2756" s="58" t="s">
        <v>6119</v>
      </c>
      <c r="E2756" s="58" t="s">
        <v>3529</v>
      </c>
      <c r="F2756" s="58"/>
      <c r="G2756" s="58" t="s">
        <v>2209</v>
      </c>
    </row>
    <row r="2757" spans="2:7" x14ac:dyDescent="0.2">
      <c r="B2757" s="58" t="str">
        <f t="shared" si="60"/>
        <v>生石灰ヤマニ印ボルド―液用生石灰</v>
      </c>
      <c r="C2757" s="58" t="s">
        <v>2399</v>
      </c>
      <c r="D2757" s="58" t="s">
        <v>6120</v>
      </c>
      <c r="E2757" s="58" t="s">
        <v>3529</v>
      </c>
      <c r="F2757" s="58"/>
      <c r="G2757" s="58" t="s">
        <v>2209</v>
      </c>
    </row>
    <row r="2758" spans="2:7" x14ac:dyDescent="0.2">
      <c r="B2758" s="58" t="str">
        <f t="shared" si="60"/>
        <v>生石灰丸京印ボルド―液用生石灰</v>
      </c>
      <c r="C2758" s="58" t="s">
        <v>2399</v>
      </c>
      <c r="D2758" s="58" t="s">
        <v>6121</v>
      </c>
      <c r="E2758" s="58" t="s">
        <v>3529</v>
      </c>
      <c r="F2758" s="58"/>
      <c r="G2758" s="58" t="s">
        <v>2209</v>
      </c>
    </row>
    <row r="2759" spans="2:7" x14ac:dyDescent="0.2">
      <c r="B2759" s="58" t="str">
        <f t="shared" si="60"/>
        <v>生石灰丸京印ボルド―液用粉末生石灰</v>
      </c>
      <c r="C2759" s="58" t="s">
        <v>2399</v>
      </c>
      <c r="D2759" s="58" t="s">
        <v>6122</v>
      </c>
      <c r="E2759" s="58" t="s">
        <v>3529</v>
      </c>
      <c r="F2759" s="58"/>
      <c r="G2759" s="58" t="s">
        <v>2209</v>
      </c>
    </row>
    <row r="2760" spans="2:7" x14ac:dyDescent="0.2">
      <c r="B2760" s="58" t="str">
        <f t="shared" si="60"/>
        <v>生石灰上州石灰ボルド―液用粉末生石灰</v>
      </c>
      <c r="C2760" s="58" t="s">
        <v>2399</v>
      </c>
      <c r="D2760" s="58" t="s">
        <v>6123</v>
      </c>
      <c r="E2760" s="58" t="s">
        <v>3529</v>
      </c>
      <c r="F2760" s="58"/>
      <c r="G2760" s="58" t="s">
        <v>2209</v>
      </c>
    </row>
    <row r="2761" spans="2:7" x14ac:dyDescent="0.2">
      <c r="B2761" s="58" t="str">
        <f t="shared" si="60"/>
        <v>生石灰田中ボルド―液用生石灰</v>
      </c>
      <c r="C2761" s="58" t="s">
        <v>2399</v>
      </c>
      <c r="D2761" s="58" t="s">
        <v>6124</v>
      </c>
      <c r="E2761" s="58" t="s">
        <v>3529</v>
      </c>
      <c r="F2761" s="58"/>
      <c r="G2761" s="58" t="s">
        <v>2209</v>
      </c>
    </row>
    <row r="2762" spans="2:7" x14ac:dyDescent="0.2">
      <c r="B2762" s="58" t="str">
        <f t="shared" si="60"/>
        <v>生石灰菱印ボルド―液用生石灰</v>
      </c>
      <c r="C2762" s="58" t="s">
        <v>2399</v>
      </c>
      <c r="D2762" s="58" t="s">
        <v>6125</v>
      </c>
      <c r="E2762" s="58" t="s">
        <v>3529</v>
      </c>
      <c r="F2762" s="58"/>
      <c r="G2762" s="58" t="s">
        <v>2209</v>
      </c>
    </row>
    <row r="2763" spans="2:7" x14ac:dyDescent="0.2">
      <c r="B2763" s="58" t="str">
        <f t="shared" si="60"/>
        <v>生石灰菱印ボルド―液用粉末生石灰</v>
      </c>
      <c r="C2763" s="58" t="s">
        <v>2399</v>
      </c>
      <c r="D2763" s="58" t="s">
        <v>6126</v>
      </c>
      <c r="E2763" s="58" t="s">
        <v>3529</v>
      </c>
      <c r="F2763" s="58"/>
      <c r="G2763" s="58" t="s">
        <v>2209</v>
      </c>
    </row>
    <row r="2764" spans="2:7" x14ac:dyDescent="0.2">
      <c r="B2764" s="58" t="str">
        <f t="shared" si="60"/>
        <v>青酸くん蒸剤チバクロン</v>
      </c>
      <c r="C2764" s="58" t="s">
        <v>2400</v>
      </c>
      <c r="D2764" s="58" t="s">
        <v>2401</v>
      </c>
      <c r="E2764" s="58" t="s">
        <v>2402</v>
      </c>
      <c r="F2764" s="58" t="s">
        <v>1854</v>
      </c>
      <c r="G2764" s="58" t="s">
        <v>672</v>
      </c>
    </row>
    <row r="2765" spans="2:7" x14ac:dyDescent="0.2">
      <c r="B2765" s="58" t="str">
        <f t="shared" si="60"/>
        <v>石灰窒素エス・カ・ベ―石灰窒素５０防散</v>
      </c>
      <c r="C2765" s="58" t="s">
        <v>2403</v>
      </c>
      <c r="D2765" s="58" t="s">
        <v>6127</v>
      </c>
      <c r="E2765" s="68" t="s">
        <v>3529</v>
      </c>
      <c r="F2765" s="58"/>
      <c r="G2765" s="58" t="s">
        <v>56</v>
      </c>
    </row>
    <row r="2766" spans="2:7" x14ac:dyDescent="0.2">
      <c r="B2766" s="58" t="str">
        <f t="shared" si="60"/>
        <v>石灰窒素エス・カ・ベ―粒状石灰窒素</v>
      </c>
      <c r="C2766" s="58" t="s">
        <v>2403</v>
      </c>
      <c r="D2766" s="58" t="s">
        <v>6128</v>
      </c>
      <c r="E2766" s="68" t="s">
        <v>3529</v>
      </c>
      <c r="F2766" s="58"/>
      <c r="G2766" s="58" t="s">
        <v>55</v>
      </c>
    </row>
    <row r="2767" spans="2:7" x14ac:dyDescent="0.2">
      <c r="B2767" s="58" t="str">
        <f t="shared" si="60"/>
        <v>石灰窒素カルメ―ト５５</v>
      </c>
      <c r="C2767" s="58" t="s">
        <v>2403</v>
      </c>
      <c r="D2767" s="58" t="s">
        <v>6129</v>
      </c>
      <c r="E2767" s="68" t="s">
        <v>3529</v>
      </c>
      <c r="F2767" s="58"/>
      <c r="G2767" s="58" t="s">
        <v>51</v>
      </c>
    </row>
    <row r="2768" spans="2:7" x14ac:dyDescent="0.2">
      <c r="B2768" s="58" t="str">
        <f t="shared" si="60"/>
        <v>石灰窒素カルメ―ト６０</v>
      </c>
      <c r="C2768" s="58" t="s">
        <v>2403</v>
      </c>
      <c r="D2768" s="58" t="s">
        <v>6130</v>
      </c>
      <c r="E2768" s="68" t="s">
        <v>3529</v>
      </c>
      <c r="F2768" s="58"/>
      <c r="G2768" s="58" t="s">
        <v>46</v>
      </c>
    </row>
    <row r="2769" spans="2:7" x14ac:dyDescent="0.2">
      <c r="B2769" s="58" t="str">
        <f t="shared" si="60"/>
        <v>石灰窒素クニ印石灰窒素５０</v>
      </c>
      <c r="C2769" s="58" t="s">
        <v>2403</v>
      </c>
      <c r="D2769" s="58" t="s">
        <v>3338</v>
      </c>
      <c r="E2769" s="68" t="s">
        <v>3529</v>
      </c>
      <c r="F2769" s="58"/>
      <c r="G2769" s="58" t="s">
        <v>56</v>
      </c>
    </row>
    <row r="2770" spans="2:7" x14ac:dyDescent="0.2">
      <c r="B2770" s="58" t="str">
        <f t="shared" si="60"/>
        <v>石灰窒素クニ印石灰窒素５５</v>
      </c>
      <c r="C2770" s="58" t="s">
        <v>2403</v>
      </c>
      <c r="D2770" s="58" t="s">
        <v>3339</v>
      </c>
      <c r="E2770" s="68" t="s">
        <v>3529</v>
      </c>
      <c r="F2770" s="58"/>
      <c r="G2770" s="58" t="s">
        <v>51</v>
      </c>
    </row>
    <row r="2771" spans="2:7" x14ac:dyDescent="0.2">
      <c r="B2771" s="58" t="str">
        <f t="shared" si="60"/>
        <v>石灰窒素コ―プケミカル石灰窒素５０</v>
      </c>
      <c r="C2771" s="58" t="s">
        <v>2403</v>
      </c>
      <c r="D2771" s="58" t="s">
        <v>6131</v>
      </c>
      <c r="E2771" s="68" t="s">
        <v>3529</v>
      </c>
      <c r="F2771" s="58"/>
      <c r="G2771" s="58" t="s">
        <v>56</v>
      </c>
    </row>
    <row r="2772" spans="2:7" x14ac:dyDescent="0.2">
      <c r="B2772" s="58" t="str">
        <f t="shared" si="60"/>
        <v>石灰窒素コ―プケミカル粒状石灰窒素４０</v>
      </c>
      <c r="C2772" s="58" t="s">
        <v>2403</v>
      </c>
      <c r="D2772" s="58" t="s">
        <v>6132</v>
      </c>
      <c r="E2772" s="68" t="s">
        <v>3529</v>
      </c>
      <c r="F2772" s="58"/>
      <c r="G2772" s="58" t="s">
        <v>55</v>
      </c>
    </row>
    <row r="2773" spans="2:7" x14ac:dyDescent="0.2">
      <c r="B2773" s="58" t="str">
        <f t="shared" ref="B2773:B2826" si="61">C2773&amp;D2773</f>
        <v>石灰窒素コ―プケミカル粒状石灰窒素５５</v>
      </c>
      <c r="C2773" s="58" t="s">
        <v>2403</v>
      </c>
      <c r="D2773" s="58" t="s">
        <v>6133</v>
      </c>
      <c r="E2773" s="68" t="s">
        <v>3529</v>
      </c>
      <c r="F2773" s="58"/>
      <c r="G2773" s="58" t="s">
        <v>51</v>
      </c>
    </row>
    <row r="2774" spans="2:7" x14ac:dyDescent="0.2">
      <c r="B2774" s="58" t="str">
        <f t="shared" si="61"/>
        <v>石灰窒素軍配印石灰窒素５０</v>
      </c>
      <c r="C2774" s="58" t="s">
        <v>2403</v>
      </c>
      <c r="D2774" s="58" t="s">
        <v>2404</v>
      </c>
      <c r="E2774" s="68" t="s">
        <v>3529</v>
      </c>
      <c r="F2774" s="58"/>
      <c r="G2774" s="58" t="s">
        <v>56</v>
      </c>
    </row>
    <row r="2775" spans="2:7" x14ac:dyDescent="0.2">
      <c r="B2775" s="58" t="str">
        <f t="shared" si="61"/>
        <v>石灰窒素軍配印粒状石灰窒素４０</v>
      </c>
      <c r="C2775" s="58" t="s">
        <v>2403</v>
      </c>
      <c r="D2775" s="58" t="s">
        <v>2405</v>
      </c>
      <c r="E2775" s="68" t="s">
        <v>3529</v>
      </c>
      <c r="F2775" s="58"/>
      <c r="G2775" s="58" t="s">
        <v>55</v>
      </c>
    </row>
    <row r="2776" spans="2:7" x14ac:dyDescent="0.2">
      <c r="B2776" s="58" t="str">
        <f t="shared" si="61"/>
        <v>石灰窒素軍配印粒状石灰窒素５５</v>
      </c>
      <c r="C2776" s="58" t="s">
        <v>2403</v>
      </c>
      <c r="D2776" s="58" t="s">
        <v>2406</v>
      </c>
      <c r="E2776" s="68" t="s">
        <v>3529</v>
      </c>
      <c r="F2776" s="58"/>
      <c r="G2776" s="58" t="s">
        <v>51</v>
      </c>
    </row>
    <row r="2777" spans="2:7" x14ac:dyDescent="0.2">
      <c r="B2777" s="58" t="str">
        <f t="shared" si="61"/>
        <v>石灰硫黄合剤カネナカ印石灰硫黄合剤</v>
      </c>
      <c r="C2777" s="58" t="s">
        <v>2407</v>
      </c>
      <c r="D2777" s="58" t="s">
        <v>2409</v>
      </c>
      <c r="E2777" s="58" t="s">
        <v>7128</v>
      </c>
      <c r="F2777" s="58"/>
      <c r="G2777" s="58" t="s">
        <v>2408</v>
      </c>
    </row>
    <row r="2778" spans="2:7" x14ac:dyDescent="0.2">
      <c r="B2778" s="58" t="str">
        <f t="shared" si="61"/>
        <v>石灰硫黄合剤キング石灰硫黄合剤</v>
      </c>
      <c r="C2778" s="58" t="s">
        <v>2407</v>
      </c>
      <c r="D2778" s="58" t="s">
        <v>2410</v>
      </c>
      <c r="E2778" s="58" t="s">
        <v>7128</v>
      </c>
      <c r="F2778" s="58"/>
      <c r="G2778" s="58" t="s">
        <v>2408</v>
      </c>
    </row>
    <row r="2779" spans="2:7" x14ac:dyDescent="0.2">
      <c r="B2779" s="58" t="str">
        <f t="shared" si="61"/>
        <v>石灰硫黄合剤サンケイ石灰硫黄合剤</v>
      </c>
      <c r="C2779" s="58" t="s">
        <v>2407</v>
      </c>
      <c r="D2779" s="58" t="s">
        <v>2411</v>
      </c>
      <c r="E2779" s="58" t="s">
        <v>7128</v>
      </c>
      <c r="F2779" s="58"/>
      <c r="G2779" s="58" t="s">
        <v>2408</v>
      </c>
    </row>
    <row r="2780" spans="2:7" x14ac:dyDescent="0.2">
      <c r="B2780" s="58" t="str">
        <f t="shared" si="61"/>
        <v>石灰硫黄合剤海野石灰硫黄合剤</v>
      </c>
      <c r="C2780" s="58" t="s">
        <v>2407</v>
      </c>
      <c r="D2780" s="58" t="s">
        <v>2412</v>
      </c>
      <c r="E2780" s="58" t="s">
        <v>7128</v>
      </c>
      <c r="F2780" s="58"/>
      <c r="G2780" s="58" t="s">
        <v>2408</v>
      </c>
    </row>
    <row r="2781" spans="2:7" x14ac:dyDescent="0.2">
      <c r="B2781" s="58" t="str">
        <f t="shared" si="61"/>
        <v>石灰硫黄合剤宮内石灰硫黄合剤</v>
      </c>
      <c r="C2781" s="58" t="s">
        <v>2407</v>
      </c>
      <c r="D2781" s="58" t="s">
        <v>2413</v>
      </c>
      <c r="E2781" s="58" t="s">
        <v>7128</v>
      </c>
      <c r="F2781" s="58"/>
      <c r="G2781" s="58" t="s">
        <v>2408</v>
      </c>
    </row>
    <row r="2782" spans="2:7" x14ac:dyDescent="0.2">
      <c r="B2782" s="58" t="str">
        <f t="shared" si="61"/>
        <v>石灰硫黄合剤細井石灰硫黄合剤</v>
      </c>
      <c r="C2782" s="58" t="s">
        <v>2407</v>
      </c>
      <c r="D2782" s="58" t="s">
        <v>2414</v>
      </c>
      <c r="E2782" s="58" t="s">
        <v>7128</v>
      </c>
      <c r="F2782" s="58"/>
      <c r="G2782" s="58" t="s">
        <v>2408</v>
      </c>
    </row>
    <row r="2783" spans="2:7" x14ac:dyDescent="0.2">
      <c r="B2783" s="58" t="str">
        <f t="shared" si="61"/>
        <v>石灰硫黄合剤余市組合石灰硫黄合剤</v>
      </c>
      <c r="C2783" s="58" t="s">
        <v>2407</v>
      </c>
      <c r="D2783" s="58" t="s">
        <v>2415</v>
      </c>
      <c r="E2783" s="58" t="s">
        <v>7128</v>
      </c>
      <c r="F2783" s="58"/>
      <c r="G2783" s="58" t="s">
        <v>2408</v>
      </c>
    </row>
    <row r="2784" spans="2:7" x14ac:dyDescent="0.2">
      <c r="B2784" s="58" t="str">
        <f t="shared" si="61"/>
        <v>全卵粉末水和剤ランテクタ―</v>
      </c>
      <c r="C2784" s="58" t="s">
        <v>2416</v>
      </c>
      <c r="D2784" s="58" t="s">
        <v>6134</v>
      </c>
      <c r="E2784" s="58" t="s">
        <v>3529</v>
      </c>
      <c r="F2784" s="58"/>
      <c r="G2784" s="58" t="s">
        <v>49</v>
      </c>
    </row>
    <row r="2785" spans="2:7" x14ac:dyDescent="0.2">
      <c r="B2785" s="58" t="str">
        <f t="shared" si="61"/>
        <v>炭酸カルシウム水和剤「アプロン」</v>
      </c>
      <c r="C2785" s="58" t="s">
        <v>2417</v>
      </c>
      <c r="D2785" s="58" t="s">
        <v>2418</v>
      </c>
      <c r="E2785" s="58" t="s">
        <v>3529</v>
      </c>
      <c r="F2785" s="58"/>
      <c r="G2785" s="58" t="s">
        <v>2209</v>
      </c>
    </row>
    <row r="2786" spans="2:7" x14ac:dyDescent="0.2">
      <c r="B2786" s="58" t="str">
        <f t="shared" si="61"/>
        <v>炭酸カルシウム水和剤クレフノン</v>
      </c>
      <c r="C2786" s="58" t="s">
        <v>2417</v>
      </c>
      <c r="D2786" s="58" t="s">
        <v>2419</v>
      </c>
      <c r="E2786" s="58" t="s">
        <v>3529</v>
      </c>
      <c r="F2786" s="58"/>
      <c r="G2786" s="58" t="s">
        <v>2209</v>
      </c>
    </row>
    <row r="2787" spans="2:7" x14ac:dyDescent="0.2">
      <c r="B2787" s="58" t="str">
        <f t="shared" si="61"/>
        <v>炭酸カルシウム水和剤ホワイトコ―ト</v>
      </c>
      <c r="C2787" s="58" t="s">
        <v>2417</v>
      </c>
      <c r="D2787" s="58" t="s">
        <v>6135</v>
      </c>
      <c r="E2787" s="58" t="s">
        <v>3529</v>
      </c>
      <c r="F2787" s="58"/>
      <c r="G2787" s="58" t="s">
        <v>2209</v>
      </c>
    </row>
    <row r="2788" spans="2:7" x14ac:dyDescent="0.2">
      <c r="B2788" s="58" t="str">
        <f t="shared" si="61"/>
        <v>炭酸水素カリウム水溶剤カリグリ―ン</v>
      </c>
      <c r="C2788" s="58" t="s">
        <v>2420</v>
      </c>
      <c r="D2788" s="58" t="s">
        <v>6136</v>
      </c>
      <c r="E2788" s="58" t="s">
        <v>3529</v>
      </c>
      <c r="F2788" s="58"/>
      <c r="G2788" s="58" t="s">
        <v>49</v>
      </c>
    </row>
    <row r="2789" spans="2:7" x14ac:dyDescent="0.2">
      <c r="B2789" s="58" t="str">
        <f t="shared" si="61"/>
        <v>炭酸水素カリウム水溶剤家庭園芸用カリグリ―ン</v>
      </c>
      <c r="C2789" s="58" t="s">
        <v>2420</v>
      </c>
      <c r="D2789" s="58" t="s">
        <v>6137</v>
      </c>
      <c r="E2789" s="58" t="s">
        <v>3529</v>
      </c>
      <c r="F2789" s="58"/>
      <c r="G2789" s="58" t="s">
        <v>49</v>
      </c>
    </row>
    <row r="2790" spans="2:7" x14ac:dyDescent="0.2">
      <c r="B2790" s="58" t="str">
        <f t="shared" si="61"/>
        <v>炭酸水素ナトリウム・銅水和剤ＪＣジ―ファイン水和剤</v>
      </c>
      <c r="C2790" s="58" t="s">
        <v>2421</v>
      </c>
      <c r="D2790" s="58" t="s">
        <v>6138</v>
      </c>
      <c r="E2790" s="58" t="s">
        <v>7128</v>
      </c>
      <c r="F2790" s="58"/>
      <c r="G2790" s="58" t="s">
        <v>190</v>
      </c>
    </row>
    <row r="2791" spans="2:7" x14ac:dyDescent="0.2">
      <c r="B2791" s="58" t="str">
        <f t="shared" si="61"/>
        <v>炭酸水素ナトリウム・銅水和剤サンケイジ―ファイン水和剤</v>
      </c>
      <c r="C2791" s="58" t="s">
        <v>2421</v>
      </c>
      <c r="D2791" s="58" t="s">
        <v>6139</v>
      </c>
      <c r="E2791" s="58" t="s">
        <v>7128</v>
      </c>
      <c r="F2791" s="58"/>
      <c r="G2791" s="58" t="s">
        <v>190</v>
      </c>
    </row>
    <row r="2792" spans="2:7" x14ac:dyDescent="0.2">
      <c r="B2792" s="58" t="str">
        <f t="shared" si="61"/>
        <v>炭酸水素ナトリウム・銅水和剤ジ―ファイン水和剤</v>
      </c>
      <c r="C2792" s="58" t="s">
        <v>2421</v>
      </c>
      <c r="D2792" s="58" t="s">
        <v>6140</v>
      </c>
      <c r="E2792" s="58" t="s">
        <v>7128</v>
      </c>
      <c r="F2792" s="58"/>
      <c r="G2792" s="58" t="s">
        <v>190</v>
      </c>
    </row>
    <row r="2793" spans="2:7" x14ac:dyDescent="0.2">
      <c r="B2793" s="58" t="str">
        <f t="shared" si="61"/>
        <v>炭酸水素ナトリウム水溶剤ハ―モメイト水溶剤</v>
      </c>
      <c r="C2793" s="58" t="s">
        <v>2422</v>
      </c>
      <c r="D2793" s="58" t="s">
        <v>6141</v>
      </c>
      <c r="E2793" s="58" t="s">
        <v>3529</v>
      </c>
      <c r="F2793" s="58"/>
      <c r="G2793" s="58" t="s">
        <v>49</v>
      </c>
    </row>
    <row r="2794" spans="2:7" x14ac:dyDescent="0.2">
      <c r="B2794" s="58" t="str">
        <f t="shared" si="61"/>
        <v>炭酸水素ナトリウム水溶剤ハ―モメイト水溶剤</v>
      </c>
      <c r="C2794" s="58" t="s">
        <v>2422</v>
      </c>
      <c r="D2794" s="58" t="s">
        <v>6141</v>
      </c>
      <c r="E2794" s="58" t="s">
        <v>3529</v>
      </c>
      <c r="F2794" s="58"/>
      <c r="G2794" s="58" t="s">
        <v>49</v>
      </c>
    </row>
    <row r="2795" spans="2:7" x14ac:dyDescent="0.2">
      <c r="B2795" s="58" t="str">
        <f t="shared" si="61"/>
        <v>調合油乳剤サフオイル乳剤</v>
      </c>
      <c r="C2795" s="58" t="s">
        <v>2423</v>
      </c>
      <c r="D2795" s="58" t="s">
        <v>2424</v>
      </c>
      <c r="E2795" s="58" t="s">
        <v>3529</v>
      </c>
      <c r="F2795" s="58"/>
      <c r="G2795" s="58" t="s">
        <v>224</v>
      </c>
    </row>
    <row r="2796" spans="2:7" x14ac:dyDescent="0.2">
      <c r="B2796" s="58" t="str">
        <f t="shared" si="61"/>
        <v>展着剤ネオエステリン</v>
      </c>
      <c r="C2796" s="58" t="s">
        <v>2767</v>
      </c>
      <c r="D2796" s="58" t="s">
        <v>2362</v>
      </c>
      <c r="E2796" s="58" t="s">
        <v>3529</v>
      </c>
      <c r="F2796" s="58"/>
      <c r="G2796" s="58" t="s">
        <v>41</v>
      </c>
    </row>
    <row r="2797" spans="2:7" x14ac:dyDescent="0.2">
      <c r="B2797" s="58" t="str">
        <f t="shared" si="61"/>
        <v>展着剤Ｋ．Ｋステッカ―</v>
      </c>
      <c r="C2797" s="58" t="s">
        <v>2425</v>
      </c>
      <c r="D2797" s="58" t="s">
        <v>6142</v>
      </c>
      <c r="E2797" s="58" t="s">
        <v>3529</v>
      </c>
      <c r="F2797" s="58"/>
      <c r="G2797" s="58" t="s">
        <v>50</v>
      </c>
    </row>
    <row r="2798" spans="2:7" x14ac:dyDescent="0.2">
      <c r="B2798" s="58" t="str">
        <f t="shared" si="61"/>
        <v>展着剤Ｙ－ハッテン</v>
      </c>
      <c r="C2798" s="58" t="s">
        <v>2425</v>
      </c>
      <c r="D2798" s="58" t="s">
        <v>2426</v>
      </c>
      <c r="E2798" s="58" t="s">
        <v>3529</v>
      </c>
      <c r="F2798" s="58"/>
      <c r="G2798" s="58" t="s">
        <v>43</v>
      </c>
    </row>
    <row r="2799" spans="2:7" x14ac:dyDescent="0.2">
      <c r="B2799" s="58" t="str">
        <f t="shared" si="61"/>
        <v>展着剤アイヤ―エ―ス</v>
      </c>
      <c r="C2799" s="58" t="s">
        <v>2425</v>
      </c>
      <c r="D2799" s="58" t="s">
        <v>6143</v>
      </c>
      <c r="E2799" s="58" t="s">
        <v>3529</v>
      </c>
      <c r="F2799" s="58"/>
      <c r="G2799" s="58" t="s">
        <v>137</v>
      </c>
    </row>
    <row r="2800" spans="2:7" x14ac:dyDescent="0.2">
      <c r="B2800" s="58" t="str">
        <f t="shared" si="61"/>
        <v>展着剤アグレイド</v>
      </c>
      <c r="C2800" s="58" t="s">
        <v>2425</v>
      </c>
      <c r="D2800" s="58" t="s">
        <v>2427</v>
      </c>
      <c r="E2800" s="58" t="s">
        <v>3529</v>
      </c>
      <c r="F2800" s="58"/>
      <c r="G2800" s="58" t="s">
        <v>1958</v>
      </c>
    </row>
    <row r="2801" spans="2:7" x14ac:dyDescent="0.2">
      <c r="B2801" s="58" t="str">
        <f t="shared" si="61"/>
        <v>展着剤アグロガ―ド</v>
      </c>
      <c r="C2801" s="58" t="s">
        <v>2425</v>
      </c>
      <c r="D2801" s="58" t="s">
        <v>6144</v>
      </c>
      <c r="E2801" s="58" t="s">
        <v>3529</v>
      </c>
      <c r="F2801" s="58"/>
      <c r="G2801" s="58" t="s">
        <v>108</v>
      </c>
    </row>
    <row r="2802" spans="2:7" x14ac:dyDescent="0.2">
      <c r="B2802" s="58" t="str">
        <f t="shared" si="61"/>
        <v>展着剤アップライト</v>
      </c>
      <c r="C2802" s="58" t="s">
        <v>2425</v>
      </c>
      <c r="D2802" s="58" t="s">
        <v>2428</v>
      </c>
      <c r="E2802" s="58" t="s">
        <v>3529</v>
      </c>
      <c r="F2802" s="58"/>
      <c r="G2802" s="58" t="s">
        <v>42</v>
      </c>
    </row>
    <row r="2803" spans="2:7" x14ac:dyDescent="0.2">
      <c r="B2803" s="58" t="str">
        <f t="shared" si="61"/>
        <v>展着剤アドミックス</v>
      </c>
      <c r="C2803" s="58" t="s">
        <v>2425</v>
      </c>
      <c r="D2803" s="58" t="s">
        <v>2429</v>
      </c>
      <c r="E2803" s="58" t="s">
        <v>3529</v>
      </c>
      <c r="F2803" s="58"/>
      <c r="G2803" s="58" t="s">
        <v>135</v>
      </c>
    </row>
    <row r="2804" spans="2:7" x14ac:dyDescent="0.2">
      <c r="B2804" s="58" t="str">
        <f t="shared" si="61"/>
        <v>展着剤アビオン－Ｅ</v>
      </c>
      <c r="C2804" s="58" t="s">
        <v>2425</v>
      </c>
      <c r="D2804" s="58" t="s">
        <v>2430</v>
      </c>
      <c r="E2804" s="58" t="s">
        <v>3529</v>
      </c>
      <c r="F2804" s="58"/>
      <c r="G2804" s="58" t="s">
        <v>272</v>
      </c>
    </row>
    <row r="2805" spans="2:7" x14ac:dyDescent="0.2">
      <c r="B2805" s="58" t="str">
        <f t="shared" si="61"/>
        <v>展着剤アプロ―チＢＩ</v>
      </c>
      <c r="C2805" s="58" t="s">
        <v>2425</v>
      </c>
      <c r="D2805" s="58" t="s">
        <v>6145</v>
      </c>
      <c r="E2805" s="58" t="s">
        <v>3529</v>
      </c>
      <c r="F2805" s="58"/>
      <c r="G2805" s="58" t="s">
        <v>56</v>
      </c>
    </row>
    <row r="2806" spans="2:7" x14ac:dyDescent="0.2">
      <c r="B2806" s="58" t="str">
        <f t="shared" si="61"/>
        <v>展着剤アルソ―プ３０</v>
      </c>
      <c r="C2806" s="58" t="s">
        <v>2425</v>
      </c>
      <c r="D2806" s="58" t="s">
        <v>6146</v>
      </c>
      <c r="E2806" s="58" t="s">
        <v>3529</v>
      </c>
      <c r="F2806" s="58"/>
      <c r="G2806" s="58" t="s">
        <v>43</v>
      </c>
    </row>
    <row r="2807" spans="2:7" x14ac:dyDescent="0.2">
      <c r="B2807" s="58" t="str">
        <f t="shared" si="61"/>
        <v>展着剤クサリノ―</v>
      </c>
      <c r="C2807" s="58" t="s">
        <v>2425</v>
      </c>
      <c r="D2807" s="58" t="s">
        <v>6147</v>
      </c>
      <c r="E2807" s="58" t="s">
        <v>7128</v>
      </c>
      <c r="F2807" s="58"/>
      <c r="G2807" s="58" t="s">
        <v>56</v>
      </c>
    </row>
    <row r="2808" spans="2:7" x14ac:dyDescent="0.2">
      <c r="B2808" s="58" t="str">
        <f t="shared" si="61"/>
        <v>展着剤クサリノ―１０</v>
      </c>
      <c r="C2808" s="58" t="s">
        <v>2425</v>
      </c>
      <c r="D2808" s="58" t="s">
        <v>6148</v>
      </c>
      <c r="E2808" s="58" t="s">
        <v>3529</v>
      </c>
      <c r="F2808" s="58"/>
      <c r="G2808" s="58" t="s">
        <v>137</v>
      </c>
    </row>
    <row r="2809" spans="2:7" x14ac:dyDescent="0.2">
      <c r="B2809" s="58" t="str">
        <f t="shared" si="61"/>
        <v>展着剤クミアイクミテン</v>
      </c>
      <c r="C2809" s="58" t="s">
        <v>2425</v>
      </c>
      <c r="D2809" s="58" t="s">
        <v>2431</v>
      </c>
      <c r="E2809" s="58" t="s">
        <v>3529</v>
      </c>
      <c r="F2809" s="58"/>
      <c r="G2809" s="58" t="s">
        <v>41</v>
      </c>
    </row>
    <row r="2810" spans="2:7" x14ac:dyDescent="0.2">
      <c r="B2810" s="58" t="str">
        <f t="shared" si="61"/>
        <v>展着剤クミアイニ―ズ</v>
      </c>
      <c r="C2810" s="58" t="s">
        <v>2425</v>
      </c>
      <c r="D2810" s="58" t="s">
        <v>6149</v>
      </c>
      <c r="E2810" s="58" t="s">
        <v>3529</v>
      </c>
      <c r="F2810" s="58"/>
      <c r="G2810" s="58" t="s">
        <v>1508</v>
      </c>
    </row>
    <row r="2811" spans="2:7" x14ac:dyDescent="0.2">
      <c r="B2811" s="58" t="str">
        <f t="shared" si="61"/>
        <v>展着剤クミアイニ―ズ</v>
      </c>
      <c r="C2811" s="58" t="s">
        <v>2425</v>
      </c>
      <c r="D2811" s="61" t="s">
        <v>6149</v>
      </c>
      <c r="E2811" s="58" t="s">
        <v>3529</v>
      </c>
      <c r="F2811" s="58"/>
      <c r="G2811" s="58" t="s">
        <v>42</v>
      </c>
    </row>
    <row r="2812" spans="2:7" x14ac:dyDescent="0.2">
      <c r="B2812" s="58" t="str">
        <f t="shared" si="61"/>
        <v>展着剤クミテンエ―ス</v>
      </c>
      <c r="C2812" s="58" t="s">
        <v>2425</v>
      </c>
      <c r="D2812" s="58" t="s">
        <v>6150</v>
      </c>
      <c r="E2812" s="58" t="s">
        <v>7128</v>
      </c>
      <c r="F2812" s="58"/>
      <c r="G2812" s="58" t="s">
        <v>135</v>
      </c>
    </row>
    <row r="2813" spans="2:7" x14ac:dyDescent="0.2">
      <c r="B2813" s="58" t="str">
        <f t="shared" si="61"/>
        <v>展着剤グラスチッカ―</v>
      </c>
      <c r="C2813" s="58" t="s">
        <v>2425</v>
      </c>
      <c r="D2813" s="58" t="s">
        <v>6151</v>
      </c>
      <c r="E2813" s="58" t="s">
        <v>3529</v>
      </c>
      <c r="F2813" s="58"/>
      <c r="G2813" s="58" t="s">
        <v>49</v>
      </c>
    </row>
    <row r="2814" spans="2:7" x14ac:dyDescent="0.2">
      <c r="B2814" s="58" t="str">
        <f t="shared" si="61"/>
        <v>展着剤グラミン</v>
      </c>
      <c r="C2814" s="58" t="s">
        <v>2425</v>
      </c>
      <c r="D2814" s="58" t="s">
        <v>2432</v>
      </c>
      <c r="E2814" s="58" t="s">
        <v>3529</v>
      </c>
      <c r="F2814" s="58"/>
      <c r="G2814" s="58" t="s">
        <v>137</v>
      </c>
    </row>
    <row r="2815" spans="2:7" x14ac:dyDescent="0.2">
      <c r="B2815" s="58" t="str">
        <f t="shared" si="61"/>
        <v>展着剤グラミンＳ</v>
      </c>
      <c r="C2815" s="58" t="s">
        <v>2425</v>
      </c>
      <c r="D2815" s="58" t="s">
        <v>2433</v>
      </c>
      <c r="E2815" s="58" t="s">
        <v>3529</v>
      </c>
      <c r="F2815" s="58"/>
      <c r="G2815" s="58" t="s">
        <v>39</v>
      </c>
    </row>
    <row r="2816" spans="2:7" x14ac:dyDescent="0.2">
      <c r="B2816" s="58" t="str">
        <f t="shared" si="61"/>
        <v>展着剤サ―ファクタントＷＫ</v>
      </c>
      <c r="C2816" s="58" t="s">
        <v>2425</v>
      </c>
      <c r="D2816" s="58" t="s">
        <v>6152</v>
      </c>
      <c r="E2816" s="58" t="s">
        <v>3529</v>
      </c>
      <c r="F2816" s="58"/>
      <c r="G2816" s="58" t="s">
        <v>994</v>
      </c>
    </row>
    <row r="2817" spans="2:7" x14ac:dyDescent="0.2">
      <c r="B2817" s="58" t="str">
        <f t="shared" si="61"/>
        <v>展着剤サブマ―ジ</v>
      </c>
      <c r="C2817" s="58" t="s">
        <v>2425</v>
      </c>
      <c r="D2817" s="58" t="s">
        <v>6153</v>
      </c>
      <c r="E2817" s="58" t="s">
        <v>3529</v>
      </c>
      <c r="F2817" s="58"/>
      <c r="G2817" s="58" t="s">
        <v>56</v>
      </c>
    </row>
    <row r="2818" spans="2:7" x14ac:dyDescent="0.2">
      <c r="B2818" s="58" t="str">
        <f t="shared" si="61"/>
        <v>展着剤サプライ</v>
      </c>
      <c r="C2818" s="58" t="s">
        <v>2425</v>
      </c>
      <c r="D2818" s="58" t="s">
        <v>2434</v>
      </c>
      <c r="E2818" s="58" t="s">
        <v>7128</v>
      </c>
      <c r="F2818" s="58"/>
      <c r="G2818" s="58" t="s">
        <v>43</v>
      </c>
    </row>
    <row r="2819" spans="2:7" x14ac:dyDescent="0.2">
      <c r="B2819" s="58" t="str">
        <f t="shared" si="61"/>
        <v>展着剤サンケイサ―ファクタント３０</v>
      </c>
      <c r="C2819" s="58" t="s">
        <v>2425</v>
      </c>
      <c r="D2819" s="58" t="s">
        <v>6154</v>
      </c>
      <c r="E2819" s="58" t="s">
        <v>3529</v>
      </c>
      <c r="F2819" s="58"/>
      <c r="G2819" s="58" t="s">
        <v>43</v>
      </c>
    </row>
    <row r="2820" spans="2:7" x14ac:dyDescent="0.2">
      <c r="B2820" s="58" t="str">
        <f t="shared" si="61"/>
        <v>展着剤サンケイベタリン－Ａ</v>
      </c>
      <c r="C2820" s="58" t="s">
        <v>2425</v>
      </c>
      <c r="D2820" s="58" t="s">
        <v>2435</v>
      </c>
      <c r="E2820" s="58" t="s">
        <v>3529</v>
      </c>
      <c r="F2820" s="58"/>
      <c r="G2820" s="58" t="s">
        <v>41</v>
      </c>
    </row>
    <row r="2821" spans="2:7" x14ac:dyDescent="0.2">
      <c r="B2821" s="58" t="str">
        <f t="shared" si="61"/>
        <v>展着剤サントクテン４０</v>
      </c>
      <c r="C2821" s="58" t="s">
        <v>2425</v>
      </c>
      <c r="D2821" s="58" t="s">
        <v>3340</v>
      </c>
      <c r="E2821" s="58" t="s">
        <v>3529</v>
      </c>
      <c r="F2821" s="58"/>
      <c r="G2821" s="58" t="s">
        <v>55</v>
      </c>
    </row>
    <row r="2822" spans="2:7" x14ac:dyDescent="0.2">
      <c r="B2822" s="58" t="str">
        <f t="shared" si="61"/>
        <v>展着剤サントクテン８０</v>
      </c>
      <c r="C2822" s="58" t="s">
        <v>2425</v>
      </c>
      <c r="D2822" s="58" t="s">
        <v>2436</v>
      </c>
      <c r="E2822" s="58" t="s">
        <v>3529</v>
      </c>
      <c r="F2822" s="58"/>
      <c r="G2822" s="58" t="s">
        <v>49</v>
      </c>
    </row>
    <row r="2823" spans="2:7" x14ac:dyDescent="0.2">
      <c r="B2823" s="58" t="str">
        <f t="shared" si="61"/>
        <v>展着剤シンダイン</v>
      </c>
      <c r="C2823" s="58" t="s">
        <v>2425</v>
      </c>
      <c r="D2823" s="58" t="s">
        <v>2437</v>
      </c>
      <c r="E2823" s="58" t="s">
        <v>3529</v>
      </c>
      <c r="F2823" s="58"/>
      <c r="G2823" s="58" t="s">
        <v>137</v>
      </c>
    </row>
    <row r="2824" spans="2:7" x14ac:dyDescent="0.2">
      <c r="B2824" s="58" t="str">
        <f t="shared" si="61"/>
        <v>展着剤スカッシュ</v>
      </c>
      <c r="C2824" s="58" t="s">
        <v>2425</v>
      </c>
      <c r="D2824" s="58" t="s">
        <v>2438</v>
      </c>
      <c r="E2824" s="58" t="s">
        <v>3529</v>
      </c>
      <c r="F2824" s="58"/>
      <c r="G2824" s="58" t="s">
        <v>50</v>
      </c>
    </row>
    <row r="2825" spans="2:7" x14ac:dyDescent="0.2">
      <c r="B2825" s="58" t="str">
        <f t="shared" si="61"/>
        <v>展着剤ダイコ―ト</v>
      </c>
      <c r="C2825" s="58" t="s">
        <v>2425</v>
      </c>
      <c r="D2825" s="58" t="s">
        <v>6155</v>
      </c>
      <c r="E2825" s="58" t="s">
        <v>3529</v>
      </c>
      <c r="F2825" s="58"/>
      <c r="G2825" s="58" t="s">
        <v>700</v>
      </c>
    </row>
    <row r="2826" spans="2:7" x14ac:dyDescent="0.2">
      <c r="B2826" s="58" t="str">
        <f t="shared" si="61"/>
        <v>展着剤ダイン</v>
      </c>
      <c r="C2826" s="58" t="s">
        <v>2425</v>
      </c>
      <c r="D2826" s="58" t="s">
        <v>2439</v>
      </c>
      <c r="E2826" s="58" t="s">
        <v>3529</v>
      </c>
      <c r="F2826" s="58"/>
      <c r="G2826" s="58" t="s">
        <v>41</v>
      </c>
    </row>
    <row r="2827" spans="2:7" x14ac:dyDescent="0.2">
      <c r="B2827" s="58" t="str">
        <f t="shared" ref="B2827:B2878" si="62">C2827&amp;D2827</f>
        <v>展着剤ニ―ズ</v>
      </c>
      <c r="C2827" s="58" t="s">
        <v>2425</v>
      </c>
      <c r="D2827" s="58" t="s">
        <v>6156</v>
      </c>
      <c r="E2827" s="58" t="s">
        <v>3529</v>
      </c>
      <c r="F2827" s="58"/>
      <c r="G2827" s="58" t="s">
        <v>42</v>
      </c>
    </row>
    <row r="2828" spans="2:7" x14ac:dyDescent="0.2">
      <c r="B2828" s="58" t="str">
        <f t="shared" si="62"/>
        <v>展着剤ハイテンパワ―</v>
      </c>
      <c r="C2828" s="58" t="s">
        <v>2425</v>
      </c>
      <c r="D2828" s="58" t="s">
        <v>6157</v>
      </c>
      <c r="E2828" s="58" t="s">
        <v>3529</v>
      </c>
      <c r="F2828" s="58"/>
      <c r="G2828" s="58" t="s">
        <v>43</v>
      </c>
    </row>
    <row r="2829" spans="2:7" x14ac:dyDescent="0.2">
      <c r="B2829" s="58" t="str">
        <f t="shared" si="62"/>
        <v>展着剤バスファテン</v>
      </c>
      <c r="C2829" s="58" t="s">
        <v>2425</v>
      </c>
      <c r="D2829" s="58" t="s">
        <v>2440</v>
      </c>
      <c r="E2829" s="58" t="s">
        <v>3529</v>
      </c>
      <c r="F2829" s="58"/>
      <c r="G2829" s="58" t="s">
        <v>994</v>
      </c>
    </row>
    <row r="2830" spans="2:7" x14ac:dyDescent="0.2">
      <c r="B2830" s="58" t="str">
        <f t="shared" si="62"/>
        <v>展着剤プラテン８０</v>
      </c>
      <c r="C2830" s="58" t="s">
        <v>2425</v>
      </c>
      <c r="D2830" s="58" t="s">
        <v>2441</v>
      </c>
      <c r="E2830" s="58" t="s">
        <v>3529</v>
      </c>
      <c r="F2830" s="58"/>
      <c r="G2830" s="58" t="s">
        <v>49</v>
      </c>
    </row>
    <row r="2831" spans="2:7" x14ac:dyDescent="0.2">
      <c r="B2831" s="58" t="str">
        <f t="shared" si="62"/>
        <v>展着剤ブラボ―</v>
      </c>
      <c r="C2831" s="58" t="s">
        <v>2425</v>
      </c>
      <c r="D2831" s="58" t="s">
        <v>6158</v>
      </c>
      <c r="E2831" s="58" t="s">
        <v>3529</v>
      </c>
      <c r="F2831" s="58"/>
      <c r="G2831" s="58" t="s">
        <v>874</v>
      </c>
    </row>
    <row r="2832" spans="2:7" x14ac:dyDescent="0.2">
      <c r="B2832" s="58" t="str">
        <f t="shared" si="62"/>
        <v>展着剤ブレイクスル―</v>
      </c>
      <c r="C2832" s="58" t="s">
        <v>2425</v>
      </c>
      <c r="D2832" s="58" t="s">
        <v>6159</v>
      </c>
      <c r="E2832" s="58" t="s">
        <v>3529</v>
      </c>
      <c r="F2832" s="58"/>
      <c r="G2832" s="58" t="s">
        <v>49</v>
      </c>
    </row>
    <row r="2833" spans="2:7" x14ac:dyDescent="0.2">
      <c r="B2833" s="58" t="str">
        <f t="shared" si="62"/>
        <v>展着剤ベタリン－Ａ</v>
      </c>
      <c r="C2833" s="58" t="s">
        <v>2425</v>
      </c>
      <c r="D2833" s="58" t="s">
        <v>3540</v>
      </c>
      <c r="E2833" s="58" t="s">
        <v>3529</v>
      </c>
      <c r="F2833" s="58"/>
      <c r="G2833" s="58" t="s">
        <v>41</v>
      </c>
    </row>
    <row r="2834" spans="2:7" x14ac:dyDescent="0.2">
      <c r="B2834" s="58" t="str">
        <f t="shared" si="62"/>
        <v>展着剤ベタリンＢ</v>
      </c>
      <c r="C2834" s="58" t="s">
        <v>2425</v>
      </c>
      <c r="D2834" s="58" t="s">
        <v>2442</v>
      </c>
      <c r="E2834" s="58" t="s">
        <v>3529</v>
      </c>
      <c r="F2834" s="58"/>
      <c r="G2834" s="58" t="s">
        <v>41</v>
      </c>
    </row>
    <row r="2835" spans="2:7" x14ac:dyDescent="0.2">
      <c r="B2835" s="58" t="str">
        <f t="shared" si="62"/>
        <v>展着剤ペタンＶ</v>
      </c>
      <c r="C2835" s="58" t="s">
        <v>2425</v>
      </c>
      <c r="D2835" s="58" t="s">
        <v>2443</v>
      </c>
      <c r="E2835" s="58" t="s">
        <v>3529</v>
      </c>
      <c r="F2835" s="58"/>
      <c r="G2835" s="58" t="s">
        <v>108</v>
      </c>
    </row>
    <row r="2836" spans="2:7" x14ac:dyDescent="0.2">
      <c r="B2836" s="58" t="str">
        <f t="shared" si="62"/>
        <v>展着剤マイリノ―</v>
      </c>
      <c r="C2836" s="58" t="s">
        <v>2425</v>
      </c>
      <c r="D2836" s="58" t="s">
        <v>6160</v>
      </c>
      <c r="E2836" s="58" t="s">
        <v>3529</v>
      </c>
      <c r="F2836" s="58"/>
      <c r="G2836" s="58" t="s">
        <v>2303</v>
      </c>
    </row>
    <row r="2837" spans="2:7" x14ac:dyDescent="0.2">
      <c r="B2837" s="58" t="str">
        <f t="shared" si="62"/>
        <v>展着剤まくぴか</v>
      </c>
      <c r="C2837" s="58" t="s">
        <v>2425</v>
      </c>
      <c r="D2837" s="58" t="s">
        <v>2444</v>
      </c>
      <c r="E2837" s="58" t="s">
        <v>3529</v>
      </c>
      <c r="F2837" s="58"/>
      <c r="G2837" s="58" t="s">
        <v>2445</v>
      </c>
    </row>
    <row r="2838" spans="2:7" x14ac:dyDescent="0.2">
      <c r="B2838" s="58" t="str">
        <f t="shared" si="62"/>
        <v>展着剤ミックスパワ―</v>
      </c>
      <c r="C2838" s="58" t="s">
        <v>2425</v>
      </c>
      <c r="D2838" s="58" t="s">
        <v>6161</v>
      </c>
      <c r="E2838" s="58" t="s">
        <v>7128</v>
      </c>
      <c r="F2838" s="58"/>
      <c r="G2838" s="58" t="s">
        <v>55</v>
      </c>
    </row>
    <row r="2839" spans="2:7" x14ac:dyDescent="0.2">
      <c r="B2839" s="58" t="str">
        <f t="shared" si="62"/>
        <v>展着剤ラビデン３Ｓ</v>
      </c>
      <c r="C2839" s="58" t="s">
        <v>2425</v>
      </c>
      <c r="D2839" s="58" t="s">
        <v>2446</v>
      </c>
      <c r="E2839" s="58" t="s">
        <v>3529</v>
      </c>
      <c r="F2839" s="58"/>
      <c r="G2839" s="58" t="s">
        <v>85</v>
      </c>
    </row>
    <row r="2840" spans="2:7" x14ac:dyDescent="0.2">
      <c r="B2840" s="58" t="str">
        <f t="shared" si="62"/>
        <v>展着剤リノ―エ―ス</v>
      </c>
      <c r="C2840" s="58" t="s">
        <v>2425</v>
      </c>
      <c r="D2840" s="58" t="s">
        <v>6162</v>
      </c>
      <c r="E2840" s="58" t="s">
        <v>7128</v>
      </c>
      <c r="F2840" s="58"/>
      <c r="G2840" s="58" t="s">
        <v>135</v>
      </c>
    </row>
    <row r="2841" spans="2:7" x14ac:dyDescent="0.2">
      <c r="B2841" s="58" t="str">
        <f t="shared" si="62"/>
        <v>展着剤レインコ―ト</v>
      </c>
      <c r="C2841" s="58" t="s">
        <v>2425</v>
      </c>
      <c r="D2841" s="58" t="s">
        <v>6163</v>
      </c>
      <c r="E2841" s="58" t="s">
        <v>3529</v>
      </c>
      <c r="F2841" s="58"/>
      <c r="G2841" s="58" t="s">
        <v>992</v>
      </c>
    </row>
    <row r="2842" spans="2:7" x14ac:dyDescent="0.2">
      <c r="B2842" s="58" t="str">
        <f t="shared" si="62"/>
        <v>展着剤レナテン</v>
      </c>
      <c r="C2842" s="58" t="s">
        <v>2425</v>
      </c>
      <c r="D2842" s="58" t="s">
        <v>2447</v>
      </c>
      <c r="E2842" s="58" t="s">
        <v>3529</v>
      </c>
      <c r="F2842" s="58"/>
      <c r="G2842" s="58" t="s">
        <v>994</v>
      </c>
    </row>
    <row r="2843" spans="2:7" x14ac:dyDescent="0.2">
      <c r="B2843" s="58" t="str">
        <f t="shared" si="62"/>
        <v>展着剤ワイドコ―ト</v>
      </c>
      <c r="C2843" s="58" t="s">
        <v>2425</v>
      </c>
      <c r="D2843" s="58" t="s">
        <v>6164</v>
      </c>
      <c r="E2843" s="58" t="s">
        <v>3529</v>
      </c>
      <c r="F2843" s="58"/>
      <c r="G2843" s="58" t="s">
        <v>2048</v>
      </c>
    </row>
    <row r="2844" spans="2:7" x14ac:dyDescent="0.2">
      <c r="B2844" s="58" t="str">
        <f t="shared" si="62"/>
        <v>展着剤ワンオフ</v>
      </c>
      <c r="C2844" s="58" t="s">
        <v>2425</v>
      </c>
      <c r="D2844" s="58" t="s">
        <v>2448</v>
      </c>
      <c r="E2844" s="58" t="s">
        <v>3529</v>
      </c>
      <c r="F2844" s="58"/>
      <c r="G2844" s="58" t="s">
        <v>2303</v>
      </c>
    </row>
    <row r="2845" spans="2:7" x14ac:dyDescent="0.2">
      <c r="B2845" s="58" t="str">
        <f t="shared" si="62"/>
        <v>展着剤一農サ―ファクタント３０</v>
      </c>
      <c r="C2845" s="58" t="s">
        <v>2425</v>
      </c>
      <c r="D2845" s="58" t="s">
        <v>6165</v>
      </c>
      <c r="E2845" s="58" t="s">
        <v>3529</v>
      </c>
      <c r="F2845" s="58"/>
      <c r="G2845" s="58" t="s">
        <v>43</v>
      </c>
    </row>
    <row r="2846" spans="2:7" x14ac:dyDescent="0.2">
      <c r="B2846" s="58" t="str">
        <f t="shared" si="62"/>
        <v>展着剤丸和サ―ファクタント３０</v>
      </c>
      <c r="C2846" s="58" t="s">
        <v>2425</v>
      </c>
      <c r="D2846" s="58" t="s">
        <v>6166</v>
      </c>
      <c r="E2846" s="58" t="s">
        <v>3529</v>
      </c>
      <c r="F2846" s="58"/>
      <c r="G2846" s="58" t="s">
        <v>43</v>
      </c>
    </row>
    <row r="2847" spans="2:7" x14ac:dyDescent="0.2">
      <c r="B2847" s="58" t="str">
        <f t="shared" si="62"/>
        <v>展着剤展着パウダ―３０</v>
      </c>
      <c r="C2847" s="58" t="s">
        <v>2425</v>
      </c>
      <c r="D2847" s="58" t="s">
        <v>6167</v>
      </c>
      <c r="E2847" s="58" t="s">
        <v>3529</v>
      </c>
      <c r="F2847" s="58"/>
      <c r="G2847" s="58" t="s">
        <v>39</v>
      </c>
    </row>
    <row r="2848" spans="2:7" x14ac:dyDescent="0.2">
      <c r="B2848" s="58" t="str">
        <f t="shared" si="62"/>
        <v>展着剤展着剤アグラ―</v>
      </c>
      <c r="C2848" s="58" t="s">
        <v>2425</v>
      </c>
      <c r="D2848" s="58" t="s">
        <v>6168</v>
      </c>
      <c r="E2848" s="58" t="s">
        <v>3529</v>
      </c>
      <c r="F2848" s="58"/>
      <c r="G2848" s="58" t="s">
        <v>41</v>
      </c>
    </row>
    <row r="2849" spans="2:7" x14ac:dyDescent="0.2">
      <c r="B2849" s="58" t="str">
        <f t="shared" si="62"/>
        <v>展着剤展着剤ササラ</v>
      </c>
      <c r="C2849" s="58" t="s">
        <v>2425</v>
      </c>
      <c r="D2849" s="58" t="s">
        <v>2449</v>
      </c>
      <c r="E2849" s="58" t="s">
        <v>3529</v>
      </c>
      <c r="F2849" s="58"/>
      <c r="G2849" s="58" t="s">
        <v>51</v>
      </c>
    </row>
    <row r="2850" spans="2:7" x14ac:dyDescent="0.2">
      <c r="B2850" s="58" t="str">
        <f t="shared" si="62"/>
        <v>展着剤理研スプレイザ―</v>
      </c>
      <c r="C2850" s="58" t="s">
        <v>2425</v>
      </c>
      <c r="D2850" s="58" t="s">
        <v>6169</v>
      </c>
      <c r="E2850" s="58" t="s">
        <v>3529</v>
      </c>
      <c r="F2850" s="58"/>
      <c r="G2850" s="58" t="s">
        <v>41</v>
      </c>
    </row>
    <row r="2851" spans="2:7" x14ac:dyDescent="0.2">
      <c r="B2851" s="58" t="str">
        <f t="shared" si="62"/>
        <v>展着剤理研スプレイザ―エ―ス</v>
      </c>
      <c r="C2851" s="58" t="s">
        <v>2425</v>
      </c>
      <c r="D2851" s="58" t="s">
        <v>6170</v>
      </c>
      <c r="E2851" s="58" t="s">
        <v>7128</v>
      </c>
      <c r="F2851" s="58"/>
      <c r="G2851" s="58" t="s">
        <v>135</v>
      </c>
    </row>
    <row r="2852" spans="2:7" x14ac:dyDescent="0.2">
      <c r="B2852" s="58" t="str">
        <f t="shared" si="62"/>
        <v>銅・ストレプトマイシン水和剤日農銅ストマイ水和剤</v>
      </c>
      <c r="C2852" s="58" t="s">
        <v>2450</v>
      </c>
      <c r="D2852" s="58" t="s">
        <v>3341</v>
      </c>
      <c r="E2852" s="58" t="s">
        <v>3529</v>
      </c>
      <c r="F2852" s="58"/>
      <c r="G2852" s="58" t="s">
        <v>331</v>
      </c>
    </row>
    <row r="2853" spans="2:7" x14ac:dyDescent="0.2">
      <c r="B2853" s="58" t="str">
        <f t="shared" si="62"/>
        <v>銅・ストレプトマイシン水和剤明治銅ストマイ水和剤</v>
      </c>
      <c r="C2853" s="58" t="s">
        <v>2450</v>
      </c>
      <c r="D2853" s="58" t="s">
        <v>2451</v>
      </c>
      <c r="E2853" s="58" t="s">
        <v>3529</v>
      </c>
      <c r="F2853" s="58"/>
      <c r="G2853" s="58" t="s">
        <v>331</v>
      </c>
    </row>
    <row r="2854" spans="2:7" x14ac:dyDescent="0.2">
      <c r="B2854" s="58" t="str">
        <f t="shared" si="62"/>
        <v>銅・バチルス　ズブチリス水和剤クリ―ンカップ</v>
      </c>
      <c r="C2854" s="58" t="s">
        <v>2452</v>
      </c>
      <c r="D2854" s="58" t="s">
        <v>6171</v>
      </c>
      <c r="E2854" s="58" t="s">
        <v>3529</v>
      </c>
      <c r="F2854" s="58"/>
      <c r="G2854" s="58" t="s">
        <v>1602</v>
      </c>
    </row>
    <row r="2855" spans="2:7" x14ac:dyDescent="0.2">
      <c r="B2855" s="58" t="str">
        <f t="shared" si="62"/>
        <v>銅・バチルス　ズブチリス水和剤ケミヘル</v>
      </c>
      <c r="C2855" s="58" t="s">
        <v>2452</v>
      </c>
      <c r="D2855" s="58" t="s">
        <v>2453</v>
      </c>
      <c r="E2855" s="58" t="s">
        <v>3529</v>
      </c>
      <c r="F2855" s="58"/>
      <c r="G2855" s="58" t="s">
        <v>1602</v>
      </c>
    </row>
    <row r="2856" spans="2:7" x14ac:dyDescent="0.2">
      <c r="B2856" s="58" t="str">
        <f t="shared" si="62"/>
        <v>銅・フルジオキソニル・ペフラゾエ―ト水和剤ＵＢＥモミガ―ドＣ水和剤</v>
      </c>
      <c r="C2856" s="58" t="s">
        <v>6172</v>
      </c>
      <c r="D2856" s="58" t="s">
        <v>6173</v>
      </c>
      <c r="E2856" s="58" t="s">
        <v>3529</v>
      </c>
      <c r="F2856" s="58"/>
      <c r="G2856" s="58" t="s">
        <v>40</v>
      </c>
    </row>
    <row r="2857" spans="2:7" x14ac:dyDescent="0.2">
      <c r="B2857" s="58" t="str">
        <f t="shared" si="62"/>
        <v>銅・フルジオキソニル・ペフラゾエ―ト水和剤ホクコ―モミガ―ドＣ・ＤＦ</v>
      </c>
      <c r="C2857" s="58" t="s">
        <v>6172</v>
      </c>
      <c r="D2857" s="58" t="s">
        <v>6174</v>
      </c>
      <c r="E2857" s="58" t="s">
        <v>3529</v>
      </c>
      <c r="F2857" s="58"/>
      <c r="G2857" s="58" t="s">
        <v>40</v>
      </c>
    </row>
    <row r="2858" spans="2:7" x14ac:dyDescent="0.2">
      <c r="B2858" s="58" t="str">
        <f t="shared" si="62"/>
        <v>銅・フルジオキソニル・ペフラゾエ―ト水和剤ホクコ―モミガ―ドＣ水和剤</v>
      </c>
      <c r="C2858" s="58" t="s">
        <v>6172</v>
      </c>
      <c r="D2858" s="58" t="s">
        <v>6175</v>
      </c>
      <c r="E2858" s="58" t="s">
        <v>3529</v>
      </c>
      <c r="F2858" s="58"/>
      <c r="G2858" s="58" t="s">
        <v>40</v>
      </c>
    </row>
    <row r="2859" spans="2:7" x14ac:dyDescent="0.2">
      <c r="B2859" s="58" t="str">
        <f t="shared" si="62"/>
        <v>銅・フルジオキソニル・ペフラゾエ―ト水和剤モミガ―ドＣ水和剤</v>
      </c>
      <c r="C2859" s="58" t="s">
        <v>6172</v>
      </c>
      <c r="D2859" s="58" t="s">
        <v>6176</v>
      </c>
      <c r="E2859" s="58" t="s">
        <v>3529</v>
      </c>
      <c r="F2859" s="58"/>
      <c r="G2859" s="58" t="s">
        <v>40</v>
      </c>
    </row>
    <row r="2860" spans="2:7" x14ac:dyDescent="0.2">
      <c r="B2860" s="58" t="str">
        <f t="shared" si="62"/>
        <v>銅・プロシミドン水和剤スクレタン水和剤</v>
      </c>
      <c r="C2860" s="58" t="s">
        <v>2454</v>
      </c>
      <c r="D2860" s="58" t="s">
        <v>2455</v>
      </c>
      <c r="E2860" s="58" t="s">
        <v>7128</v>
      </c>
      <c r="F2860" s="58"/>
      <c r="G2860" s="58" t="s">
        <v>41</v>
      </c>
    </row>
    <row r="2861" spans="2:7" x14ac:dyDescent="0.2">
      <c r="B2861" s="58" t="str">
        <f t="shared" si="62"/>
        <v>銅・メタラキシル水和剤リドミル銅水和剤</v>
      </c>
      <c r="C2861" s="58" t="s">
        <v>2456</v>
      </c>
      <c r="D2861" s="58" t="s">
        <v>2457</v>
      </c>
      <c r="E2861" s="58" t="s">
        <v>7128</v>
      </c>
      <c r="F2861" s="58"/>
      <c r="G2861" s="58" t="s">
        <v>240</v>
      </c>
    </row>
    <row r="2862" spans="2:7" x14ac:dyDescent="0.2">
      <c r="B2862" s="58" t="str">
        <f t="shared" si="62"/>
        <v>銅・有機銅水和剤キンセット水和剤</v>
      </c>
      <c r="C2862" s="58" t="s">
        <v>2458</v>
      </c>
      <c r="D2862" s="58" t="s">
        <v>2459</v>
      </c>
      <c r="E2862" s="58" t="s">
        <v>7128</v>
      </c>
      <c r="F2862" s="58"/>
      <c r="G2862" s="58" t="s">
        <v>137</v>
      </c>
    </row>
    <row r="2863" spans="2:7" x14ac:dyDescent="0.2">
      <c r="B2863" s="58" t="str">
        <f t="shared" si="62"/>
        <v>銅・有機銅水和剤キンセット水和剤８０</v>
      </c>
      <c r="C2863" s="58" t="s">
        <v>2458</v>
      </c>
      <c r="D2863" s="58" t="s">
        <v>2460</v>
      </c>
      <c r="E2863" s="58" t="s">
        <v>7128</v>
      </c>
      <c r="F2863" s="58"/>
      <c r="G2863" s="58" t="s">
        <v>41</v>
      </c>
    </row>
    <row r="2864" spans="2:7" x14ac:dyDescent="0.2">
      <c r="B2864" s="58" t="str">
        <f t="shared" si="62"/>
        <v>銅水和剤ＩＣボルド―４１２</v>
      </c>
      <c r="C2864" s="58" t="s">
        <v>2461</v>
      </c>
      <c r="D2864" s="58" t="s">
        <v>6177</v>
      </c>
      <c r="E2864" s="58" t="s">
        <v>7128</v>
      </c>
      <c r="F2864" s="58"/>
      <c r="G2864" s="58" t="s">
        <v>45</v>
      </c>
    </row>
    <row r="2865" spans="2:7" x14ac:dyDescent="0.2">
      <c r="B2865" s="58" t="str">
        <f t="shared" si="62"/>
        <v>銅水和剤ＩＣボルド―４８Ｑ</v>
      </c>
      <c r="C2865" s="58" t="s">
        <v>2461</v>
      </c>
      <c r="D2865" s="58" t="s">
        <v>6178</v>
      </c>
      <c r="E2865" s="58" t="s">
        <v>7128</v>
      </c>
      <c r="F2865" s="58"/>
      <c r="G2865" s="58" t="s">
        <v>2462</v>
      </c>
    </row>
    <row r="2866" spans="2:7" x14ac:dyDescent="0.2">
      <c r="B2866" s="58" t="str">
        <f t="shared" si="62"/>
        <v>銅水和剤ＩＣボルド―６６Ｄ</v>
      </c>
      <c r="C2866" s="58" t="s">
        <v>2461</v>
      </c>
      <c r="D2866" s="58" t="s">
        <v>6179</v>
      </c>
      <c r="E2866" s="58" t="s">
        <v>7128</v>
      </c>
      <c r="F2866" s="58"/>
      <c r="G2866" s="58" t="s">
        <v>2463</v>
      </c>
    </row>
    <row r="2867" spans="2:7" x14ac:dyDescent="0.2">
      <c r="B2867" s="58" t="str">
        <f t="shared" si="62"/>
        <v>銅水和剤ＫＢＷ</v>
      </c>
      <c r="C2867" s="58" t="s">
        <v>2461</v>
      </c>
      <c r="D2867" s="58" t="s">
        <v>2464</v>
      </c>
      <c r="E2867" s="58" t="s">
        <v>7128</v>
      </c>
      <c r="F2867" s="58"/>
      <c r="G2867" s="58" t="s">
        <v>2465</v>
      </c>
    </row>
    <row r="2868" spans="2:7" x14ac:dyDescent="0.2">
      <c r="B2868" s="58" t="str">
        <f t="shared" si="62"/>
        <v>銅水和剤ＭＩＣコサイド３０００</v>
      </c>
      <c r="C2868" s="58" t="s">
        <v>2461</v>
      </c>
      <c r="D2868" s="58" t="s">
        <v>2466</v>
      </c>
      <c r="E2868" s="58" t="s">
        <v>7128</v>
      </c>
      <c r="F2868" s="58"/>
      <c r="G2868" s="58" t="s">
        <v>2467</v>
      </c>
    </row>
    <row r="2869" spans="2:7" x14ac:dyDescent="0.2">
      <c r="B2869" s="58" t="str">
        <f t="shared" si="62"/>
        <v>銅水和剤ＭＩＣコサイドボルド―</v>
      </c>
      <c r="C2869" s="58" t="s">
        <v>2461</v>
      </c>
      <c r="D2869" s="58" t="s">
        <v>6180</v>
      </c>
      <c r="E2869" s="58" t="s">
        <v>7128</v>
      </c>
      <c r="F2869" s="58"/>
      <c r="G2869" s="58" t="s">
        <v>2468</v>
      </c>
    </row>
    <row r="2870" spans="2:7" x14ac:dyDescent="0.2">
      <c r="B2870" s="58" t="str">
        <f t="shared" si="62"/>
        <v>銅水和剤キュプロフィックス４０</v>
      </c>
      <c r="C2870" s="58" t="s">
        <v>2461</v>
      </c>
      <c r="D2870" s="58" t="s">
        <v>2469</v>
      </c>
      <c r="E2870" s="58" t="s">
        <v>7128</v>
      </c>
      <c r="F2870" s="58"/>
      <c r="G2870" s="58" t="s">
        <v>2470</v>
      </c>
    </row>
    <row r="2871" spans="2:7" x14ac:dyDescent="0.2">
      <c r="B2871" s="58" t="str">
        <f t="shared" si="62"/>
        <v>銅水和剤クミアイコサイド３０００</v>
      </c>
      <c r="C2871" s="58" t="s">
        <v>2461</v>
      </c>
      <c r="D2871" s="58" t="s">
        <v>2472</v>
      </c>
      <c r="E2871" s="58" t="s">
        <v>7128</v>
      </c>
      <c r="F2871" s="58"/>
      <c r="G2871" s="58" t="s">
        <v>2467</v>
      </c>
    </row>
    <row r="2872" spans="2:7" x14ac:dyDescent="0.2">
      <c r="B2872" s="58" t="str">
        <f t="shared" si="62"/>
        <v>銅水和剤グリ―ンドクタ―Ⅱ</v>
      </c>
      <c r="C2872" s="58" t="s">
        <v>2461</v>
      </c>
      <c r="D2872" s="58" t="s">
        <v>6182</v>
      </c>
      <c r="E2872" s="58" t="s">
        <v>7128</v>
      </c>
      <c r="F2872" s="58"/>
      <c r="G2872" s="58" t="s">
        <v>2467</v>
      </c>
    </row>
    <row r="2873" spans="2:7" x14ac:dyDescent="0.2">
      <c r="B2873" s="58" t="str">
        <f t="shared" si="62"/>
        <v>銅水和剤コサイド３０００</v>
      </c>
      <c r="C2873" s="58" t="s">
        <v>2461</v>
      </c>
      <c r="D2873" s="58" t="s">
        <v>2473</v>
      </c>
      <c r="E2873" s="58" t="s">
        <v>7128</v>
      </c>
      <c r="F2873" s="58"/>
      <c r="G2873" s="58" t="s">
        <v>2467</v>
      </c>
    </row>
    <row r="2874" spans="2:7" x14ac:dyDescent="0.2">
      <c r="B2874" s="58" t="str">
        <f t="shared" si="62"/>
        <v>銅水和剤サンボルド―</v>
      </c>
      <c r="C2874" s="58" t="s">
        <v>2461</v>
      </c>
      <c r="D2874" s="58" t="s">
        <v>6183</v>
      </c>
      <c r="E2874" s="58" t="s">
        <v>7128</v>
      </c>
      <c r="F2874" s="58"/>
      <c r="G2874" s="58" t="s">
        <v>2471</v>
      </c>
    </row>
    <row r="2875" spans="2:7" x14ac:dyDescent="0.2">
      <c r="B2875" s="58" t="str">
        <f t="shared" si="62"/>
        <v>銅水和剤ドイツボルド―Ａ</v>
      </c>
      <c r="C2875" s="58" t="s">
        <v>2461</v>
      </c>
      <c r="D2875" s="58" t="s">
        <v>6184</v>
      </c>
      <c r="E2875" s="58" t="s">
        <v>7128</v>
      </c>
      <c r="F2875" s="58"/>
      <c r="G2875" s="58" t="s">
        <v>2474</v>
      </c>
    </row>
    <row r="2876" spans="2:7" x14ac:dyDescent="0.2">
      <c r="B2876" s="58" t="str">
        <f t="shared" si="62"/>
        <v>銅水和剤ドイツボルド―ＤＦ</v>
      </c>
      <c r="C2876" s="58" t="s">
        <v>2461</v>
      </c>
      <c r="D2876" s="58" t="s">
        <v>6185</v>
      </c>
      <c r="E2876" s="58" t="s">
        <v>7128</v>
      </c>
      <c r="F2876" s="58"/>
      <c r="G2876" s="58" t="s">
        <v>2475</v>
      </c>
    </row>
    <row r="2877" spans="2:7" x14ac:dyDescent="0.2">
      <c r="B2877" s="58" t="str">
        <f t="shared" si="62"/>
        <v>銅水和剤ビティグラン水和剤</v>
      </c>
      <c r="C2877" s="58" t="s">
        <v>2461</v>
      </c>
      <c r="D2877" s="58" t="s">
        <v>2476</v>
      </c>
      <c r="E2877" s="58" t="s">
        <v>7128</v>
      </c>
      <c r="F2877" s="58"/>
      <c r="G2877" s="58" t="s">
        <v>2465</v>
      </c>
    </row>
    <row r="2878" spans="2:7" x14ac:dyDescent="0.2">
      <c r="B2878" s="58" t="str">
        <f t="shared" si="62"/>
        <v>銅水和剤フジド―Ｌフロアブル</v>
      </c>
      <c r="C2878" s="58" t="s">
        <v>2461</v>
      </c>
      <c r="D2878" s="58" t="s">
        <v>6186</v>
      </c>
      <c r="E2878" s="58" t="s">
        <v>7128</v>
      </c>
      <c r="F2878" s="58"/>
      <c r="G2878" s="58" t="s">
        <v>1452</v>
      </c>
    </row>
    <row r="2879" spans="2:7" x14ac:dyDescent="0.2">
      <c r="B2879" s="58" t="str">
        <f t="shared" ref="B2879:B2938" si="63">C2879&amp;D2879</f>
        <v>銅水和剤フジド―フロアブル</v>
      </c>
      <c r="C2879" s="58" t="s">
        <v>2461</v>
      </c>
      <c r="D2879" s="58" t="s">
        <v>6187</v>
      </c>
      <c r="E2879" s="58" t="s">
        <v>7128</v>
      </c>
      <c r="F2879" s="58"/>
      <c r="G2879" s="58" t="s">
        <v>135</v>
      </c>
    </row>
    <row r="2880" spans="2:7" x14ac:dyDescent="0.2">
      <c r="B2880" s="58" t="str">
        <f t="shared" si="63"/>
        <v>銅水和剤ベニド―ＤＦ</v>
      </c>
      <c r="C2880" s="58" t="s">
        <v>2461</v>
      </c>
      <c r="D2880" s="58" t="s">
        <v>6188</v>
      </c>
      <c r="E2880" s="58" t="s">
        <v>7128</v>
      </c>
      <c r="F2880" s="58"/>
      <c r="G2880" s="58" t="s">
        <v>2474</v>
      </c>
    </row>
    <row r="2881" spans="2:7" x14ac:dyDescent="0.2">
      <c r="B2881" s="58" t="str">
        <f t="shared" si="63"/>
        <v>銅水和剤ベニド―水和剤</v>
      </c>
      <c r="C2881" s="58" t="s">
        <v>2461</v>
      </c>
      <c r="D2881" s="58" t="s">
        <v>6189</v>
      </c>
      <c r="E2881" s="58" t="s">
        <v>7128</v>
      </c>
      <c r="F2881" s="58"/>
      <c r="G2881" s="58" t="s">
        <v>2474</v>
      </c>
    </row>
    <row r="2882" spans="2:7" x14ac:dyDescent="0.2">
      <c r="B2882" s="58" t="str">
        <f t="shared" si="63"/>
        <v>銅水和剤ホクサンコサイド３０００</v>
      </c>
      <c r="C2882" s="58" t="s">
        <v>2461</v>
      </c>
      <c r="D2882" s="58" t="s">
        <v>2477</v>
      </c>
      <c r="E2882" s="58" t="s">
        <v>7128</v>
      </c>
      <c r="F2882" s="58"/>
      <c r="G2882" s="58" t="s">
        <v>2467</v>
      </c>
    </row>
    <row r="2883" spans="2:7" x14ac:dyDescent="0.2">
      <c r="B2883" s="58" t="str">
        <f t="shared" si="63"/>
        <v>銅水和剤ポテガ―ドＤＦ</v>
      </c>
      <c r="C2883" s="58" t="s">
        <v>2461</v>
      </c>
      <c r="D2883" s="58" t="s">
        <v>6190</v>
      </c>
      <c r="E2883" s="58" t="s">
        <v>7128</v>
      </c>
      <c r="F2883" s="58"/>
      <c r="G2883" s="58" t="s">
        <v>2474</v>
      </c>
    </row>
    <row r="2884" spans="2:7" x14ac:dyDescent="0.2">
      <c r="B2884" s="58" t="str">
        <f t="shared" si="63"/>
        <v>銅水和剤ホドガヤユ―ピ―エルキュプロフィックス４０</v>
      </c>
      <c r="C2884" s="58" t="s">
        <v>2461</v>
      </c>
      <c r="D2884" s="58" t="s">
        <v>6191</v>
      </c>
      <c r="E2884" s="58" t="s">
        <v>7128</v>
      </c>
      <c r="F2884" s="58"/>
      <c r="G2884" s="58" t="s">
        <v>2470</v>
      </c>
    </row>
    <row r="2885" spans="2:7" x14ac:dyDescent="0.2">
      <c r="B2885" s="58" t="str">
        <f t="shared" si="63"/>
        <v>銅水和剤ボルド―</v>
      </c>
      <c r="C2885" s="58" t="s">
        <v>2461</v>
      </c>
      <c r="D2885" s="58" t="s">
        <v>6192</v>
      </c>
      <c r="E2885" s="58" t="s">
        <v>7128</v>
      </c>
      <c r="F2885" s="58"/>
      <c r="G2885" s="58" t="s">
        <v>2474</v>
      </c>
    </row>
    <row r="2886" spans="2:7" x14ac:dyDescent="0.2">
      <c r="B2886" s="58" t="str">
        <f t="shared" si="63"/>
        <v>銅水和剤日曹ムッシュボルド―ＤＦ</v>
      </c>
      <c r="C2886" s="58" t="s">
        <v>2461</v>
      </c>
      <c r="D2886" s="58" t="s">
        <v>6193</v>
      </c>
      <c r="E2886" s="58" t="s">
        <v>7128</v>
      </c>
      <c r="F2886" s="58"/>
      <c r="G2886" s="58" t="s">
        <v>2470</v>
      </c>
    </row>
    <row r="2887" spans="2:7" x14ac:dyDescent="0.2">
      <c r="B2887" s="58" t="str">
        <f t="shared" si="63"/>
        <v>銅水和剤野菜類種子消毒用ドイツボルド―Ａ</v>
      </c>
      <c r="C2887" s="58" t="s">
        <v>2461</v>
      </c>
      <c r="D2887" s="58" t="s">
        <v>6194</v>
      </c>
      <c r="E2887" s="58" t="s">
        <v>7128</v>
      </c>
      <c r="F2887" s="58"/>
      <c r="G2887" s="58" t="s">
        <v>2474</v>
      </c>
    </row>
    <row r="2888" spans="2:7" x14ac:dyDescent="0.2">
      <c r="B2888" s="58" t="str">
        <f t="shared" si="63"/>
        <v>銅粉剤Ｚボルド―粉剤ＤＬ</v>
      </c>
      <c r="C2888" s="58" t="s">
        <v>2478</v>
      </c>
      <c r="D2888" s="58" t="s">
        <v>6195</v>
      </c>
      <c r="E2888" s="58" t="s">
        <v>7128</v>
      </c>
      <c r="F2888" s="58"/>
      <c r="G2888" s="58" t="s">
        <v>700</v>
      </c>
    </row>
    <row r="2889" spans="2:7" x14ac:dyDescent="0.2">
      <c r="B2889" s="58" t="str">
        <f t="shared" si="63"/>
        <v>銅粉剤ホクコ―撒粉ボルド―粉剤ＤＬ</v>
      </c>
      <c r="C2889" s="58" t="s">
        <v>2478</v>
      </c>
      <c r="D2889" s="58" t="s">
        <v>6196</v>
      </c>
      <c r="E2889" s="58" t="s">
        <v>7128</v>
      </c>
      <c r="F2889" s="58"/>
      <c r="G2889" s="58" t="s">
        <v>2479</v>
      </c>
    </row>
    <row r="2890" spans="2:7" x14ac:dyDescent="0.2">
      <c r="B2890" s="58" t="str">
        <f t="shared" si="63"/>
        <v>二酸化炭素くん蒸剤ＮＴ炭酸ガス</v>
      </c>
      <c r="C2890" s="58" t="s">
        <v>2480</v>
      </c>
      <c r="D2890" s="58" t="s">
        <v>2481</v>
      </c>
      <c r="E2890" s="58" t="s">
        <v>3529</v>
      </c>
      <c r="F2890" s="58"/>
      <c r="G2890" s="58" t="s">
        <v>2482</v>
      </c>
    </row>
    <row r="2891" spans="2:7" x14ac:dyDescent="0.2">
      <c r="B2891" s="58" t="str">
        <f t="shared" si="63"/>
        <v>二酸化炭素くん蒸剤エキカ炭酸ガス</v>
      </c>
      <c r="C2891" s="58" t="s">
        <v>2480</v>
      </c>
      <c r="D2891" s="58" t="s">
        <v>2483</v>
      </c>
      <c r="E2891" s="58" t="s">
        <v>3529</v>
      </c>
      <c r="F2891" s="58"/>
      <c r="G2891" s="58" t="s">
        <v>2482</v>
      </c>
    </row>
    <row r="2892" spans="2:7" x14ac:dyDescent="0.2">
      <c r="B2892" s="58" t="str">
        <f t="shared" si="63"/>
        <v>二酸化炭素くん蒸剤くん蒸用炭酸ガス</v>
      </c>
      <c r="C2892" s="58" t="s">
        <v>2480</v>
      </c>
      <c r="D2892" s="58" t="s">
        <v>2484</v>
      </c>
      <c r="E2892" s="58" t="s">
        <v>3529</v>
      </c>
      <c r="F2892" s="58"/>
      <c r="G2892" s="58" t="s">
        <v>2482</v>
      </c>
    </row>
    <row r="2893" spans="2:7" x14ac:dyDescent="0.2">
      <c r="B2893" s="58" t="str">
        <f t="shared" si="63"/>
        <v>二酸化炭素くん蒸剤炭酸ガス</v>
      </c>
      <c r="C2893" s="58" t="s">
        <v>2480</v>
      </c>
      <c r="D2893" s="58" t="s">
        <v>2485</v>
      </c>
      <c r="E2893" s="58" t="s">
        <v>3529</v>
      </c>
      <c r="F2893" s="58"/>
      <c r="G2893" s="58" t="s">
        <v>2486</v>
      </c>
    </row>
    <row r="2894" spans="2:7" x14ac:dyDescent="0.2">
      <c r="B2894" s="58" t="str">
        <f t="shared" si="63"/>
        <v>粘着剤カミキリホイホイ</v>
      </c>
      <c r="C2894" s="58" t="s">
        <v>2487</v>
      </c>
      <c r="D2894" s="58" t="s">
        <v>2488</v>
      </c>
      <c r="E2894" s="58" t="s">
        <v>3529</v>
      </c>
      <c r="F2894" s="58"/>
      <c r="G2894" s="58" t="s">
        <v>2489</v>
      </c>
    </row>
    <row r="2895" spans="2:7" x14ac:dyDescent="0.2">
      <c r="B2895" s="58" t="str">
        <f t="shared" si="63"/>
        <v>非病原性エルビニア　カロトボ―ラ水和剤エコメイト</v>
      </c>
      <c r="C2895" s="58" t="s">
        <v>6197</v>
      </c>
      <c r="D2895" s="58" t="s">
        <v>2490</v>
      </c>
      <c r="E2895" s="58" t="s">
        <v>7128</v>
      </c>
      <c r="F2895" s="58"/>
      <c r="G2895" s="58" t="s">
        <v>2491</v>
      </c>
    </row>
    <row r="2896" spans="2:7" x14ac:dyDescent="0.2">
      <c r="B2896" s="58" t="str">
        <f t="shared" si="63"/>
        <v>非病原性エルビニア　カロトボ―ラ水和剤バイオキ―パ―水和剤</v>
      </c>
      <c r="C2896" s="58" t="s">
        <v>6197</v>
      </c>
      <c r="D2896" s="58" t="s">
        <v>6198</v>
      </c>
      <c r="E2896" s="58" t="s">
        <v>7128</v>
      </c>
      <c r="F2896" s="58"/>
      <c r="G2896" s="58" t="s">
        <v>2491</v>
      </c>
    </row>
    <row r="2897" spans="2:7" x14ac:dyDescent="0.2">
      <c r="B2897" s="58" t="str">
        <f t="shared" si="63"/>
        <v>非病原性エルビニア　カロトボ―ラ水和剤日産バイオキ―パ―水和剤</v>
      </c>
      <c r="C2897" s="58" t="s">
        <v>6197</v>
      </c>
      <c r="D2897" s="58" t="s">
        <v>6199</v>
      </c>
      <c r="E2897" s="58" t="s">
        <v>7128</v>
      </c>
      <c r="F2897" s="58"/>
      <c r="G2897" s="58" t="s">
        <v>2491</v>
      </c>
    </row>
    <row r="2898" spans="2:7" x14ac:dyDescent="0.2">
      <c r="B2898" s="58" t="str">
        <f t="shared" si="63"/>
        <v>有機銅・ＴＰＮ水和剤ＳＤＳシトラ―ノフロアブル</v>
      </c>
      <c r="C2898" s="58" t="s">
        <v>2492</v>
      </c>
      <c r="D2898" s="58" t="s">
        <v>6200</v>
      </c>
      <c r="E2898" s="58" t="s">
        <v>7128</v>
      </c>
      <c r="F2898" s="58"/>
      <c r="G2898" s="58" t="s">
        <v>1452</v>
      </c>
    </row>
    <row r="2899" spans="2:7" x14ac:dyDescent="0.2">
      <c r="B2899" s="58" t="str">
        <f t="shared" si="63"/>
        <v>有機銅・ＴＰＮ水和剤シトラ―ノフロアブル</v>
      </c>
      <c r="C2899" s="58" t="s">
        <v>2492</v>
      </c>
      <c r="D2899" s="58" t="s">
        <v>6201</v>
      </c>
      <c r="E2899" s="58" t="s">
        <v>7128</v>
      </c>
      <c r="F2899" s="58"/>
      <c r="G2899" s="58" t="s">
        <v>1452</v>
      </c>
    </row>
    <row r="2900" spans="2:7" x14ac:dyDescent="0.2">
      <c r="B2900" s="58" t="str">
        <f t="shared" si="63"/>
        <v>有機銅水和剤オキシンド―水和剤８０</v>
      </c>
      <c r="C2900" s="58" t="s">
        <v>2493</v>
      </c>
      <c r="D2900" s="58" t="s">
        <v>6202</v>
      </c>
      <c r="E2900" s="58" t="s">
        <v>7128</v>
      </c>
      <c r="F2900" s="58"/>
      <c r="G2900" s="58" t="s">
        <v>49</v>
      </c>
    </row>
    <row r="2901" spans="2:7" x14ac:dyDescent="0.2">
      <c r="B2901" s="58" t="str">
        <f t="shared" si="63"/>
        <v>有機銅水和剤キノンド―フロアブル</v>
      </c>
      <c r="C2901" s="58" t="s">
        <v>2493</v>
      </c>
      <c r="D2901" s="58" t="s">
        <v>6203</v>
      </c>
      <c r="E2901" s="58" t="s">
        <v>7128</v>
      </c>
      <c r="F2901" s="58"/>
      <c r="G2901" s="58" t="s">
        <v>45</v>
      </c>
    </row>
    <row r="2902" spans="2:7" x14ac:dyDescent="0.2">
      <c r="B2902" s="58" t="str">
        <f t="shared" si="63"/>
        <v>有機銅水和剤キノンド―水和剤４０</v>
      </c>
      <c r="C2902" s="58" t="s">
        <v>2493</v>
      </c>
      <c r="D2902" s="58" t="s">
        <v>6204</v>
      </c>
      <c r="E2902" s="58" t="s">
        <v>7128</v>
      </c>
      <c r="F2902" s="58"/>
      <c r="G2902" s="58" t="s">
        <v>55</v>
      </c>
    </row>
    <row r="2903" spans="2:7" x14ac:dyDescent="0.2">
      <c r="B2903" s="58" t="str">
        <f t="shared" si="63"/>
        <v>有機銅水和剤キノンド―水和剤８０</v>
      </c>
      <c r="C2903" s="58" t="s">
        <v>2493</v>
      </c>
      <c r="D2903" s="58" t="s">
        <v>6205</v>
      </c>
      <c r="E2903" s="58" t="s">
        <v>7128</v>
      </c>
      <c r="F2903" s="58"/>
      <c r="G2903" s="58" t="s">
        <v>49</v>
      </c>
    </row>
    <row r="2904" spans="2:7" x14ac:dyDescent="0.2">
      <c r="B2904" s="58" t="str">
        <f t="shared" si="63"/>
        <v>有機銅水和剤サンキノリン</v>
      </c>
      <c r="C2904" s="58" t="s">
        <v>2493</v>
      </c>
      <c r="D2904" s="58" t="s">
        <v>2494</v>
      </c>
      <c r="E2904" s="58" t="s">
        <v>7128</v>
      </c>
      <c r="F2904" s="58"/>
      <c r="G2904" s="58" t="s">
        <v>56</v>
      </c>
    </row>
    <row r="2905" spans="2:7" x14ac:dyDescent="0.2">
      <c r="B2905" s="58" t="str">
        <f t="shared" si="63"/>
        <v>有機銅水和剤サンケイ有機銅水和剤８０</v>
      </c>
      <c r="C2905" s="58" t="s">
        <v>2493</v>
      </c>
      <c r="D2905" s="58" t="s">
        <v>2495</v>
      </c>
      <c r="E2905" s="58" t="s">
        <v>7128</v>
      </c>
      <c r="F2905" s="58"/>
      <c r="G2905" s="58" t="s">
        <v>49</v>
      </c>
    </row>
    <row r="2906" spans="2:7" x14ac:dyDescent="0.2">
      <c r="B2906" s="58" t="str">
        <f t="shared" si="63"/>
        <v>有機銅水和剤ドウグリン水和剤</v>
      </c>
      <c r="C2906" s="58" t="s">
        <v>2493</v>
      </c>
      <c r="D2906" s="58" t="s">
        <v>2496</v>
      </c>
      <c r="E2906" s="58" t="s">
        <v>7128</v>
      </c>
      <c r="F2906" s="58"/>
      <c r="G2906" s="58" t="s">
        <v>49</v>
      </c>
    </row>
    <row r="2907" spans="2:7" x14ac:dyDescent="0.2">
      <c r="B2907" s="58" t="str">
        <f t="shared" si="63"/>
        <v>有機銅水和剤ドキリンフロアブル</v>
      </c>
      <c r="C2907" s="58" t="s">
        <v>2493</v>
      </c>
      <c r="D2907" s="58" t="s">
        <v>2497</v>
      </c>
      <c r="E2907" s="58" t="s">
        <v>7128</v>
      </c>
      <c r="F2907" s="58"/>
      <c r="G2907" s="58" t="s">
        <v>45</v>
      </c>
    </row>
    <row r="2908" spans="2:7" x14ac:dyDescent="0.2">
      <c r="B2908" s="58" t="str">
        <f t="shared" si="63"/>
        <v>有機銅塗布剤バッチレ―ト</v>
      </c>
      <c r="C2908" s="58" t="s">
        <v>2498</v>
      </c>
      <c r="D2908" s="58" t="s">
        <v>6206</v>
      </c>
      <c r="E2908" s="58" t="s">
        <v>3529</v>
      </c>
      <c r="F2908" s="58"/>
      <c r="G2908" s="58" t="s">
        <v>171</v>
      </c>
    </row>
    <row r="2909" spans="2:7" x14ac:dyDescent="0.2">
      <c r="B2909" s="58" t="str">
        <f t="shared" si="63"/>
        <v>有機銅粒剤キノンド―粒剤</v>
      </c>
      <c r="C2909" s="58" t="s">
        <v>2499</v>
      </c>
      <c r="D2909" s="58" t="s">
        <v>6207</v>
      </c>
      <c r="E2909" s="58" t="s">
        <v>7128</v>
      </c>
      <c r="F2909" s="58"/>
      <c r="G2909" s="58" t="s">
        <v>137</v>
      </c>
    </row>
    <row r="2910" spans="2:7" x14ac:dyDescent="0.2">
      <c r="B2910" s="58" t="str">
        <f t="shared" si="63"/>
        <v>硫黄・ブプロフェジン水和剤アプロ―ドイオウフロアブル</v>
      </c>
      <c r="C2910" s="58" t="s">
        <v>2500</v>
      </c>
      <c r="D2910" s="58" t="s">
        <v>6208</v>
      </c>
      <c r="E2910" s="58" t="s">
        <v>3529</v>
      </c>
      <c r="F2910" s="58"/>
      <c r="G2910" s="58" t="s">
        <v>125</v>
      </c>
    </row>
    <row r="2911" spans="2:7" x14ac:dyDescent="0.2">
      <c r="B2911" s="58" t="str">
        <f t="shared" si="63"/>
        <v>硫黄・銅水和剤イデクリ―ン水和剤</v>
      </c>
      <c r="C2911" s="58" t="s">
        <v>2501</v>
      </c>
      <c r="D2911" s="58" t="s">
        <v>6209</v>
      </c>
      <c r="E2911" s="58" t="s">
        <v>7128</v>
      </c>
      <c r="F2911" s="58"/>
      <c r="G2911" s="58" t="s">
        <v>2502</v>
      </c>
    </row>
    <row r="2912" spans="2:7" x14ac:dyDescent="0.2">
      <c r="B2912" s="58" t="str">
        <f t="shared" si="63"/>
        <v>硫黄・銅水和剤サンケイ園芸ボルド―</v>
      </c>
      <c r="C2912" s="58" t="s">
        <v>2501</v>
      </c>
      <c r="D2912" s="58" t="s">
        <v>6210</v>
      </c>
      <c r="E2912" s="58" t="s">
        <v>7128</v>
      </c>
      <c r="F2912" s="58"/>
      <c r="G2912" s="58" t="s">
        <v>2502</v>
      </c>
    </row>
    <row r="2913" spans="2:7" x14ac:dyDescent="0.2">
      <c r="B2913" s="58" t="str">
        <f t="shared" si="63"/>
        <v>硫黄くん煙剤細井硫黄粒剤</v>
      </c>
      <c r="C2913" s="58" t="s">
        <v>2503</v>
      </c>
      <c r="D2913" s="58" t="s">
        <v>2504</v>
      </c>
      <c r="E2913" s="58" t="s">
        <v>7128</v>
      </c>
      <c r="F2913" s="58"/>
      <c r="G2913" s="58" t="s">
        <v>2505</v>
      </c>
    </row>
    <row r="2914" spans="2:7" x14ac:dyDescent="0.2">
      <c r="B2914" s="58" t="str">
        <f t="shared" si="63"/>
        <v>硫黄くん煙剤三光硫黄粒剤</v>
      </c>
      <c r="C2914" s="58" t="s">
        <v>2503</v>
      </c>
      <c r="D2914" s="58" t="s">
        <v>2506</v>
      </c>
      <c r="E2914" s="58" t="s">
        <v>7128</v>
      </c>
      <c r="F2914" s="58"/>
      <c r="G2914" s="58" t="s">
        <v>2505</v>
      </c>
    </row>
    <row r="2915" spans="2:7" x14ac:dyDescent="0.2">
      <c r="B2915" s="58" t="str">
        <f t="shared" si="63"/>
        <v>硫黄粉剤サンケイ硫黄粉剤５０</v>
      </c>
      <c r="C2915" s="58" t="s">
        <v>2507</v>
      </c>
      <c r="D2915" s="58" t="s">
        <v>2508</v>
      </c>
      <c r="E2915" s="58" t="s">
        <v>7128</v>
      </c>
      <c r="F2915" s="58"/>
      <c r="G2915" s="58" t="s">
        <v>56</v>
      </c>
    </row>
    <row r="2916" spans="2:7" x14ac:dyDescent="0.2">
      <c r="B2916" s="58" t="str">
        <f t="shared" si="63"/>
        <v>硫黄粉剤細井硫黄粉剤５０</v>
      </c>
      <c r="C2916" s="58" t="s">
        <v>2507</v>
      </c>
      <c r="D2916" s="58" t="s">
        <v>2509</v>
      </c>
      <c r="E2916" s="58" t="s">
        <v>7128</v>
      </c>
      <c r="F2916" s="58"/>
      <c r="G2916" s="58" t="s">
        <v>56</v>
      </c>
    </row>
    <row r="2917" spans="2:7" x14ac:dyDescent="0.2">
      <c r="B2917" s="58" t="str">
        <f t="shared" si="63"/>
        <v>硫黄粉剤細井硫黄粉剤８０</v>
      </c>
      <c r="C2917" s="58" t="s">
        <v>2507</v>
      </c>
      <c r="D2917" s="58" t="s">
        <v>2510</v>
      </c>
      <c r="E2917" s="58" t="s">
        <v>7128</v>
      </c>
      <c r="F2917" s="58"/>
      <c r="G2917" s="58" t="s">
        <v>49</v>
      </c>
    </row>
    <row r="2918" spans="2:7" x14ac:dyDescent="0.2">
      <c r="B2918" s="58" t="str">
        <f t="shared" si="63"/>
        <v>硫酸銅マルア硫酸銅（粉）</v>
      </c>
      <c r="C2918" s="58" t="s">
        <v>2511</v>
      </c>
      <c r="D2918" s="58" t="s">
        <v>2512</v>
      </c>
      <c r="E2918" s="58" t="s">
        <v>3529</v>
      </c>
      <c r="F2918" s="58"/>
      <c r="G2918" s="58" t="s">
        <v>2387</v>
      </c>
    </row>
    <row r="2919" spans="2:7" x14ac:dyDescent="0.2">
      <c r="B2919" s="58" t="str">
        <f t="shared" si="63"/>
        <v>硫酸銅三井硫酸銅（粉状）</v>
      </c>
      <c r="C2919" s="58" t="s">
        <v>2511</v>
      </c>
      <c r="D2919" s="58" t="s">
        <v>2513</v>
      </c>
      <c r="E2919" s="58" t="s">
        <v>3529</v>
      </c>
      <c r="F2919" s="58"/>
      <c r="G2919" s="58" t="s">
        <v>2387</v>
      </c>
    </row>
    <row r="2920" spans="2:7" x14ac:dyDescent="0.2">
      <c r="B2920" s="58" t="str">
        <f t="shared" si="63"/>
        <v>硫酸銅蛇の目印粉状丹礬</v>
      </c>
      <c r="C2920" s="58" t="s">
        <v>2511</v>
      </c>
      <c r="D2920" s="58" t="s">
        <v>2514</v>
      </c>
      <c r="E2920" s="58" t="s">
        <v>3529</v>
      </c>
      <c r="F2920" s="58"/>
      <c r="G2920" s="58" t="s">
        <v>2387</v>
      </c>
    </row>
    <row r="2921" spans="2:7" x14ac:dyDescent="0.2">
      <c r="B2921" s="58" t="str">
        <f t="shared" si="63"/>
        <v>硫酸銅小名浜硫酸銅</v>
      </c>
      <c r="C2921" s="58" t="s">
        <v>2511</v>
      </c>
      <c r="D2921" s="58" t="s">
        <v>2515</v>
      </c>
      <c r="E2921" s="58" t="s">
        <v>3529</v>
      </c>
      <c r="F2921" s="58"/>
      <c r="G2921" s="58" t="s">
        <v>2387</v>
      </c>
    </row>
    <row r="2922" spans="2:7" x14ac:dyDescent="0.2">
      <c r="B2922" s="58" t="str">
        <f t="shared" si="63"/>
        <v>燐酸第二鉄粒剤ＭＩＣナメクジ退治</v>
      </c>
      <c r="C2922" s="58" t="s">
        <v>2516</v>
      </c>
      <c r="D2922" s="58" t="s">
        <v>2517</v>
      </c>
      <c r="E2922" s="58" t="s">
        <v>3529</v>
      </c>
      <c r="F2922" s="58"/>
      <c r="G2922" s="58" t="s">
        <v>2518</v>
      </c>
    </row>
    <row r="2923" spans="2:7" x14ac:dyDescent="0.2">
      <c r="B2923" s="58" t="str">
        <f t="shared" si="63"/>
        <v>燐酸第二鉄粒剤スラゴ</v>
      </c>
      <c r="C2923" s="58" t="s">
        <v>2516</v>
      </c>
      <c r="D2923" s="58" t="s">
        <v>2768</v>
      </c>
      <c r="E2923" s="58" t="s">
        <v>3529</v>
      </c>
      <c r="F2923" s="58"/>
      <c r="G2923" s="58" t="s">
        <v>2518</v>
      </c>
    </row>
    <row r="2924" spans="2:7" x14ac:dyDescent="0.2">
      <c r="B2924" s="58" t="str">
        <f t="shared" si="63"/>
        <v>燐酸第二鉄粒剤ナメクジキラ―Ｆエ―ス</v>
      </c>
      <c r="C2924" s="58" t="s">
        <v>2516</v>
      </c>
      <c r="D2924" s="58" t="s">
        <v>6211</v>
      </c>
      <c r="E2924" s="58" t="s">
        <v>3529</v>
      </c>
      <c r="F2924" s="58"/>
      <c r="G2924" s="58" t="s">
        <v>2518</v>
      </c>
    </row>
    <row r="2925" spans="2:7" x14ac:dyDescent="0.2">
      <c r="B2925" s="58" t="str">
        <f t="shared" si="63"/>
        <v>燐酸第二鉄粒剤ナメト―ル</v>
      </c>
      <c r="C2925" s="58" t="s">
        <v>2516</v>
      </c>
      <c r="D2925" s="58" t="s">
        <v>6212</v>
      </c>
      <c r="E2925" s="58" t="s">
        <v>3529</v>
      </c>
      <c r="F2925" s="58"/>
      <c r="G2925" s="58" t="s">
        <v>2518</v>
      </c>
    </row>
    <row r="2926" spans="2:7" x14ac:dyDescent="0.2">
      <c r="B2926" s="58" t="str">
        <f t="shared" si="63"/>
        <v>燐酸第二鉄粒剤ＮＳスラゴ</v>
      </c>
      <c r="C2926" s="58" t="s">
        <v>2769</v>
      </c>
      <c r="D2926" s="58" t="s">
        <v>3342</v>
      </c>
      <c r="E2926" s="68" t="s">
        <v>3529</v>
      </c>
      <c r="F2926" s="58"/>
      <c r="G2926" s="60" t="s">
        <v>2770</v>
      </c>
    </row>
    <row r="2927" spans="2:7" x14ac:dyDescent="0.2">
      <c r="B2927" s="58" t="str">
        <f t="shared" si="63"/>
        <v>燐酸第二鉄粒剤スクミンベイト３</v>
      </c>
      <c r="C2927" s="58" t="s">
        <v>2769</v>
      </c>
      <c r="D2927" s="58" t="s">
        <v>2771</v>
      </c>
      <c r="E2927" s="68" t="s">
        <v>3529</v>
      </c>
      <c r="F2927" s="58"/>
      <c r="G2927" s="60" t="s">
        <v>2631</v>
      </c>
    </row>
    <row r="2928" spans="2:7" x14ac:dyDescent="0.2">
      <c r="B2928" s="58" t="str">
        <f t="shared" si="63"/>
        <v>メタリジウム　アニソプリエ粒剤パイレ―ツ粒剤</v>
      </c>
      <c r="C2928" s="58" t="s">
        <v>2772</v>
      </c>
      <c r="D2928" s="58" t="s">
        <v>6213</v>
      </c>
      <c r="E2928" s="68" t="s">
        <v>7159</v>
      </c>
      <c r="F2928" s="58"/>
      <c r="G2928" s="60" t="s">
        <v>2773</v>
      </c>
    </row>
    <row r="2929" spans="2:7" x14ac:dyDescent="0.2">
      <c r="B2929" s="58" t="str">
        <f t="shared" si="63"/>
        <v>DCMU水和剤カ―メックス顆粒水和剤</v>
      </c>
      <c r="C2929" s="58" t="s">
        <v>2774</v>
      </c>
      <c r="D2929" s="58" t="s">
        <v>6214</v>
      </c>
      <c r="E2929" s="68" t="s">
        <v>7159</v>
      </c>
      <c r="F2929" s="58"/>
      <c r="G2929" s="60" t="s">
        <v>2775</v>
      </c>
    </row>
    <row r="2930" spans="2:7" x14ac:dyDescent="0.2">
      <c r="B2930" s="58" t="str">
        <f t="shared" si="63"/>
        <v>グリホサ―トイソプロピルアミン塩液剤こっぱみじんシャワ―</v>
      </c>
      <c r="C2930" s="58" t="s">
        <v>6215</v>
      </c>
      <c r="D2930" s="58" t="s">
        <v>6216</v>
      </c>
      <c r="E2930" s="68" t="s">
        <v>3529</v>
      </c>
      <c r="F2930" s="58"/>
      <c r="G2930" s="60" t="s">
        <v>2776</v>
      </c>
    </row>
    <row r="2931" spans="2:7" x14ac:dyDescent="0.2">
      <c r="B2931" s="58" t="str">
        <f t="shared" si="63"/>
        <v>グルホシネ―トPナトリウム塩液剤クロスリ―ド液剤</v>
      </c>
      <c r="C2931" s="58" t="s">
        <v>6217</v>
      </c>
      <c r="D2931" s="58" t="s">
        <v>5075</v>
      </c>
      <c r="E2931" s="68" t="s">
        <v>7159</v>
      </c>
      <c r="F2931" s="58"/>
      <c r="G2931" s="60" t="s">
        <v>2777</v>
      </c>
    </row>
    <row r="2932" spans="2:7" x14ac:dyDescent="0.2">
      <c r="B2932" s="58" t="str">
        <f t="shared" si="63"/>
        <v>シアナジン・DCBN・DCMU粒剤ワイドウェイEX粒剤</v>
      </c>
      <c r="C2932" s="58" t="s">
        <v>2778</v>
      </c>
      <c r="D2932" s="58" t="s">
        <v>2779</v>
      </c>
      <c r="E2932" s="68" t="s">
        <v>7159</v>
      </c>
      <c r="F2932" s="58"/>
      <c r="G2932" s="60" t="s">
        <v>2780</v>
      </c>
    </row>
    <row r="2933" spans="2:7" x14ac:dyDescent="0.2">
      <c r="B2933" s="58" t="str">
        <f t="shared" si="63"/>
        <v>ピラゾスルフロンエチル・ピリフタリド・プレチラクロ―ル・メソトリオン粒剤ロ―タスMX１キロ粒剤</v>
      </c>
      <c r="C2933" s="58" t="s">
        <v>6218</v>
      </c>
      <c r="D2933" s="58" t="s">
        <v>6219</v>
      </c>
      <c r="E2933" s="68" t="s">
        <v>7159</v>
      </c>
      <c r="F2933" s="58"/>
      <c r="G2933" s="60" t="s">
        <v>2781</v>
      </c>
    </row>
    <row r="2934" spans="2:7" x14ac:dyDescent="0.2">
      <c r="B2934" s="58" t="str">
        <f t="shared" si="63"/>
        <v>ピラゾスルフロンエチル・ピリフタリド・プレチラクロ―ル・メソトリオン粒剤ロ―タスMXジャンボ</v>
      </c>
      <c r="C2934" s="58" t="s">
        <v>6218</v>
      </c>
      <c r="D2934" s="58" t="s">
        <v>6220</v>
      </c>
      <c r="E2934" s="68" t="s">
        <v>7159</v>
      </c>
      <c r="F2934" s="58"/>
      <c r="G2934" s="60" t="s">
        <v>2782</v>
      </c>
    </row>
    <row r="2935" spans="2:7" x14ac:dyDescent="0.2">
      <c r="B2935" s="58" t="str">
        <f t="shared" si="63"/>
        <v>ジメテナミドP・ペンディメタリン・リニュロン乳剤プロ―ルプラス乳剤</v>
      </c>
      <c r="C2935" s="58" t="s">
        <v>2783</v>
      </c>
      <c r="D2935" s="58" t="s">
        <v>6221</v>
      </c>
      <c r="E2935" s="68" t="s">
        <v>7159</v>
      </c>
      <c r="F2935" s="58"/>
      <c r="G2935" s="60" t="s">
        <v>2784</v>
      </c>
    </row>
    <row r="2936" spans="2:7" x14ac:dyDescent="0.2">
      <c r="B2936" s="58" t="str">
        <f t="shared" si="63"/>
        <v>クロラントラニリプロ―ル・ベンフラカルブ・プロベナゾ―ル粒剤オ―ベストオリゼ１０箱粒剤</v>
      </c>
      <c r="C2936" s="58" t="s">
        <v>5139</v>
      </c>
      <c r="D2936" s="58" t="s">
        <v>6222</v>
      </c>
      <c r="E2936" s="68" t="s">
        <v>7159</v>
      </c>
      <c r="F2936" s="58"/>
      <c r="G2936" s="60" t="s">
        <v>2782</v>
      </c>
    </row>
    <row r="2937" spans="2:7" x14ac:dyDescent="0.2">
      <c r="B2937" s="58" t="str">
        <f t="shared" si="63"/>
        <v>テブチウロン・DBN・DCMU粒剤ネコソギエ―スTX粒剤</v>
      </c>
      <c r="C2937" s="58" t="s">
        <v>2785</v>
      </c>
      <c r="D2937" s="58" t="s">
        <v>6223</v>
      </c>
      <c r="E2937" s="68" t="s">
        <v>7159</v>
      </c>
      <c r="F2937" s="58"/>
      <c r="G2937" s="60" t="s">
        <v>2786</v>
      </c>
    </row>
    <row r="2938" spans="2:7" x14ac:dyDescent="0.2">
      <c r="B2938" s="58" t="str">
        <f t="shared" si="63"/>
        <v>カルボスルファン粒剤ISKガゼット粒剤</v>
      </c>
      <c r="C2938" s="58" t="s">
        <v>2787</v>
      </c>
      <c r="D2938" s="58" t="s">
        <v>2788</v>
      </c>
      <c r="E2938" s="58" t="s">
        <v>7128</v>
      </c>
      <c r="F2938" s="58" t="s">
        <v>134</v>
      </c>
      <c r="G2938" s="60" t="s">
        <v>2631</v>
      </c>
    </row>
    <row r="2939" spans="2:7" x14ac:dyDescent="0.2">
      <c r="B2939" s="58" t="str">
        <f t="shared" ref="B2939:B2989" si="64">C2939&amp;D2939</f>
        <v>展着剤ステッケル</v>
      </c>
      <c r="C2939" s="58" t="s">
        <v>2789</v>
      </c>
      <c r="D2939" s="58" t="s">
        <v>2790</v>
      </c>
      <c r="E2939" s="58" t="s">
        <v>7128</v>
      </c>
      <c r="F2939" s="58"/>
      <c r="G2939" s="60" t="s">
        <v>2639</v>
      </c>
    </row>
    <row r="2940" spans="2:7" x14ac:dyDescent="0.2">
      <c r="B2940" s="58" t="str">
        <f t="shared" si="64"/>
        <v>クロルフェナピル水和剤協友コテツフロアブル</v>
      </c>
      <c r="C2940" s="58" t="s">
        <v>2791</v>
      </c>
      <c r="D2940" s="58" t="s">
        <v>2792</v>
      </c>
      <c r="E2940" s="58" t="s">
        <v>7128</v>
      </c>
      <c r="F2940" s="58" t="s">
        <v>764</v>
      </c>
      <c r="G2940" s="60" t="s">
        <v>2793</v>
      </c>
    </row>
    <row r="2941" spans="2:7" x14ac:dyDescent="0.2">
      <c r="B2941" s="58" t="str">
        <f t="shared" si="64"/>
        <v>ビ―トア―ミルア剤ノシメシャット</v>
      </c>
      <c r="C2941" s="58" t="s">
        <v>6224</v>
      </c>
      <c r="D2941" s="58" t="s">
        <v>2794</v>
      </c>
      <c r="E2941" s="58" t="s">
        <v>3529</v>
      </c>
      <c r="F2941" s="58"/>
      <c r="G2941" s="60" t="s">
        <v>2795</v>
      </c>
    </row>
    <row r="2942" spans="2:7" x14ac:dyDescent="0.2">
      <c r="B2942" s="58" t="str">
        <f t="shared" si="64"/>
        <v>ビ―トア―ミルア剤パナライン</v>
      </c>
      <c r="C2942" s="58" t="s">
        <v>6224</v>
      </c>
      <c r="D2942" s="58" t="s">
        <v>2796</v>
      </c>
      <c r="E2942" s="58" t="s">
        <v>3529</v>
      </c>
      <c r="F2942" s="58"/>
      <c r="G2942" s="60" t="s">
        <v>2795</v>
      </c>
    </row>
    <row r="2943" spans="2:7" x14ac:dyDescent="0.2">
      <c r="B2943" s="58" t="str">
        <f t="shared" si="64"/>
        <v>カルフェントラゾンエチル乳剤トリグラス乳剤</v>
      </c>
      <c r="C2943" s="58" t="s">
        <v>2797</v>
      </c>
      <c r="D2943" s="58" t="s">
        <v>2798</v>
      </c>
      <c r="E2943" s="58" t="s">
        <v>7159</v>
      </c>
      <c r="F2943" s="58"/>
      <c r="G2943" s="60" t="s">
        <v>2799</v>
      </c>
    </row>
    <row r="2944" spans="2:7" x14ac:dyDescent="0.2">
      <c r="B2944" s="58" t="str">
        <f t="shared" si="64"/>
        <v>カズサホスマイクロカプセル剤ＩＳＫラグビ―ＭＣ粒剤</v>
      </c>
      <c r="C2944" s="58" t="s">
        <v>2800</v>
      </c>
      <c r="D2944" s="58" t="s">
        <v>6225</v>
      </c>
      <c r="E2944" s="58" t="s">
        <v>3529</v>
      </c>
      <c r="F2944" s="58"/>
      <c r="G2944" s="60" t="s">
        <v>2801</v>
      </c>
    </row>
    <row r="2945" spans="2:7" x14ac:dyDescent="0.2">
      <c r="B2945" s="58" t="str">
        <f t="shared" si="64"/>
        <v>グリホサ―トイソプロピルアミン塩・ブロマシル・メコプロップＰカリウム塩液剤ネコソギロングシャワ―</v>
      </c>
      <c r="C2945" s="58" t="s">
        <v>6226</v>
      </c>
      <c r="D2945" s="58" t="s">
        <v>6227</v>
      </c>
      <c r="E2945" s="58" t="s">
        <v>7159</v>
      </c>
      <c r="F2945" s="58"/>
      <c r="G2945" s="60" t="s">
        <v>2802</v>
      </c>
    </row>
    <row r="2946" spans="2:7" x14ac:dyDescent="0.2">
      <c r="B2946" s="58" t="str">
        <f t="shared" si="64"/>
        <v>ピラゾスルフロンエチル・ピリフタリド・プレチラクロ―ル・メソトリオン粒剤アピログロウＭＸ１キロ粒剤</v>
      </c>
      <c r="C2946" s="58" t="s">
        <v>6228</v>
      </c>
      <c r="D2946" s="58" t="s">
        <v>2803</v>
      </c>
      <c r="E2946" s="58" t="s">
        <v>7159</v>
      </c>
      <c r="F2946" s="58"/>
      <c r="G2946" s="60" t="s">
        <v>2804</v>
      </c>
    </row>
    <row r="2947" spans="2:7" x14ac:dyDescent="0.2">
      <c r="B2947" s="58" t="str">
        <f t="shared" si="64"/>
        <v>ピラゾスルフロンエチル・ピリフタリド・プレチラクロ―ル・メソトリオン粒剤アピログロウＭＸジャンボ</v>
      </c>
      <c r="C2947" s="58" t="s">
        <v>6228</v>
      </c>
      <c r="D2947" s="58" t="s">
        <v>2805</v>
      </c>
      <c r="E2947" s="58" t="s">
        <v>7159</v>
      </c>
      <c r="F2947" s="58"/>
      <c r="G2947" s="60" t="s">
        <v>2806</v>
      </c>
    </row>
    <row r="2948" spans="2:7" x14ac:dyDescent="0.2">
      <c r="B2948" s="58" t="str">
        <f t="shared" si="64"/>
        <v>ペンフルフェン水和剤エメストプライムフロアブル</v>
      </c>
      <c r="C2948" s="58" t="s">
        <v>2807</v>
      </c>
      <c r="D2948" s="58" t="s">
        <v>2808</v>
      </c>
      <c r="E2948" s="68" t="s">
        <v>3529</v>
      </c>
      <c r="F2948" s="58"/>
      <c r="G2948" s="60" t="s">
        <v>2809</v>
      </c>
    </row>
    <row r="2949" spans="2:7" x14ac:dyDescent="0.2">
      <c r="B2949" s="58" t="str">
        <f t="shared" si="64"/>
        <v>イミダクロプリド・イソチアニル・ペンフルフェン粒剤エバ―ゴルフォルテ箱粒剤</v>
      </c>
      <c r="C2949" s="58" t="s">
        <v>2810</v>
      </c>
      <c r="D2949" s="58" t="s">
        <v>6229</v>
      </c>
      <c r="E2949" s="68" t="s">
        <v>3529</v>
      </c>
      <c r="F2949" s="58"/>
      <c r="G2949" s="60" t="s">
        <v>2811</v>
      </c>
    </row>
    <row r="2950" spans="2:7" x14ac:dyDescent="0.2">
      <c r="B2950" s="58" t="str">
        <f t="shared" si="64"/>
        <v>イミダクロプリド・クロラントラニリプロ―ル・イソチアニル・ペンフルフェン粒剤エバ―ゴルワイド箱粒剤</v>
      </c>
      <c r="C2950" s="58" t="s">
        <v>6230</v>
      </c>
      <c r="D2950" s="58" t="s">
        <v>6231</v>
      </c>
      <c r="E2950" s="60" t="s">
        <v>3529</v>
      </c>
      <c r="F2950" s="58"/>
      <c r="G2950" s="60" t="s">
        <v>2811</v>
      </c>
    </row>
    <row r="2951" spans="2:7" x14ac:dyDescent="0.2">
      <c r="B2951" s="58" t="str">
        <f t="shared" si="64"/>
        <v>アメトクトラジン水和剤ザンプロフロアブル</v>
      </c>
      <c r="C2951" s="58" t="s">
        <v>2812</v>
      </c>
      <c r="D2951" s="58" t="s">
        <v>2813</v>
      </c>
      <c r="E2951" s="68" t="s">
        <v>3529</v>
      </c>
      <c r="F2951" s="58"/>
      <c r="G2951" s="60" t="s">
        <v>2814</v>
      </c>
    </row>
    <row r="2952" spans="2:7" x14ac:dyDescent="0.2">
      <c r="B2952" s="58" t="str">
        <f t="shared" si="64"/>
        <v>アメトクトラジン・ジメトモルフ水和剤ザンプロDMフロアブル</v>
      </c>
      <c r="C2952" s="58" t="s">
        <v>2815</v>
      </c>
      <c r="D2952" s="58" t="s">
        <v>2816</v>
      </c>
      <c r="E2952" s="68" t="s">
        <v>3529</v>
      </c>
      <c r="F2952" s="58"/>
      <c r="G2952" s="60" t="s">
        <v>2817</v>
      </c>
    </row>
    <row r="2953" spans="2:7" x14ac:dyDescent="0.2">
      <c r="B2953" s="58" t="str">
        <f t="shared" si="64"/>
        <v>ペンフルフェン粒剤エバ―ゴル箱粒剤</v>
      </c>
      <c r="C2953" s="58" t="s">
        <v>2818</v>
      </c>
      <c r="D2953" s="58" t="s">
        <v>6232</v>
      </c>
      <c r="E2953" s="68" t="s">
        <v>3529</v>
      </c>
      <c r="F2953" s="58"/>
      <c r="G2953" s="60" t="s">
        <v>2811</v>
      </c>
    </row>
    <row r="2954" spans="2:7" x14ac:dyDescent="0.2">
      <c r="B2954" s="58" t="str">
        <f t="shared" si="64"/>
        <v>トリフルミゾ―ル乳剤協友トリフミン乳剤</v>
      </c>
      <c r="C2954" s="58" t="s">
        <v>6233</v>
      </c>
      <c r="D2954" s="58" t="s">
        <v>2821</v>
      </c>
      <c r="E2954" s="60" t="s">
        <v>7128</v>
      </c>
      <c r="F2954" s="58"/>
      <c r="G2954" s="60" t="s">
        <v>2716</v>
      </c>
    </row>
    <row r="2955" spans="2:7" x14ac:dyDescent="0.2">
      <c r="B2955" s="58" t="str">
        <f t="shared" si="64"/>
        <v>メタアルデヒド粒剤ジャンボたにしくん</v>
      </c>
      <c r="C2955" s="58" t="s">
        <v>2270</v>
      </c>
      <c r="D2955" s="58" t="s">
        <v>2822</v>
      </c>
      <c r="E2955" s="60" t="s">
        <v>3529</v>
      </c>
      <c r="F2955" s="58"/>
      <c r="G2955" s="60" t="s">
        <v>2622</v>
      </c>
    </row>
    <row r="2956" spans="2:7" x14ac:dyDescent="0.2">
      <c r="B2956" s="58" t="str">
        <f t="shared" si="64"/>
        <v>メタアルデヒド粒剤スクミノンメイト</v>
      </c>
      <c r="C2956" s="58" t="s">
        <v>2823</v>
      </c>
      <c r="D2956" s="58" t="s">
        <v>2824</v>
      </c>
      <c r="E2956" s="58" t="s">
        <v>3529</v>
      </c>
      <c r="F2956" s="58"/>
      <c r="G2956" s="60" t="s">
        <v>2622</v>
      </c>
    </row>
    <row r="2957" spans="2:7" x14ac:dyDescent="0.2">
      <c r="B2957" s="58" t="str">
        <f t="shared" si="64"/>
        <v>アメトクトラジン水和剤ザンプロタ―フ</v>
      </c>
      <c r="C2957" s="58" t="s">
        <v>2812</v>
      </c>
      <c r="D2957" s="58" t="s">
        <v>6234</v>
      </c>
      <c r="E2957" s="58" t="s">
        <v>7159</v>
      </c>
      <c r="F2957" s="58"/>
      <c r="G2957" s="60" t="s">
        <v>2622</v>
      </c>
    </row>
    <row r="2958" spans="2:7" x14ac:dyDescent="0.2">
      <c r="B2958" s="58" t="str">
        <f t="shared" si="64"/>
        <v>シアントラニリプロ―ル水和剤エスペランサ</v>
      </c>
      <c r="C2958" s="58" t="s">
        <v>6236</v>
      </c>
      <c r="D2958" s="58" t="s">
        <v>2826</v>
      </c>
      <c r="E2958" s="68" t="s">
        <v>3529</v>
      </c>
      <c r="F2958" s="58"/>
      <c r="G2958" s="60" t="s">
        <v>2827</v>
      </c>
    </row>
    <row r="2959" spans="2:7" x14ac:dyDescent="0.2">
      <c r="B2959" s="58" t="str">
        <f t="shared" si="64"/>
        <v>シアントラニリプロ―ル・チアメトキサム水和剤ツインアタック顆粒水和剤</v>
      </c>
      <c r="C2959" s="58" t="s">
        <v>6237</v>
      </c>
      <c r="D2959" s="58" t="s">
        <v>2828</v>
      </c>
      <c r="E2959" s="68" t="s">
        <v>3529</v>
      </c>
      <c r="F2959" s="58"/>
      <c r="G2959" s="60" t="s">
        <v>2630</v>
      </c>
    </row>
    <row r="2960" spans="2:7" x14ac:dyDescent="0.2">
      <c r="B2960" s="58" t="str">
        <f t="shared" si="64"/>
        <v>フェノキサスルホン水和剤スパ―ダ顆粒水和剤</v>
      </c>
      <c r="C2960" s="58" t="s">
        <v>2829</v>
      </c>
      <c r="D2960" s="58" t="s">
        <v>6238</v>
      </c>
      <c r="E2960" s="58" t="s">
        <v>7159</v>
      </c>
      <c r="F2960" s="58"/>
      <c r="G2960" s="60" t="s">
        <v>2830</v>
      </c>
    </row>
    <row r="2961" spans="2:7" x14ac:dyDescent="0.2">
      <c r="B2961" s="58" t="str">
        <f t="shared" si="64"/>
        <v>バチルス　アミロリクエファシエンス水和剤インプレッションクリア</v>
      </c>
      <c r="C2961" s="58" t="s">
        <v>2831</v>
      </c>
      <c r="D2961" s="58" t="s">
        <v>2832</v>
      </c>
      <c r="E2961" s="58" t="s">
        <v>7159</v>
      </c>
      <c r="F2961" s="58"/>
      <c r="G2961" s="60" t="s">
        <v>2833</v>
      </c>
    </row>
    <row r="2962" spans="2:7" x14ac:dyDescent="0.2">
      <c r="B2962" s="58" t="str">
        <f t="shared" si="64"/>
        <v>フルミオキサジン水和剤ウィンタ―パワ―</v>
      </c>
      <c r="C2962" s="58" t="s">
        <v>2834</v>
      </c>
      <c r="D2962" s="58" t="s">
        <v>6239</v>
      </c>
      <c r="E2962" s="58" t="s">
        <v>7159</v>
      </c>
      <c r="F2962" s="58"/>
      <c r="G2962" s="60" t="s">
        <v>2835</v>
      </c>
    </row>
    <row r="2963" spans="2:7" x14ac:dyDescent="0.2">
      <c r="B2963" s="58" t="str">
        <f t="shared" si="64"/>
        <v>リン化アルミニウムくん蒸剤パナヒュ―ム</v>
      </c>
      <c r="C2963" s="58" t="s">
        <v>2836</v>
      </c>
      <c r="D2963" s="58" t="s">
        <v>6240</v>
      </c>
      <c r="E2963" s="58" t="s">
        <v>2337</v>
      </c>
      <c r="F2963" s="58" t="s">
        <v>2338</v>
      </c>
      <c r="G2963" s="60" t="s">
        <v>2837</v>
      </c>
    </row>
    <row r="2964" spans="2:7" x14ac:dyDescent="0.2">
      <c r="B2964" s="58" t="str">
        <f t="shared" si="64"/>
        <v>リン化アルミニウムくん蒸剤パナヒュ―ム小球</v>
      </c>
      <c r="C2964" s="58" t="s">
        <v>2836</v>
      </c>
      <c r="D2964" s="58" t="s">
        <v>6241</v>
      </c>
      <c r="E2964" s="58" t="s">
        <v>2337</v>
      </c>
      <c r="F2964" s="58" t="s">
        <v>2338</v>
      </c>
      <c r="G2964" s="60" t="s">
        <v>2837</v>
      </c>
    </row>
    <row r="2965" spans="2:7" x14ac:dyDescent="0.2">
      <c r="B2965" s="58" t="str">
        <f t="shared" si="64"/>
        <v>エタボキサム水和剤エトフィンフロアブル</v>
      </c>
      <c r="C2965" s="58" t="s">
        <v>2838</v>
      </c>
      <c r="D2965" s="58" t="s">
        <v>2839</v>
      </c>
      <c r="E2965" s="58" t="s">
        <v>7128</v>
      </c>
      <c r="F2965" s="58" t="s">
        <v>2840</v>
      </c>
      <c r="G2965" s="60" t="s">
        <v>2841</v>
      </c>
    </row>
    <row r="2966" spans="2:7" x14ac:dyDescent="0.2">
      <c r="B2966" s="58" t="str">
        <f t="shared" si="64"/>
        <v>エタボキサム水和剤日曹エトフィンフロアブル</v>
      </c>
      <c r="C2966" s="58" t="s">
        <v>2838</v>
      </c>
      <c r="D2966" s="58" t="s">
        <v>2663</v>
      </c>
      <c r="E2966" s="68" t="s">
        <v>7159</v>
      </c>
      <c r="F2966" s="58" t="s">
        <v>2840</v>
      </c>
      <c r="G2966" s="60" t="s">
        <v>2841</v>
      </c>
    </row>
    <row r="2967" spans="2:7" x14ac:dyDescent="0.2">
      <c r="B2967" s="58" t="str">
        <f t="shared" si="64"/>
        <v>イマザピル液剤ア―セナルパワ―</v>
      </c>
      <c r="C2967" s="58" t="s">
        <v>2842</v>
      </c>
      <c r="D2967" s="58" t="s">
        <v>6242</v>
      </c>
      <c r="E2967" s="68" t="s">
        <v>3529</v>
      </c>
      <c r="F2967" s="58"/>
      <c r="G2967" s="60" t="s">
        <v>2843</v>
      </c>
    </row>
    <row r="2968" spans="2:7" x14ac:dyDescent="0.2">
      <c r="B2968" s="58" t="str">
        <f t="shared" si="64"/>
        <v>ピリベンカルブ・メパニピリム水和剤オルパ顆粒水和剤</v>
      </c>
      <c r="C2968" s="58" t="s">
        <v>2844</v>
      </c>
      <c r="D2968" s="58" t="s">
        <v>2845</v>
      </c>
      <c r="E2968" s="68" t="s">
        <v>3529</v>
      </c>
      <c r="F2968" s="58"/>
      <c r="G2968" s="60" t="s">
        <v>2846</v>
      </c>
    </row>
    <row r="2969" spans="2:7" x14ac:dyDescent="0.2">
      <c r="B2969" s="58" t="str">
        <f t="shared" si="64"/>
        <v>ピリベンカルブ・メパニピリム水和剤日曹オルパ顆粒水和剤</v>
      </c>
      <c r="C2969" s="58" t="s">
        <v>2844</v>
      </c>
      <c r="D2969" s="58" t="s">
        <v>2847</v>
      </c>
      <c r="E2969" s="68" t="s">
        <v>3529</v>
      </c>
      <c r="F2969" s="58"/>
      <c r="G2969" s="60" t="s">
        <v>2846</v>
      </c>
    </row>
    <row r="2970" spans="2:7" x14ac:dyDescent="0.2">
      <c r="B2970" s="58" t="str">
        <f t="shared" si="64"/>
        <v>１－メチルシクロプロペンくん蒸剤スマ―トフレッシュ　タブ</v>
      </c>
      <c r="C2970" s="58" t="s">
        <v>2848</v>
      </c>
      <c r="D2970" s="58" t="s">
        <v>6243</v>
      </c>
      <c r="E2970" s="68" t="s">
        <v>3529</v>
      </c>
      <c r="F2970" s="58"/>
      <c r="G2970" s="60" t="s">
        <v>2849</v>
      </c>
    </row>
    <row r="2971" spans="2:7" x14ac:dyDescent="0.2">
      <c r="B2971" s="58" t="str">
        <f t="shared" si="64"/>
        <v>燐酸第二鉄粒剤Nスクミンベイト３</v>
      </c>
      <c r="C2971" s="58" t="s">
        <v>2850</v>
      </c>
      <c r="D2971" s="58" t="s">
        <v>2851</v>
      </c>
      <c r="E2971" s="68" t="s">
        <v>3529</v>
      </c>
      <c r="F2971" s="58"/>
      <c r="G2971" s="60" t="s">
        <v>2852</v>
      </c>
    </row>
    <row r="2972" spans="2:7" x14ac:dyDescent="0.2">
      <c r="B2972" s="58" t="str">
        <f t="shared" si="64"/>
        <v>還元澱粉糖化物液剤キモンブロック液剤</v>
      </c>
      <c r="C2972" s="58" t="s">
        <v>2853</v>
      </c>
      <c r="D2972" s="58" t="s">
        <v>2854</v>
      </c>
      <c r="E2972" s="68" t="s">
        <v>3529</v>
      </c>
      <c r="F2972" s="58"/>
      <c r="G2972" s="60" t="s">
        <v>2855</v>
      </c>
    </row>
    <row r="2973" spans="2:7" x14ac:dyDescent="0.2">
      <c r="B2973" s="58" t="str">
        <f t="shared" si="64"/>
        <v>燐酸第二鉄粒剤Nスラゴ</v>
      </c>
      <c r="C2973" s="58" t="s">
        <v>2769</v>
      </c>
      <c r="D2973" s="58" t="s">
        <v>2856</v>
      </c>
      <c r="E2973" s="68" t="s">
        <v>3529</v>
      </c>
      <c r="F2973" s="58"/>
      <c r="G2973" s="60" t="s">
        <v>2857</v>
      </c>
    </row>
    <row r="2974" spans="2:7" x14ac:dyDescent="0.2">
      <c r="B2974" s="58" t="str">
        <f t="shared" si="64"/>
        <v>燐酸第二鉄粒剤NSスラゴ</v>
      </c>
      <c r="C2974" s="58" t="s">
        <v>2769</v>
      </c>
      <c r="D2974" s="58" t="s">
        <v>2858</v>
      </c>
      <c r="E2974" s="68" t="s">
        <v>3529</v>
      </c>
      <c r="F2974" s="58"/>
      <c r="G2974" s="60" t="s">
        <v>2857</v>
      </c>
    </row>
    <row r="2975" spans="2:7" x14ac:dyDescent="0.2">
      <c r="B2975" s="58" t="str">
        <f t="shared" si="64"/>
        <v>燐酸第二鉄粒剤Nフェラモ―ル</v>
      </c>
      <c r="C2975" s="58" t="s">
        <v>2769</v>
      </c>
      <c r="D2975" s="58" t="s">
        <v>6244</v>
      </c>
      <c r="E2975" s="68" t="s">
        <v>3529</v>
      </c>
      <c r="F2975" s="58"/>
      <c r="G2975" s="60" t="s">
        <v>2857</v>
      </c>
    </row>
    <row r="2976" spans="2:7" x14ac:dyDescent="0.2">
      <c r="B2976" s="58" t="str">
        <f t="shared" si="64"/>
        <v>燐酸第二鉄粒剤NSフェラモ―ル</v>
      </c>
      <c r="C2976" s="58" t="s">
        <v>2769</v>
      </c>
      <c r="D2976" s="58" t="s">
        <v>6245</v>
      </c>
      <c r="E2976" s="68" t="s">
        <v>3529</v>
      </c>
      <c r="F2976" s="58"/>
      <c r="G2976" s="60" t="s">
        <v>2857</v>
      </c>
    </row>
    <row r="2977" spans="2:7" x14ac:dyDescent="0.2">
      <c r="B2977" s="58" t="str">
        <f t="shared" si="64"/>
        <v>クロチアニジン・ミクロブタニル液剤ベニカベジフルVスプレ―</v>
      </c>
      <c r="C2977" s="58" t="s">
        <v>2859</v>
      </c>
      <c r="D2977" s="58" t="s">
        <v>6246</v>
      </c>
      <c r="E2977" s="68" t="s">
        <v>7159</v>
      </c>
      <c r="F2977" s="58"/>
      <c r="G2977" s="60" t="s">
        <v>2860</v>
      </c>
    </row>
    <row r="2978" spans="2:7" x14ac:dyDescent="0.2">
      <c r="B2978" s="58" t="str">
        <f t="shared" si="64"/>
        <v>プロピリスルフロン粒剤ゼ―タワンジャンボ</v>
      </c>
      <c r="C2978" s="58" t="s">
        <v>2861</v>
      </c>
      <c r="D2978" s="58" t="s">
        <v>5879</v>
      </c>
      <c r="E2978" s="60" t="s">
        <v>3529</v>
      </c>
      <c r="F2978" s="58"/>
      <c r="G2978" s="60" t="s">
        <v>2862</v>
      </c>
    </row>
    <row r="2979" spans="2:7" x14ac:dyDescent="0.2">
      <c r="B2979" s="58" t="str">
        <f t="shared" si="64"/>
        <v>テブチウロン・DBN粒剤草退治J粒剤</v>
      </c>
      <c r="C2979" s="58" t="s">
        <v>2863</v>
      </c>
      <c r="D2979" s="58" t="s">
        <v>2864</v>
      </c>
      <c r="E2979" s="68" t="s">
        <v>7159</v>
      </c>
      <c r="F2979" s="58"/>
      <c r="G2979" s="60" t="s">
        <v>2865</v>
      </c>
    </row>
    <row r="2980" spans="2:7" x14ac:dyDescent="0.2">
      <c r="B2980" s="58" t="str">
        <f t="shared" si="64"/>
        <v>ピロキサスルホン水和剤ソリスト顆粒水和剤</v>
      </c>
      <c r="C2980" s="58" t="s">
        <v>2866</v>
      </c>
      <c r="D2980" s="58" t="s">
        <v>2867</v>
      </c>
      <c r="E2980" s="68" t="s">
        <v>7159</v>
      </c>
      <c r="F2980" s="58"/>
      <c r="G2980" s="60" t="s">
        <v>2868</v>
      </c>
    </row>
    <row r="2981" spans="2:7" x14ac:dyDescent="0.2">
      <c r="B2981" s="58" t="str">
        <f t="shared" si="64"/>
        <v>ピロキサスルホン水和剤理研ソリスト顆粒水和剤</v>
      </c>
      <c r="C2981" s="58" t="s">
        <v>2866</v>
      </c>
      <c r="D2981" s="58" t="s">
        <v>2869</v>
      </c>
      <c r="E2981" s="68" t="s">
        <v>7159</v>
      </c>
      <c r="F2981" s="58"/>
      <c r="G2981" s="60" t="s">
        <v>2870</v>
      </c>
    </row>
    <row r="2982" spans="2:7" x14ac:dyDescent="0.2">
      <c r="B2982" s="58" t="str">
        <f t="shared" si="64"/>
        <v>リムスルフロン水和剤デュポン　ハ―レイDF</v>
      </c>
      <c r="C2982" s="58" t="s">
        <v>2871</v>
      </c>
      <c r="D2982" s="58" t="s">
        <v>6247</v>
      </c>
      <c r="E2982" s="68" t="s">
        <v>3529</v>
      </c>
      <c r="F2982" s="58"/>
      <c r="G2982" s="60" t="s">
        <v>2872</v>
      </c>
    </row>
    <row r="2983" spans="2:7" x14ac:dyDescent="0.2">
      <c r="B2983" s="58" t="str">
        <f t="shared" si="64"/>
        <v>エチプロ―ル・フサライド水和剤ホクコ―ラブサイドキラップフロアブル</v>
      </c>
      <c r="C2983" s="58" t="s">
        <v>6249</v>
      </c>
      <c r="D2983" s="58" t="s">
        <v>6250</v>
      </c>
      <c r="E2983" s="68" t="s">
        <v>7159</v>
      </c>
      <c r="F2983" s="58"/>
      <c r="G2983" s="60" t="s">
        <v>2873</v>
      </c>
    </row>
    <row r="2984" spans="2:7" x14ac:dyDescent="0.2">
      <c r="B2984" s="58" t="str">
        <f t="shared" si="64"/>
        <v>トリフルミゾ―ル水和剤協友トリフミン水和剤</v>
      </c>
      <c r="C2984" s="58" t="s">
        <v>6251</v>
      </c>
      <c r="D2984" s="58" t="s">
        <v>2874</v>
      </c>
      <c r="E2984" s="68" t="s">
        <v>7159</v>
      </c>
      <c r="F2984" s="58"/>
      <c r="G2984" s="60" t="s">
        <v>2875</v>
      </c>
    </row>
    <row r="2985" spans="2:7" x14ac:dyDescent="0.2">
      <c r="B2985" s="58" t="str">
        <f t="shared" si="64"/>
        <v>メトコナゾ―ル水和剤リベロ水和剤</v>
      </c>
      <c r="C2985" s="58" t="s">
        <v>6252</v>
      </c>
      <c r="D2985" s="58" t="s">
        <v>2876</v>
      </c>
      <c r="E2985" s="68" t="s">
        <v>7159</v>
      </c>
      <c r="F2985" s="58"/>
      <c r="G2985" s="60" t="s">
        <v>2877</v>
      </c>
    </row>
    <row r="2986" spans="2:7" x14ac:dyDescent="0.2">
      <c r="B2986" s="58" t="str">
        <f t="shared" si="64"/>
        <v>フルバリネ―ト乳剤協友マブリックＥＷ</v>
      </c>
      <c r="C2986" s="58" t="s">
        <v>6253</v>
      </c>
      <c r="D2986" s="58" t="s">
        <v>2878</v>
      </c>
      <c r="E2986" s="68" t="s">
        <v>7128</v>
      </c>
      <c r="F2986" s="58" t="s">
        <v>134</v>
      </c>
      <c r="G2986" s="60" t="s">
        <v>2879</v>
      </c>
    </row>
    <row r="2987" spans="2:7" x14ac:dyDescent="0.2">
      <c r="B2987" s="58" t="str">
        <f t="shared" si="64"/>
        <v>ジメタメトリン・ブタクロ―ル乳剤クラ―ルＥＷ</v>
      </c>
      <c r="C2987" s="58" t="s">
        <v>6254</v>
      </c>
      <c r="D2987" s="58" t="s">
        <v>6255</v>
      </c>
      <c r="E2987" s="68" t="s">
        <v>7159</v>
      </c>
      <c r="F2987" s="58"/>
      <c r="G2987" s="60" t="s">
        <v>2880</v>
      </c>
    </row>
    <row r="2988" spans="2:7" x14ac:dyDescent="0.2">
      <c r="B2988" s="58" t="str">
        <f t="shared" si="64"/>
        <v>アシュラム・ＭＣＰＰ液剤シバレンジャ―シャワ―</v>
      </c>
      <c r="C2988" s="58" t="s">
        <v>2881</v>
      </c>
      <c r="D2988" s="58" t="s">
        <v>6256</v>
      </c>
      <c r="E2988" s="68" t="s">
        <v>7159</v>
      </c>
      <c r="F2988" s="58"/>
      <c r="G2988" s="60" t="s">
        <v>2882</v>
      </c>
    </row>
    <row r="2989" spans="2:7" x14ac:dyDescent="0.2">
      <c r="B2989" s="58" t="str">
        <f t="shared" si="64"/>
        <v>アシュラム・ＭＣＰＰ液剤シバキ―プエ―スシャワ―</v>
      </c>
      <c r="C2989" s="58" t="s">
        <v>2881</v>
      </c>
      <c r="D2989" s="58" t="s">
        <v>6257</v>
      </c>
      <c r="E2989" s="68" t="s">
        <v>7159</v>
      </c>
      <c r="F2989" s="58"/>
      <c r="G2989" s="60" t="s">
        <v>2882</v>
      </c>
    </row>
    <row r="2990" spans="2:7" x14ac:dyDescent="0.2">
      <c r="B2990" s="58" t="str">
        <f t="shared" ref="B2990:B3037" si="65">C2990&amp;D2990</f>
        <v>シエノピラフェン・ピリダベン水和剤スタ―マイトプラスフロアブル</v>
      </c>
      <c r="C2990" s="58" t="s">
        <v>2884</v>
      </c>
      <c r="D2990" s="58" t="s">
        <v>6258</v>
      </c>
      <c r="E2990" s="68" t="s">
        <v>7159</v>
      </c>
      <c r="F2990" s="58"/>
      <c r="G2990" s="60" t="s">
        <v>2885</v>
      </c>
    </row>
    <row r="2991" spans="2:7" x14ac:dyDescent="0.2">
      <c r="B2991" s="58" t="str">
        <f t="shared" si="65"/>
        <v>ジノテフラン液剤オ―ルスタ―スプレ―</v>
      </c>
      <c r="C2991" s="58" t="s">
        <v>2886</v>
      </c>
      <c r="D2991" s="58" t="s">
        <v>6259</v>
      </c>
      <c r="E2991" s="68" t="s">
        <v>3529</v>
      </c>
      <c r="F2991" s="58"/>
      <c r="G2991" s="60" t="s">
        <v>2887</v>
      </c>
    </row>
    <row r="2992" spans="2:7" x14ac:dyDescent="0.2">
      <c r="B2992" s="58" t="str">
        <f t="shared" si="65"/>
        <v>有機銅水和剤キノンド―顆粒水和剤</v>
      </c>
      <c r="C2992" s="58" t="s">
        <v>2888</v>
      </c>
      <c r="D2992" s="58" t="s">
        <v>6260</v>
      </c>
      <c r="E2992" s="68" t="s">
        <v>7159</v>
      </c>
      <c r="F2992" s="58"/>
      <c r="G2992" s="60" t="s">
        <v>2855</v>
      </c>
    </row>
    <row r="2993" spans="2:7" x14ac:dyDescent="0.2">
      <c r="B2993" s="58" t="str">
        <f t="shared" si="65"/>
        <v>マシン油乳剤協友機械油乳剤９５</v>
      </c>
      <c r="C2993" s="58" t="s">
        <v>2889</v>
      </c>
      <c r="D2993" s="58" t="s">
        <v>2890</v>
      </c>
      <c r="E2993" s="68" t="s">
        <v>3529</v>
      </c>
      <c r="F2993" s="58"/>
      <c r="G2993" s="60" t="s">
        <v>2891</v>
      </c>
    </row>
    <row r="2994" spans="2:7" x14ac:dyDescent="0.2">
      <c r="B2994" s="58" t="str">
        <f t="shared" si="65"/>
        <v>プロクロラズ乳剤協友スポルタック乳剤</v>
      </c>
      <c r="C2994" s="58" t="s">
        <v>2892</v>
      </c>
      <c r="D2994" s="58" t="s">
        <v>2893</v>
      </c>
      <c r="E2994" s="68" t="s">
        <v>7159</v>
      </c>
      <c r="F2994" s="58"/>
      <c r="G2994" s="60" t="s">
        <v>2872</v>
      </c>
    </row>
    <row r="2995" spans="2:7" x14ac:dyDescent="0.2">
      <c r="B2995" s="58" t="str">
        <f t="shared" si="65"/>
        <v>クロチアニジン・フェンプロパトリンエゾルカイガラムシエアゾ―ル</v>
      </c>
      <c r="C2995" s="58" t="s">
        <v>2894</v>
      </c>
      <c r="D2995" s="58" t="s">
        <v>6261</v>
      </c>
      <c r="E2995" s="68" t="s">
        <v>7159</v>
      </c>
      <c r="F2995" s="58"/>
      <c r="G2995" s="60" t="s">
        <v>2895</v>
      </c>
    </row>
    <row r="2996" spans="2:7" x14ac:dyDescent="0.2">
      <c r="B2996" s="58" t="str">
        <f t="shared" si="65"/>
        <v>イマゾスルフロン・オキサジクロメホン・ピラクロニル・ブロモブチド水和剤バッチリＬＸフロアブル</v>
      </c>
      <c r="C2996" s="58" t="s">
        <v>2896</v>
      </c>
      <c r="D2996" s="58" t="s">
        <v>2897</v>
      </c>
      <c r="E2996" s="68" t="s">
        <v>3529</v>
      </c>
      <c r="F2996" s="58"/>
      <c r="G2996" s="60" t="s">
        <v>2898</v>
      </c>
    </row>
    <row r="2997" spans="2:7" x14ac:dyDescent="0.2">
      <c r="B2997" s="58" t="str">
        <f t="shared" si="65"/>
        <v>イマゾスルフロン・オキサジクロメホン・ピラクロニル・ブロモブチド粒剤バッチリＬＸジャンボ</v>
      </c>
      <c r="C2997" s="58" t="s">
        <v>2899</v>
      </c>
      <c r="D2997" s="58" t="s">
        <v>2900</v>
      </c>
      <c r="E2997" s="68" t="s">
        <v>3529</v>
      </c>
      <c r="F2997" s="58"/>
      <c r="G2997" s="60" t="s">
        <v>2862</v>
      </c>
    </row>
    <row r="2998" spans="2:7" x14ac:dyDescent="0.2">
      <c r="B2998" s="58" t="str">
        <f t="shared" si="65"/>
        <v>イマゾスルフロン・オキサジクロメホン・ピラクロニル・ブロモブチド粒剤バッチリＬＸ１キロ粒剤</v>
      </c>
      <c r="C2998" s="58" t="s">
        <v>2899</v>
      </c>
      <c r="D2998" s="58" t="s">
        <v>2901</v>
      </c>
      <c r="E2998" s="68" t="s">
        <v>3529</v>
      </c>
      <c r="F2998" s="58"/>
      <c r="G2998" s="60" t="s">
        <v>2902</v>
      </c>
    </row>
    <row r="2999" spans="2:7" x14ac:dyDescent="0.2">
      <c r="B2999" s="58" t="str">
        <f t="shared" si="65"/>
        <v>テフリルトリオン・ピラクロニル・メタゾスルフロン水和剤コメットフロアブル</v>
      </c>
      <c r="C2999" s="58" t="s">
        <v>2903</v>
      </c>
      <c r="D2999" s="58" t="s">
        <v>2904</v>
      </c>
      <c r="E2999" s="68" t="s">
        <v>3529</v>
      </c>
      <c r="F2999" s="58"/>
      <c r="G2999" s="60" t="s">
        <v>2905</v>
      </c>
    </row>
    <row r="3000" spans="2:7" x14ac:dyDescent="0.2">
      <c r="B3000" s="58" t="str">
        <f t="shared" si="65"/>
        <v>ピラゾレ―ト・ベンゾビシクロン・メタゾスルフロン粒剤ア―ルタイプ１キロ粒剤</v>
      </c>
      <c r="C3000" s="58" t="s">
        <v>6263</v>
      </c>
      <c r="D3000" s="58" t="s">
        <v>6264</v>
      </c>
      <c r="E3000" s="68" t="s">
        <v>7159</v>
      </c>
      <c r="F3000" s="58"/>
      <c r="G3000" s="60" t="s">
        <v>2906</v>
      </c>
    </row>
    <row r="3001" spans="2:7" x14ac:dyDescent="0.2">
      <c r="B3001" s="58" t="str">
        <f t="shared" si="65"/>
        <v>クロチアニジン・スピネトラム・イソチアニル粒剤箱王子粒剤</v>
      </c>
      <c r="C3001" s="58" t="s">
        <v>2907</v>
      </c>
      <c r="D3001" s="58" t="s">
        <v>2908</v>
      </c>
      <c r="E3001" s="68" t="s">
        <v>7159</v>
      </c>
      <c r="F3001" s="58"/>
      <c r="G3001" s="60" t="s">
        <v>2909</v>
      </c>
    </row>
    <row r="3002" spans="2:7" x14ac:dyDescent="0.2">
      <c r="B3002" s="58" t="str">
        <f t="shared" si="65"/>
        <v>イプフェンカルバゾン・テフリルトリオン・ベンスルフロンメチル水和剤カチボシＬフロアブル</v>
      </c>
      <c r="C3002" s="58" t="s">
        <v>2910</v>
      </c>
      <c r="D3002" s="58" t="s">
        <v>2911</v>
      </c>
      <c r="E3002" s="68" t="s">
        <v>7159</v>
      </c>
      <c r="F3002" s="58"/>
      <c r="G3002" s="60" t="s">
        <v>2912</v>
      </c>
    </row>
    <row r="3003" spans="2:7" x14ac:dyDescent="0.2">
      <c r="B3003" s="58" t="str">
        <f t="shared" si="65"/>
        <v>イプフェンカルバゾン・テフリルトリオン・ベンスルフロンメチル水和剤カチボシフロアブル</v>
      </c>
      <c r="C3003" s="58" t="s">
        <v>2910</v>
      </c>
      <c r="D3003" s="58" t="s">
        <v>2913</v>
      </c>
      <c r="E3003" s="68" t="s">
        <v>7159</v>
      </c>
      <c r="F3003" s="58"/>
      <c r="G3003" s="60" t="s">
        <v>2912</v>
      </c>
    </row>
    <row r="3004" spans="2:7" x14ac:dyDescent="0.2">
      <c r="B3004" s="58" t="str">
        <f t="shared" si="65"/>
        <v>イプフェンカルバゾン・テフリルトリオン・ベンスルフロンメチル粒剤カチボシ１キロ粒剤５１</v>
      </c>
      <c r="C3004" s="58" t="s">
        <v>2914</v>
      </c>
      <c r="D3004" s="58" t="s">
        <v>2915</v>
      </c>
      <c r="E3004" s="68" t="s">
        <v>7159</v>
      </c>
      <c r="F3004" s="58"/>
      <c r="G3004" s="60" t="s">
        <v>2873</v>
      </c>
    </row>
    <row r="3005" spans="2:7" x14ac:dyDescent="0.2">
      <c r="B3005" s="58" t="str">
        <f t="shared" si="65"/>
        <v>イプフェンカルバゾン・テフリルトリオン・ベンスルフロンメチル粒剤カチボシ１キロ粒剤７５</v>
      </c>
      <c r="C3005" s="58" t="s">
        <v>2914</v>
      </c>
      <c r="D3005" s="58" t="s">
        <v>2916</v>
      </c>
      <c r="E3005" s="68" t="s">
        <v>7159</v>
      </c>
      <c r="F3005" s="58"/>
      <c r="G3005" s="60" t="s">
        <v>2873</v>
      </c>
    </row>
    <row r="3006" spans="2:7" x14ac:dyDescent="0.2">
      <c r="B3006" s="58" t="str">
        <f t="shared" si="65"/>
        <v>イプフェンカルバゾン・テフリルトリオン・ベンスルフロンメチル粒剤カチボシＬジャンボ</v>
      </c>
      <c r="C3006" s="58" t="s">
        <v>2914</v>
      </c>
      <c r="D3006" s="58" t="s">
        <v>2917</v>
      </c>
      <c r="E3006" s="68" t="s">
        <v>3529</v>
      </c>
      <c r="F3006" s="58"/>
      <c r="G3006" s="60" t="s">
        <v>2918</v>
      </c>
    </row>
    <row r="3007" spans="2:7" x14ac:dyDescent="0.2">
      <c r="B3007" s="58" t="str">
        <f t="shared" si="65"/>
        <v>イプフェンカルバゾン・テフリルトリオン・ベンスルフロンメチル粒剤カチボシジャンボ</v>
      </c>
      <c r="C3007" s="58" t="s">
        <v>2914</v>
      </c>
      <c r="D3007" s="58" t="s">
        <v>2919</v>
      </c>
      <c r="E3007" s="68" t="s">
        <v>3529</v>
      </c>
      <c r="F3007" s="58"/>
      <c r="G3007" s="60" t="s">
        <v>2918</v>
      </c>
    </row>
    <row r="3008" spans="2:7" x14ac:dyDescent="0.2">
      <c r="B3008" s="58" t="str">
        <f t="shared" si="65"/>
        <v>ダイムロン・ペントキサゾン・メタゾスルフロン粒剤イネヒ―ロ―ジャンボ</v>
      </c>
      <c r="C3008" s="58" t="s">
        <v>2920</v>
      </c>
      <c r="D3008" s="58" t="s">
        <v>6265</v>
      </c>
      <c r="E3008" s="68" t="s">
        <v>3529</v>
      </c>
      <c r="F3008" s="58"/>
      <c r="G3008" s="60" t="s">
        <v>2873</v>
      </c>
    </row>
    <row r="3009" spans="2:7" x14ac:dyDescent="0.2">
      <c r="B3009" s="58" t="str">
        <f t="shared" si="65"/>
        <v>ダイムロン・ペントキサゾン・メタゾスルフロン粒剤日産イネヒ―ロ―ジャンボ</v>
      </c>
      <c r="C3009" s="58" t="s">
        <v>2920</v>
      </c>
      <c r="D3009" s="58" t="s">
        <v>6266</v>
      </c>
      <c r="E3009" s="68" t="s">
        <v>3529</v>
      </c>
      <c r="F3009" s="58"/>
      <c r="G3009" s="60" t="s">
        <v>2873</v>
      </c>
    </row>
    <row r="3010" spans="2:7" x14ac:dyDescent="0.2">
      <c r="B3010" s="58" t="str">
        <f t="shared" si="65"/>
        <v>ピラクロニル・ベンゾビシクロン・ベンフレセ―ト粒剤モ―レツ１キロ粒剤</v>
      </c>
      <c r="C3010" s="58" t="s">
        <v>6267</v>
      </c>
      <c r="D3010" s="58" t="s">
        <v>6268</v>
      </c>
      <c r="E3010" s="68" t="s">
        <v>3529</v>
      </c>
      <c r="F3010" s="58"/>
      <c r="G3010" s="60" t="s">
        <v>2912</v>
      </c>
    </row>
    <row r="3011" spans="2:7" x14ac:dyDescent="0.2">
      <c r="B3011" s="58" t="str">
        <f t="shared" si="65"/>
        <v>ピラクロニル・ベンゾビシクロン・ベンフレセ―ト粒剤ＳＤＳモ―レツ１キロ粒剤</v>
      </c>
      <c r="C3011" s="58" t="s">
        <v>6267</v>
      </c>
      <c r="D3011" s="58" t="s">
        <v>6269</v>
      </c>
      <c r="E3011" s="68" t="s">
        <v>3529</v>
      </c>
      <c r="F3011" s="58"/>
      <c r="G3011" s="60" t="s">
        <v>2912</v>
      </c>
    </row>
    <row r="3012" spans="2:7" x14ac:dyDescent="0.2">
      <c r="B3012" s="58" t="str">
        <f t="shared" si="65"/>
        <v>マンゼブ・ミクロブタニル水和剤クロステクト水和剤</v>
      </c>
      <c r="C3012" s="58" t="s">
        <v>2921</v>
      </c>
      <c r="D3012" s="58" t="s">
        <v>2922</v>
      </c>
      <c r="E3012" s="68" t="s">
        <v>7159</v>
      </c>
      <c r="F3012" s="58"/>
      <c r="G3012" s="60" t="s">
        <v>2923</v>
      </c>
    </row>
    <row r="3013" spans="2:7" x14ac:dyDescent="0.2">
      <c r="B3013" s="58" t="str">
        <f t="shared" si="65"/>
        <v>シアントラニリプロ―ル・イソチアニル粒剤スタウトパディ―ト箱粒剤</v>
      </c>
      <c r="C3013" s="58" t="s">
        <v>6270</v>
      </c>
      <c r="D3013" s="58" t="s">
        <v>6271</v>
      </c>
      <c r="E3013" s="68" t="s">
        <v>3529</v>
      </c>
      <c r="F3013" s="58"/>
      <c r="G3013" s="60" t="s">
        <v>2909</v>
      </c>
    </row>
    <row r="3014" spans="2:7" x14ac:dyDescent="0.2">
      <c r="B3014" s="58" t="str">
        <f t="shared" si="65"/>
        <v>シアントラニリプロ―ル・イソチアニル粒剤ル―チンデュオ箱粒剤</v>
      </c>
      <c r="C3014" s="58" t="s">
        <v>6270</v>
      </c>
      <c r="D3014" s="58" t="s">
        <v>6272</v>
      </c>
      <c r="E3014" s="68" t="s">
        <v>3529</v>
      </c>
      <c r="F3014" s="58"/>
      <c r="G3014" s="60" t="s">
        <v>2909</v>
      </c>
    </row>
    <row r="3015" spans="2:7" x14ac:dyDescent="0.2">
      <c r="B3015" s="58" t="str">
        <f t="shared" si="65"/>
        <v>シアントラニリプロ―ル粒剤パディ―ト箱粒剤</v>
      </c>
      <c r="C3015" s="58" t="s">
        <v>6274</v>
      </c>
      <c r="D3015" s="58" t="s">
        <v>6275</v>
      </c>
      <c r="E3015" s="68" t="s">
        <v>3529</v>
      </c>
      <c r="F3015" s="58"/>
      <c r="G3015" s="60" t="s">
        <v>2924</v>
      </c>
    </row>
    <row r="3016" spans="2:7" x14ac:dyDescent="0.2">
      <c r="B3016" s="58" t="str">
        <f t="shared" si="65"/>
        <v>シアントラニリプロ―ル粒剤クミアイパディ―ト箱粒剤</v>
      </c>
      <c r="C3016" s="58" t="s">
        <v>6274</v>
      </c>
      <c r="D3016" s="58" t="s">
        <v>6276</v>
      </c>
      <c r="E3016" s="68" t="s">
        <v>3529</v>
      </c>
      <c r="F3016" s="58"/>
      <c r="G3016" s="60" t="s">
        <v>2924</v>
      </c>
    </row>
    <row r="3017" spans="2:7" x14ac:dyDescent="0.2">
      <c r="B3017" s="58" t="str">
        <f t="shared" si="65"/>
        <v>シアントラニリプロ―ル水和剤バズ顆粒水和剤</v>
      </c>
      <c r="C3017" s="58" t="s">
        <v>6236</v>
      </c>
      <c r="D3017" s="58" t="s">
        <v>2925</v>
      </c>
      <c r="E3017" s="68" t="s">
        <v>3529</v>
      </c>
      <c r="F3017" s="58"/>
      <c r="G3017" s="60" t="s">
        <v>2926</v>
      </c>
    </row>
    <row r="3018" spans="2:7" x14ac:dyDescent="0.2">
      <c r="B3018" s="58" t="str">
        <f t="shared" si="65"/>
        <v>シアントラニリプロ―ル粒剤日産プリロッソ粒剤</v>
      </c>
      <c r="C3018" s="58" t="s">
        <v>6274</v>
      </c>
      <c r="D3018" s="58" t="s">
        <v>2927</v>
      </c>
      <c r="E3018" s="68" t="s">
        <v>3529</v>
      </c>
      <c r="F3018" s="58"/>
      <c r="G3018" s="60" t="s">
        <v>2880</v>
      </c>
    </row>
    <row r="3019" spans="2:7" x14ac:dyDescent="0.2">
      <c r="B3019" s="58" t="str">
        <f t="shared" si="65"/>
        <v>シアントラニリプロ―ル粒剤丸和プリロッソ</v>
      </c>
      <c r="C3019" s="58" t="s">
        <v>6274</v>
      </c>
      <c r="D3019" s="58" t="s">
        <v>2928</v>
      </c>
      <c r="E3019" s="68" t="s">
        <v>3529</v>
      </c>
      <c r="F3019" s="58"/>
      <c r="G3019" s="60" t="s">
        <v>2880</v>
      </c>
    </row>
    <row r="3020" spans="2:7" x14ac:dyDescent="0.2">
      <c r="B3020" s="58" t="str">
        <f t="shared" si="65"/>
        <v>シアントラニリプロ―ル水和剤クミアイベリマ―クＳＣ</v>
      </c>
      <c r="C3020" s="58" t="s">
        <v>6236</v>
      </c>
      <c r="D3020" s="58" t="s">
        <v>6277</v>
      </c>
      <c r="E3020" s="68" t="s">
        <v>3529</v>
      </c>
      <c r="F3020" s="58"/>
      <c r="G3020" s="60" t="s">
        <v>2929</v>
      </c>
    </row>
    <row r="3021" spans="2:7" x14ac:dyDescent="0.2">
      <c r="B3021" s="58" t="str">
        <f t="shared" si="65"/>
        <v>シアントラニリプロ―ル水和剤日曹ベリマ―クＳＣ</v>
      </c>
      <c r="C3021" s="58" t="s">
        <v>6236</v>
      </c>
      <c r="D3021" s="58" t="s">
        <v>6278</v>
      </c>
      <c r="E3021" s="68" t="s">
        <v>3529</v>
      </c>
      <c r="F3021" s="58"/>
      <c r="G3021" s="60" t="s">
        <v>2929</v>
      </c>
    </row>
    <row r="3022" spans="2:7" x14ac:dyDescent="0.2">
      <c r="B3022" s="58" t="str">
        <f t="shared" si="65"/>
        <v>シアントラニリプロ―ル水和剤クミアイエクシレルＳＥ</v>
      </c>
      <c r="C3022" s="58" t="s">
        <v>6236</v>
      </c>
      <c r="D3022" s="58" t="s">
        <v>2931</v>
      </c>
      <c r="E3022" s="68" t="s">
        <v>7159</v>
      </c>
      <c r="F3022" s="58"/>
      <c r="G3022" s="60" t="s">
        <v>2930</v>
      </c>
    </row>
    <row r="3023" spans="2:7" x14ac:dyDescent="0.2">
      <c r="B3023" s="58" t="str">
        <f t="shared" si="65"/>
        <v>シアントラニリプロ―ル水和剤日産エクシレルＳＥ</v>
      </c>
      <c r="C3023" s="58" t="s">
        <v>6236</v>
      </c>
      <c r="D3023" s="58" t="s">
        <v>2932</v>
      </c>
      <c r="E3023" s="68" t="s">
        <v>7159</v>
      </c>
      <c r="F3023" s="58"/>
      <c r="G3023" s="60" t="s">
        <v>2930</v>
      </c>
    </row>
    <row r="3024" spans="2:7" x14ac:dyDescent="0.2">
      <c r="B3024" s="58" t="str">
        <f t="shared" si="65"/>
        <v>シアントラニリプロ―ル水和剤クミアイベネビアＯＤ</v>
      </c>
      <c r="C3024" s="58" t="s">
        <v>6236</v>
      </c>
      <c r="D3024" s="58" t="s">
        <v>2934</v>
      </c>
      <c r="E3024" s="68" t="s">
        <v>7159</v>
      </c>
      <c r="F3024" s="58"/>
      <c r="G3024" s="60" t="s">
        <v>2933</v>
      </c>
    </row>
    <row r="3025" spans="2:7" x14ac:dyDescent="0.2">
      <c r="B3025" s="58" t="str">
        <f t="shared" si="65"/>
        <v>ピラクロニル・ピリミスルファン・フェノキサスルホン剤ヤブサメ豆つぶ２５０</v>
      </c>
      <c r="C3025" s="58" t="s">
        <v>2935</v>
      </c>
      <c r="D3025" s="58" t="s">
        <v>2936</v>
      </c>
      <c r="E3025" s="68" t="s">
        <v>7159</v>
      </c>
      <c r="F3025" s="58"/>
      <c r="G3025" s="60" t="s">
        <v>2909</v>
      </c>
    </row>
    <row r="3026" spans="2:7" x14ac:dyDescent="0.2">
      <c r="B3026" s="58" t="str">
        <f t="shared" si="65"/>
        <v>ピリミスルファン・フェノキサスルホン・ベンゾビシクロン粒剤ベンケイ１キロ粒剤</v>
      </c>
      <c r="C3026" s="58" t="s">
        <v>2937</v>
      </c>
      <c r="D3026" s="58" t="s">
        <v>2938</v>
      </c>
      <c r="E3026" s="68" t="s">
        <v>7159</v>
      </c>
      <c r="F3026" s="58"/>
      <c r="G3026" s="60" t="s">
        <v>2880</v>
      </c>
    </row>
    <row r="3027" spans="2:7" x14ac:dyDescent="0.2">
      <c r="B3027" s="58" t="str">
        <f t="shared" si="65"/>
        <v>フェノキサスルホン・ブロモブチド・ベンスルフロンメチル水和剤アルファ―プロＬフロアブル</v>
      </c>
      <c r="C3027" s="58" t="s">
        <v>2939</v>
      </c>
      <c r="D3027" s="58" t="s">
        <v>6279</v>
      </c>
      <c r="E3027" s="68" t="s">
        <v>7159</v>
      </c>
      <c r="F3027" s="58"/>
      <c r="G3027" s="60" t="s">
        <v>2940</v>
      </c>
    </row>
    <row r="3028" spans="2:7" x14ac:dyDescent="0.2">
      <c r="B3028" s="58" t="str">
        <f t="shared" si="65"/>
        <v>フェノキサスルホン・ブロモブチド・ベンスルフロンメチル剤アルファ―プロＨジャンボ</v>
      </c>
      <c r="C3028" s="58" t="s">
        <v>2941</v>
      </c>
      <c r="D3028" s="58" t="s">
        <v>6280</v>
      </c>
      <c r="E3028" s="68" t="s">
        <v>3529</v>
      </c>
      <c r="F3028" s="58"/>
      <c r="G3028" s="60" t="s">
        <v>2883</v>
      </c>
    </row>
    <row r="3029" spans="2:7" x14ac:dyDescent="0.2">
      <c r="B3029" s="58" t="str">
        <f t="shared" si="65"/>
        <v>フェノキサスルホン・ブロモブチド・ベンスルフロンメチル水和剤アルファ―プロＨフロアブル</v>
      </c>
      <c r="C3029" s="58" t="s">
        <v>2939</v>
      </c>
      <c r="D3029" s="58" t="s">
        <v>6281</v>
      </c>
      <c r="E3029" s="68" t="s">
        <v>7159</v>
      </c>
      <c r="F3029" s="58"/>
      <c r="G3029" s="60" t="s">
        <v>2940</v>
      </c>
    </row>
    <row r="3030" spans="2:7" x14ac:dyDescent="0.2">
      <c r="B3030" s="58" t="str">
        <f t="shared" si="65"/>
        <v>フェノキサスルホン粒剤ヒエカット１キロ粒剤</v>
      </c>
      <c r="C3030" s="58" t="s">
        <v>2942</v>
      </c>
      <c r="D3030" s="58" t="s">
        <v>2943</v>
      </c>
      <c r="E3030" s="68" t="s">
        <v>7159</v>
      </c>
      <c r="F3030" s="58"/>
      <c r="G3030" s="60" t="s">
        <v>2909</v>
      </c>
    </row>
    <row r="3031" spans="2:7" x14ac:dyDescent="0.2">
      <c r="B3031" s="58" t="str">
        <f t="shared" si="65"/>
        <v>フェノキサスルホン・ブロモブチド・ベンスルフロンメチル粒剤クミスタ―１キロ粒剤５１</v>
      </c>
      <c r="C3031" s="58" t="s">
        <v>2944</v>
      </c>
      <c r="D3031" s="58" t="s">
        <v>6282</v>
      </c>
      <c r="E3031" s="68" t="s">
        <v>7159</v>
      </c>
      <c r="F3031" s="58"/>
      <c r="G3031" s="60" t="s">
        <v>2909</v>
      </c>
    </row>
    <row r="3032" spans="2:7" x14ac:dyDescent="0.2">
      <c r="B3032" s="58" t="str">
        <f t="shared" si="65"/>
        <v>フェノキサスルホン・ブロモブチド・ベンスルフロンメチル粒剤アルファ―プロ１キロ粒剤５１</v>
      </c>
      <c r="C3032" s="58" t="s">
        <v>2944</v>
      </c>
      <c r="D3032" s="58" t="s">
        <v>6283</v>
      </c>
      <c r="E3032" s="68" t="s">
        <v>7159</v>
      </c>
      <c r="F3032" s="58"/>
      <c r="G3032" s="60" t="s">
        <v>2909</v>
      </c>
    </row>
    <row r="3033" spans="2:7" x14ac:dyDescent="0.2">
      <c r="B3033" s="58" t="str">
        <f t="shared" si="65"/>
        <v>フェノキサスルホン・ブロモブチド・ベンスルフロンメチル粒剤クミスタ―１キロ粒剤７５</v>
      </c>
      <c r="C3033" s="58" t="s">
        <v>2944</v>
      </c>
      <c r="D3033" s="58" t="s">
        <v>6284</v>
      </c>
      <c r="E3033" s="68" t="s">
        <v>7159</v>
      </c>
      <c r="F3033" s="58"/>
      <c r="G3033" s="60" t="s">
        <v>2909</v>
      </c>
    </row>
    <row r="3034" spans="2:7" x14ac:dyDescent="0.2">
      <c r="B3034" s="58" t="str">
        <f t="shared" si="65"/>
        <v>フェノキサスルホン・ブロモブチド・ベンスルフロンメチル粒剤アルファ―プロ１キロ粒剤７５</v>
      </c>
      <c r="C3034" s="58" t="s">
        <v>2944</v>
      </c>
      <c r="D3034" s="58" t="s">
        <v>6285</v>
      </c>
      <c r="E3034" s="68" t="s">
        <v>7159</v>
      </c>
      <c r="F3034" s="58"/>
      <c r="G3034" s="60" t="s">
        <v>2909</v>
      </c>
    </row>
    <row r="3035" spans="2:7" x14ac:dyDescent="0.2">
      <c r="B3035" s="58" t="str">
        <f t="shared" si="65"/>
        <v>ピリミスルファン・フェノキサスルホン剤ガンガン豆つぶ２５０</v>
      </c>
      <c r="C3035" s="58" t="s">
        <v>2945</v>
      </c>
      <c r="D3035" s="58" t="s">
        <v>2946</v>
      </c>
      <c r="E3035" s="68" t="s">
        <v>7159</v>
      </c>
      <c r="F3035" s="58"/>
      <c r="G3035" s="60" t="s">
        <v>2909</v>
      </c>
    </row>
    <row r="3036" spans="2:7" x14ac:dyDescent="0.2">
      <c r="B3036" s="58" t="str">
        <f t="shared" si="65"/>
        <v>ピリミスルファン・フェノキサスルホン剤ガンガンジャンボ</v>
      </c>
      <c r="C3036" s="58" t="s">
        <v>2945</v>
      </c>
      <c r="D3036" s="58" t="s">
        <v>2947</v>
      </c>
      <c r="E3036" s="68" t="s">
        <v>3529</v>
      </c>
      <c r="F3036" s="58"/>
      <c r="G3036" s="60" t="s">
        <v>2909</v>
      </c>
    </row>
    <row r="3037" spans="2:7" x14ac:dyDescent="0.2">
      <c r="B3037" s="58" t="str">
        <f t="shared" si="65"/>
        <v>ピリミスルファン・フェノキサスルホン粒剤ガンガン１キロ粒剤</v>
      </c>
      <c r="C3037" s="58" t="s">
        <v>2948</v>
      </c>
      <c r="D3037" s="58" t="s">
        <v>2949</v>
      </c>
      <c r="E3037" s="68" t="s">
        <v>7159</v>
      </c>
      <c r="F3037" s="58"/>
      <c r="G3037" s="60" t="s">
        <v>2880</v>
      </c>
    </row>
    <row r="3038" spans="2:7" x14ac:dyDescent="0.2">
      <c r="B3038" s="58" t="str">
        <f t="shared" ref="B3038:B3087" si="66">C3038&amp;D3038</f>
        <v>ピラゾスルフロンエチル・ベンチオカ―ブ・ペントキサゾン粒剤ゲキテツ１キロ粒剤</v>
      </c>
      <c r="C3038" s="58" t="s">
        <v>6286</v>
      </c>
      <c r="D3038" s="58" t="s">
        <v>2950</v>
      </c>
      <c r="E3038" s="68" t="s">
        <v>7159</v>
      </c>
      <c r="F3038" s="58"/>
      <c r="G3038" s="60" t="s">
        <v>2951</v>
      </c>
    </row>
    <row r="3039" spans="2:7" x14ac:dyDescent="0.2">
      <c r="B3039" s="58" t="str">
        <f t="shared" si="66"/>
        <v>スピノサド・フィプロニル粒剤プリンススピノ粒剤１０</v>
      </c>
      <c r="C3039" s="58" t="s">
        <v>2714</v>
      </c>
      <c r="D3039" s="58" t="s">
        <v>2952</v>
      </c>
      <c r="E3039" s="68" t="s">
        <v>3529</v>
      </c>
      <c r="F3039" s="58"/>
      <c r="G3039" s="60" t="s">
        <v>2953</v>
      </c>
    </row>
    <row r="3040" spans="2:7" x14ac:dyDescent="0.2">
      <c r="B3040" s="58" t="str">
        <f t="shared" si="66"/>
        <v>ポリオキシン水和剤ジオゼット水和剤</v>
      </c>
      <c r="C3040" s="58" t="s">
        <v>2954</v>
      </c>
      <c r="D3040" s="58" t="s">
        <v>2955</v>
      </c>
      <c r="E3040" s="68" t="s">
        <v>7159</v>
      </c>
      <c r="F3040" s="58"/>
      <c r="G3040" s="60" t="s">
        <v>2862</v>
      </c>
    </row>
    <row r="3041" spans="2:7" x14ac:dyDescent="0.2">
      <c r="B3041" s="58" t="str">
        <f t="shared" si="66"/>
        <v>カルブチレ―ト・ＤＢＮ・ＤＣＭＵ粒剤ラ―チＲＸ粒剤</v>
      </c>
      <c r="C3041" s="58" t="s">
        <v>6287</v>
      </c>
      <c r="D3041" s="58" t="s">
        <v>6288</v>
      </c>
      <c r="E3041" s="68" t="s">
        <v>7159</v>
      </c>
      <c r="F3041" s="58"/>
      <c r="G3041" s="60" t="s">
        <v>2956</v>
      </c>
    </row>
    <row r="3042" spans="2:7" x14ac:dyDescent="0.2">
      <c r="B3042" s="58" t="str">
        <f t="shared" si="66"/>
        <v>カルブチレ―ト・ＤＢＮ・ＤＣＭＵ粒剤クサノンＴ粒剤</v>
      </c>
      <c r="C3042" s="58" t="s">
        <v>6287</v>
      </c>
      <c r="D3042" s="58" t="s">
        <v>2957</v>
      </c>
      <c r="E3042" s="68" t="s">
        <v>7159</v>
      </c>
      <c r="F3042" s="58"/>
      <c r="G3042" s="60" t="s">
        <v>2956</v>
      </c>
    </row>
    <row r="3043" spans="2:7" x14ac:dyDescent="0.2">
      <c r="B3043" s="58" t="str">
        <f t="shared" si="66"/>
        <v>イプフェンカルバゾン・イマゾスルフロン・ブロモブチド水和剤ゴエモンフロアブル</v>
      </c>
      <c r="C3043" s="58" t="s">
        <v>2958</v>
      </c>
      <c r="D3043" s="58" t="s">
        <v>2959</v>
      </c>
      <c r="E3043" s="68" t="s">
        <v>7159</v>
      </c>
      <c r="F3043" s="58"/>
      <c r="G3043" s="60" t="s">
        <v>2960</v>
      </c>
    </row>
    <row r="3044" spans="2:7" x14ac:dyDescent="0.2">
      <c r="B3044" s="58" t="str">
        <f t="shared" si="66"/>
        <v>テフリルトリオン・ペノキススラム粒剤ワイドショット１キロ粒剤</v>
      </c>
      <c r="C3044" s="58" t="s">
        <v>2961</v>
      </c>
      <c r="D3044" s="58" t="s">
        <v>2962</v>
      </c>
      <c r="E3044" s="68" t="s">
        <v>7159</v>
      </c>
      <c r="F3044" s="58"/>
      <c r="G3044" s="60" t="s">
        <v>2880</v>
      </c>
    </row>
    <row r="3045" spans="2:7" x14ac:dyDescent="0.2">
      <c r="B3045" s="58" t="str">
        <f t="shared" si="66"/>
        <v>イマゾスルフロン・ダイムロン・ペントキサゾン粒剤テマエ―ス１キロ粒剤</v>
      </c>
      <c r="C3045" s="58" t="s">
        <v>2964</v>
      </c>
      <c r="D3045" s="58" t="s">
        <v>6289</v>
      </c>
      <c r="E3045" s="68" t="s">
        <v>3529</v>
      </c>
      <c r="F3045" s="58"/>
      <c r="G3045" s="60" t="s">
        <v>2902</v>
      </c>
    </row>
    <row r="3046" spans="2:7" x14ac:dyDescent="0.2">
      <c r="B3046" s="58" t="str">
        <f t="shared" si="66"/>
        <v>イマゾスルフロン・ダイムロン・ペントキサゾン粒剤テマエ―スフロアブル</v>
      </c>
      <c r="C3046" s="58" t="s">
        <v>2964</v>
      </c>
      <c r="D3046" s="58" t="s">
        <v>6290</v>
      </c>
      <c r="E3046" s="68" t="s">
        <v>3529</v>
      </c>
      <c r="F3046" s="58"/>
      <c r="G3046" s="60" t="s">
        <v>2898</v>
      </c>
    </row>
    <row r="3047" spans="2:7" x14ac:dyDescent="0.2">
      <c r="B3047" s="58" t="str">
        <f t="shared" si="66"/>
        <v>ジフルフェニカン・フルフェナセット水和剤リベレ―タ―フロアブル</v>
      </c>
      <c r="C3047" s="58" t="s">
        <v>2965</v>
      </c>
      <c r="D3047" s="58" t="s">
        <v>6291</v>
      </c>
      <c r="E3047" s="68" t="s">
        <v>7159</v>
      </c>
      <c r="F3047" s="58"/>
      <c r="G3047" s="60" t="s">
        <v>2966</v>
      </c>
    </row>
    <row r="3048" spans="2:7" x14ac:dyDescent="0.2">
      <c r="B3048" s="58" t="str">
        <f t="shared" si="66"/>
        <v>ジフルフェニカン・フルフェナセット水和剤リベレ―タ―Ｇ</v>
      </c>
      <c r="C3048" s="58" t="s">
        <v>2965</v>
      </c>
      <c r="D3048" s="58" t="s">
        <v>6292</v>
      </c>
      <c r="E3048" s="68" t="s">
        <v>3529</v>
      </c>
      <c r="F3048" s="58"/>
      <c r="G3048" s="60" t="s">
        <v>2906</v>
      </c>
    </row>
    <row r="3049" spans="2:7" x14ac:dyDescent="0.2">
      <c r="B3049" s="58" t="str">
        <f t="shared" si="66"/>
        <v>ＤＣＢＮ粒剤クサピ―ス粒剤</v>
      </c>
      <c r="C3049" s="58" t="s">
        <v>2967</v>
      </c>
      <c r="D3049" s="58" t="s">
        <v>6293</v>
      </c>
      <c r="E3049" s="68" t="s">
        <v>7159</v>
      </c>
      <c r="F3049" s="58"/>
      <c r="G3049" s="60" t="s">
        <v>2909</v>
      </c>
    </row>
    <row r="3050" spans="2:7" x14ac:dyDescent="0.2">
      <c r="B3050" s="58" t="str">
        <f t="shared" si="66"/>
        <v>キノキサリン系水和剤パルミノ</v>
      </c>
      <c r="C3050" s="58" t="s">
        <v>2968</v>
      </c>
      <c r="D3050" s="58" t="s">
        <v>2969</v>
      </c>
      <c r="E3050" s="68" t="s">
        <v>7159</v>
      </c>
      <c r="F3050" s="58"/>
      <c r="G3050" s="60" t="s">
        <v>2872</v>
      </c>
    </row>
    <row r="3051" spans="2:7" x14ac:dyDescent="0.2">
      <c r="B3051" s="58" t="str">
        <f t="shared" si="66"/>
        <v>シクロスルファムロン・プレチラクロ―ル粒剤かねつぐ－ラジカルジャンボ</v>
      </c>
      <c r="C3051" s="58" t="s">
        <v>5196</v>
      </c>
      <c r="D3051" s="58" t="s">
        <v>3541</v>
      </c>
      <c r="E3051" s="68" t="s">
        <v>3529</v>
      </c>
      <c r="F3051" s="58"/>
      <c r="G3051" s="60" t="s">
        <v>2846</v>
      </c>
    </row>
    <row r="3052" spans="2:7" x14ac:dyDescent="0.2">
      <c r="B3052" s="58" t="str">
        <f t="shared" si="66"/>
        <v>クロルメコ―ト液剤サイコセルＰＲＯ</v>
      </c>
      <c r="C3052" s="58" t="s">
        <v>6294</v>
      </c>
      <c r="D3052" s="58" t="s">
        <v>2970</v>
      </c>
      <c r="E3052" s="68" t="s">
        <v>7159</v>
      </c>
      <c r="F3052" s="58" t="s">
        <v>134</v>
      </c>
      <c r="G3052" s="60" t="s">
        <v>2971</v>
      </c>
    </row>
    <row r="3053" spans="2:7" x14ac:dyDescent="0.2">
      <c r="B3053" s="58" t="str">
        <f t="shared" si="66"/>
        <v>シフルメトフェン・トルフェンピラド水和剤ダニハチフロアブル</v>
      </c>
      <c r="C3053" s="58" t="s">
        <v>2972</v>
      </c>
      <c r="D3053" s="58" t="s">
        <v>2973</v>
      </c>
      <c r="E3053" s="68" t="s">
        <v>7159</v>
      </c>
      <c r="F3053" s="58" t="s">
        <v>134</v>
      </c>
      <c r="G3053" s="60" t="s">
        <v>2885</v>
      </c>
    </row>
    <row r="3054" spans="2:7" x14ac:dyDescent="0.2">
      <c r="B3054" s="58" t="str">
        <f t="shared" si="66"/>
        <v>シフルメトフェン液剤ダニレンジャ―ＤＣ</v>
      </c>
      <c r="C3054" s="58" t="s">
        <v>2974</v>
      </c>
      <c r="D3054" s="58" t="s">
        <v>6295</v>
      </c>
      <c r="E3054" s="68" t="s">
        <v>7159</v>
      </c>
      <c r="F3054" s="58"/>
      <c r="G3054" s="60" t="s">
        <v>2975</v>
      </c>
    </row>
    <row r="3055" spans="2:7" x14ac:dyDescent="0.2">
      <c r="B3055" s="58" t="str">
        <f t="shared" si="66"/>
        <v>フルチアニル・ＴＰＮ水和剤フレンダ―フロアブル</v>
      </c>
      <c r="C3055" s="58" t="s">
        <v>2976</v>
      </c>
      <c r="D3055" s="58" t="s">
        <v>6296</v>
      </c>
      <c r="E3055" s="68" t="s">
        <v>7159</v>
      </c>
      <c r="F3055" s="58"/>
      <c r="G3055" s="60" t="s">
        <v>2977</v>
      </c>
    </row>
    <row r="3056" spans="2:7" x14ac:dyDescent="0.2">
      <c r="B3056" s="58" t="str">
        <f t="shared" si="66"/>
        <v>フルチアニル・ＴＰＮ水和剤ＳＤＳフレンダ―フロアブル</v>
      </c>
      <c r="C3056" s="58" t="s">
        <v>2976</v>
      </c>
      <c r="D3056" s="58" t="s">
        <v>6297</v>
      </c>
      <c r="E3056" s="68" t="s">
        <v>7159</v>
      </c>
      <c r="F3056" s="58"/>
      <c r="G3056" s="60" t="s">
        <v>2977</v>
      </c>
    </row>
    <row r="3057" spans="2:7" x14ac:dyDescent="0.2">
      <c r="B3057" s="58" t="str">
        <f t="shared" si="66"/>
        <v>フルチアニル・メパニピリム水和剤ショウチノスケフロアブル</v>
      </c>
      <c r="C3057" s="58" t="s">
        <v>2978</v>
      </c>
      <c r="D3057" s="58" t="s">
        <v>2979</v>
      </c>
      <c r="E3057" s="68" t="s">
        <v>3529</v>
      </c>
      <c r="F3057" s="58"/>
      <c r="G3057" s="60" t="s">
        <v>2980</v>
      </c>
    </row>
    <row r="3058" spans="2:7" x14ac:dyDescent="0.2">
      <c r="B3058" s="58" t="str">
        <f t="shared" si="66"/>
        <v>スピノサド・フィプロニル・プロベナゾ―ル粒剤ホクコ―Ｄｒ．オリゼプリンススピノ粒剤６</v>
      </c>
      <c r="C3058" s="58" t="s">
        <v>6298</v>
      </c>
      <c r="D3058" s="58" t="s">
        <v>6299</v>
      </c>
      <c r="E3058" s="68" t="s">
        <v>7159</v>
      </c>
      <c r="F3058" s="58"/>
      <c r="G3058" s="60" t="s">
        <v>2924</v>
      </c>
    </row>
    <row r="3059" spans="2:7" x14ac:dyDescent="0.2">
      <c r="B3059" s="58" t="str">
        <f t="shared" si="66"/>
        <v>スピノサド・フィプロニル・プロペナゾ―ル粒剤Ｄｒ．オリゼプリンススピノ粒剤６</v>
      </c>
      <c r="C3059" s="58" t="s">
        <v>6300</v>
      </c>
      <c r="D3059" s="58" t="s">
        <v>2981</v>
      </c>
      <c r="E3059" s="68" t="s">
        <v>7159</v>
      </c>
      <c r="F3059" s="58"/>
      <c r="G3059" s="60" t="s">
        <v>2924</v>
      </c>
    </row>
    <row r="3060" spans="2:7" x14ac:dyDescent="0.2">
      <c r="B3060" s="58" t="str">
        <f t="shared" si="66"/>
        <v>スピノサド・フィプロニル・プロペナゾ―ル粒剤Ｄｒ．オリゼプリンススピノ粒剤１０</v>
      </c>
      <c r="C3060" s="58" t="s">
        <v>6300</v>
      </c>
      <c r="D3060" s="58" t="s">
        <v>2982</v>
      </c>
      <c r="E3060" s="68" t="s">
        <v>7159</v>
      </c>
      <c r="F3060" s="58"/>
      <c r="G3060" s="60" t="s">
        <v>2924</v>
      </c>
    </row>
    <row r="3061" spans="2:7" x14ac:dyDescent="0.2">
      <c r="B3061" s="58" t="str">
        <f t="shared" si="66"/>
        <v>ベンタゾン液剤協友バサグラン液剤（ナトリウム塩）</v>
      </c>
      <c r="C3061" s="58" t="s">
        <v>2983</v>
      </c>
      <c r="D3061" s="58" t="s">
        <v>2984</v>
      </c>
      <c r="E3061" s="68" t="s">
        <v>3529</v>
      </c>
      <c r="F3061" s="58"/>
      <c r="G3061" s="60" t="s">
        <v>2985</v>
      </c>
    </row>
    <row r="3062" spans="2:7" x14ac:dyDescent="0.2">
      <c r="B3062" s="58" t="str">
        <f t="shared" si="66"/>
        <v>ミクロブタニル乳剤チッパ―乳剤</v>
      </c>
      <c r="C3062" s="58" t="s">
        <v>2987</v>
      </c>
      <c r="D3062" s="58" t="s">
        <v>6301</v>
      </c>
      <c r="E3062" s="68" t="s">
        <v>7159</v>
      </c>
      <c r="F3062" s="58"/>
      <c r="G3062" s="60" t="s">
        <v>2872</v>
      </c>
    </row>
    <row r="3063" spans="2:7" x14ac:dyDescent="0.2">
      <c r="B3063" s="58" t="str">
        <f t="shared" si="66"/>
        <v>クロチアニジン・メトキシフェノジド・バリダマイシン・フェリムゾン・フサライド粉剤ハスラ―ＲＸ粉剤ＤＬ</v>
      </c>
      <c r="C3063" s="58" t="s">
        <v>2988</v>
      </c>
      <c r="D3063" s="58" t="s">
        <v>6302</v>
      </c>
      <c r="E3063" s="68" t="s">
        <v>7159</v>
      </c>
      <c r="F3063" s="58"/>
      <c r="G3063" s="60" t="s">
        <v>2880</v>
      </c>
    </row>
    <row r="3064" spans="2:7" x14ac:dyDescent="0.2">
      <c r="B3064" s="58" t="str">
        <f t="shared" si="66"/>
        <v>クロチアニジン・バリダマイシン・フサライド粉剤チ―ムワ―ク粉剤ＤＬ</v>
      </c>
      <c r="C3064" s="58" t="s">
        <v>2989</v>
      </c>
      <c r="D3064" s="58" t="s">
        <v>6303</v>
      </c>
      <c r="E3064" s="68" t="s">
        <v>7159</v>
      </c>
      <c r="F3064" s="58"/>
      <c r="G3064" s="60" t="s">
        <v>2880</v>
      </c>
    </row>
    <row r="3065" spans="2:7" x14ac:dyDescent="0.2">
      <c r="B3065" s="58" t="str">
        <f t="shared" si="66"/>
        <v>ベンフラカルブ・チアジニル粒剤ＯＡＴブイゲットグランドオンコル粒剤</v>
      </c>
      <c r="C3065" s="58" t="s">
        <v>2990</v>
      </c>
      <c r="D3065" s="58" t="s">
        <v>2991</v>
      </c>
      <c r="E3065" s="68" t="s">
        <v>7159</v>
      </c>
      <c r="F3065" s="58"/>
      <c r="G3065" s="60" t="s">
        <v>2883</v>
      </c>
    </row>
    <row r="3066" spans="2:7" x14ac:dyDescent="0.2">
      <c r="B3066" s="58" t="str">
        <f t="shared" si="66"/>
        <v>ベンフラカルブ・プロベナゾ―ル粒剤ＯＡＴオリゼメ―トオンコル粒剤</v>
      </c>
      <c r="C3066" s="58" t="s">
        <v>6304</v>
      </c>
      <c r="D3066" s="58" t="s">
        <v>6305</v>
      </c>
      <c r="E3066" s="68" t="s">
        <v>7159</v>
      </c>
      <c r="F3066" s="58"/>
      <c r="G3066" s="60" t="s">
        <v>2912</v>
      </c>
    </row>
    <row r="3067" spans="2:7" x14ac:dyDescent="0.2">
      <c r="B3067" s="58" t="str">
        <f t="shared" si="66"/>
        <v>クロチアニジン・スピネトラム・イソチアニル粒剤ボクシ―ＳＰ粒剤</v>
      </c>
      <c r="C3067" s="58" t="s">
        <v>2907</v>
      </c>
      <c r="D3067" s="58" t="s">
        <v>6306</v>
      </c>
      <c r="E3067" s="68" t="s">
        <v>7159</v>
      </c>
      <c r="F3067" s="58"/>
      <c r="G3067" s="60" t="s">
        <v>2909</v>
      </c>
    </row>
    <row r="3068" spans="2:7" x14ac:dyDescent="0.2">
      <c r="B3068" s="58" t="str">
        <f t="shared" si="66"/>
        <v>イマゾスルフロン・シハロホップブチル・ジメタメトリン・プレチラクロ―ル粒剤ＯＡＴシェリフ１キロ粒剤</v>
      </c>
      <c r="C3068" s="58" t="s">
        <v>4667</v>
      </c>
      <c r="D3068" s="58" t="s">
        <v>2992</v>
      </c>
      <c r="E3068" s="68" t="s">
        <v>7159</v>
      </c>
      <c r="F3068" s="58"/>
      <c r="G3068" s="60" t="s">
        <v>2906</v>
      </c>
    </row>
    <row r="3069" spans="2:7" x14ac:dyDescent="0.2">
      <c r="B3069" s="58" t="str">
        <f t="shared" si="66"/>
        <v>フルセトスルフロン粒剤スケダチエ―ス１キロ粒剤</v>
      </c>
      <c r="C3069" s="58" t="s">
        <v>2993</v>
      </c>
      <c r="D3069" s="58" t="s">
        <v>6307</v>
      </c>
      <c r="E3069" s="68" t="s">
        <v>3529</v>
      </c>
      <c r="F3069" s="68"/>
      <c r="G3069" s="60" t="s">
        <v>2994</v>
      </c>
    </row>
    <row r="3070" spans="2:7" x14ac:dyDescent="0.2">
      <c r="B3070" s="58" t="str">
        <f t="shared" si="66"/>
        <v>フルセトスルフロン粒剤ヒエクッパエ―ス１キロ粒剤</v>
      </c>
      <c r="C3070" s="58" t="s">
        <v>2993</v>
      </c>
      <c r="D3070" s="58" t="s">
        <v>6308</v>
      </c>
      <c r="E3070" s="68" t="s">
        <v>3529</v>
      </c>
      <c r="F3070" s="68"/>
      <c r="G3070" s="60" t="s">
        <v>2994</v>
      </c>
    </row>
    <row r="3071" spans="2:7" x14ac:dyDescent="0.2">
      <c r="B3071" s="58" t="str">
        <f t="shared" si="66"/>
        <v>ピラクロストロビン乳剤カブリオ乳剤</v>
      </c>
      <c r="C3071" s="58" t="s">
        <v>2995</v>
      </c>
      <c r="D3071" s="58" t="s">
        <v>2996</v>
      </c>
      <c r="E3071" s="68" t="s">
        <v>7159</v>
      </c>
      <c r="F3071" s="58" t="s">
        <v>134</v>
      </c>
      <c r="G3071" s="60" t="s">
        <v>2997</v>
      </c>
    </row>
    <row r="3072" spans="2:7" x14ac:dyDescent="0.2">
      <c r="B3072" s="58" t="str">
        <f t="shared" si="66"/>
        <v>クロチアニジン・イソチアニル粒剤ボクシ―粒剤</v>
      </c>
      <c r="C3072" s="58" t="s">
        <v>2998</v>
      </c>
      <c r="D3072" s="58" t="s">
        <v>6309</v>
      </c>
      <c r="E3072" s="68" t="s">
        <v>3529</v>
      </c>
      <c r="F3072" s="68"/>
      <c r="G3072" s="60" t="s">
        <v>2999</v>
      </c>
    </row>
    <row r="3073" spans="2:7" x14ac:dyDescent="0.2">
      <c r="B3073" s="58" t="str">
        <f t="shared" si="66"/>
        <v>ペンシクロン粉剤協友モンセレン粉剤DL</v>
      </c>
      <c r="C3073" s="58" t="s">
        <v>3000</v>
      </c>
      <c r="D3073" s="58" t="s">
        <v>3001</v>
      </c>
      <c r="E3073" s="58" t="s">
        <v>7159</v>
      </c>
      <c r="F3073" s="68"/>
      <c r="G3073" s="60" t="s">
        <v>2999</v>
      </c>
    </row>
    <row r="3074" spans="2:7" x14ac:dyDescent="0.2">
      <c r="B3074" s="58" t="str">
        <f t="shared" si="66"/>
        <v>カルブチレ―ト・ブロマシル・ＭＣＰＰ粒剤ネコソギメガ粒剤</v>
      </c>
      <c r="C3074" s="58" t="s">
        <v>4981</v>
      </c>
      <c r="D3074" s="58" t="s">
        <v>3002</v>
      </c>
      <c r="E3074" s="68" t="s">
        <v>3529</v>
      </c>
      <c r="F3074" s="68"/>
      <c r="G3074" s="60" t="s">
        <v>2999</v>
      </c>
    </row>
    <row r="3075" spans="2:7" x14ac:dyDescent="0.2">
      <c r="B3075" s="58" t="str">
        <f t="shared" si="66"/>
        <v>シアントラニリプロ―ル・イソチアニル粒剤ツインパディ―ト箱粒剤</v>
      </c>
      <c r="C3075" s="58" t="s">
        <v>6270</v>
      </c>
      <c r="D3075" s="58" t="s">
        <v>6310</v>
      </c>
      <c r="E3075" s="68" t="s">
        <v>3529</v>
      </c>
      <c r="F3075" s="68"/>
      <c r="G3075" s="60" t="s">
        <v>2909</v>
      </c>
    </row>
    <row r="3076" spans="2:7" x14ac:dyDescent="0.2">
      <c r="B3076" s="58" t="str">
        <f t="shared" si="66"/>
        <v>シアントラニリプロ―ル・イソチアニル粒剤ル―チンパンチ箱粒剤</v>
      </c>
      <c r="C3076" s="58" t="s">
        <v>6270</v>
      </c>
      <c r="D3076" s="58" t="s">
        <v>6311</v>
      </c>
      <c r="E3076" s="68" t="s">
        <v>3529</v>
      </c>
      <c r="F3076" s="68"/>
      <c r="G3076" s="60" t="s">
        <v>2909</v>
      </c>
    </row>
    <row r="3077" spans="2:7" x14ac:dyDescent="0.2">
      <c r="B3077" s="58" t="str">
        <f t="shared" si="66"/>
        <v>アセタミプリド・シアントラニリプロ―ル粒剤アベイル粒剤</v>
      </c>
      <c r="C3077" s="58" t="s">
        <v>6312</v>
      </c>
      <c r="D3077" s="58" t="s">
        <v>3003</v>
      </c>
      <c r="E3077" s="68" t="s">
        <v>3529</v>
      </c>
      <c r="F3077" s="68"/>
      <c r="G3077" s="60" t="s">
        <v>2882</v>
      </c>
    </row>
    <row r="3078" spans="2:7" x14ac:dyDescent="0.2">
      <c r="B3078" s="58" t="str">
        <f t="shared" si="66"/>
        <v>ジノテフラン液剤ウッドスタ―</v>
      </c>
      <c r="C3078" s="58" t="s">
        <v>2886</v>
      </c>
      <c r="D3078" s="58" t="s">
        <v>6313</v>
      </c>
      <c r="E3078" s="68" t="s">
        <v>3529</v>
      </c>
      <c r="F3078" s="58"/>
      <c r="G3078" s="60" t="s">
        <v>2883</v>
      </c>
    </row>
    <row r="3079" spans="2:7" x14ac:dyDescent="0.2">
      <c r="B3079" s="58" t="str">
        <f t="shared" si="66"/>
        <v>クロルピクリンくん蒸剤クロピクフロ―ＭＮ</v>
      </c>
      <c r="C3079" s="58" t="s">
        <v>3004</v>
      </c>
      <c r="D3079" s="58" t="s">
        <v>6314</v>
      </c>
      <c r="E3079" s="58" t="s">
        <v>3005</v>
      </c>
      <c r="F3079" s="58" t="s">
        <v>134</v>
      </c>
      <c r="G3079" s="60" t="s">
        <v>3006</v>
      </c>
    </row>
    <row r="3080" spans="2:7" x14ac:dyDescent="0.2">
      <c r="B3080" s="58" t="str">
        <f t="shared" si="66"/>
        <v>イミダクロプリド・クロラントラニリプロ―ル・イソチアニル・ペンフルフェン粒剤エバ―ゴルプラス箱粒剤</v>
      </c>
      <c r="C3080" s="58" t="s">
        <v>6230</v>
      </c>
      <c r="D3080" s="58" t="s">
        <v>6315</v>
      </c>
      <c r="E3080" s="68" t="s">
        <v>3529</v>
      </c>
      <c r="F3080" s="58"/>
      <c r="G3080" s="60" t="s">
        <v>2909</v>
      </c>
    </row>
    <row r="3081" spans="2:7" x14ac:dyDescent="0.2">
      <c r="B3081" s="58" t="str">
        <f t="shared" si="66"/>
        <v>ピフルブミド水和剤ダニコングフロアブル</v>
      </c>
      <c r="C3081" s="58" t="s">
        <v>3007</v>
      </c>
      <c r="D3081" s="58" t="s">
        <v>3008</v>
      </c>
      <c r="E3081" s="68" t="s">
        <v>7159</v>
      </c>
      <c r="F3081" s="58"/>
      <c r="G3081" s="60" t="s">
        <v>2846</v>
      </c>
    </row>
    <row r="3082" spans="2:7" x14ac:dyDescent="0.2">
      <c r="B3082" s="58" t="str">
        <f t="shared" si="66"/>
        <v>ピフルブミド・フェンピロキシメ―ト水和剤ダブルフェ―スフロアブル</v>
      </c>
      <c r="C3082" s="58" t="s">
        <v>6316</v>
      </c>
      <c r="D3082" s="58" t="s">
        <v>6317</v>
      </c>
      <c r="E3082" s="68" t="s">
        <v>7159</v>
      </c>
      <c r="F3082" s="58"/>
      <c r="G3082" s="60" t="s">
        <v>2885</v>
      </c>
    </row>
    <row r="3083" spans="2:7" x14ac:dyDescent="0.2">
      <c r="B3083" s="58" t="str">
        <f t="shared" si="66"/>
        <v>テブフロキン水和剤テプロスフロアブル</v>
      </c>
      <c r="C3083" s="58" t="s">
        <v>3009</v>
      </c>
      <c r="D3083" s="58" t="s">
        <v>3010</v>
      </c>
      <c r="E3083" s="68" t="s">
        <v>7159</v>
      </c>
      <c r="F3083" s="58"/>
      <c r="G3083" s="60" t="s">
        <v>2846</v>
      </c>
    </row>
    <row r="3084" spans="2:7" x14ac:dyDescent="0.2">
      <c r="B3084" s="58" t="str">
        <f t="shared" si="66"/>
        <v>テブフロキン水和剤クミアイテプロスフロアブル</v>
      </c>
      <c r="C3084" s="58" t="s">
        <v>3009</v>
      </c>
      <c r="D3084" s="58" t="s">
        <v>3011</v>
      </c>
      <c r="E3084" s="68" t="s">
        <v>7159</v>
      </c>
      <c r="F3084" s="58"/>
      <c r="G3084" s="60" t="s">
        <v>2846</v>
      </c>
    </row>
    <row r="3085" spans="2:7" x14ac:dyDescent="0.2">
      <c r="B3085" s="58" t="str">
        <f t="shared" si="66"/>
        <v>テブフロキン水和剤シャフト１０顆粒水和剤</v>
      </c>
      <c r="C3085" s="58" t="s">
        <v>3009</v>
      </c>
      <c r="D3085" s="58" t="s">
        <v>3012</v>
      </c>
      <c r="E3085" s="68" t="s">
        <v>7159</v>
      </c>
      <c r="F3085" s="58"/>
      <c r="G3085" s="60" t="s">
        <v>2975</v>
      </c>
    </row>
    <row r="3086" spans="2:7" x14ac:dyDescent="0.2">
      <c r="B3086" s="58" t="str">
        <f t="shared" si="66"/>
        <v>コッシンルア剤ボクトウコン－Ｈ</v>
      </c>
      <c r="C3086" s="58" t="s">
        <v>3013</v>
      </c>
      <c r="D3086" s="58" t="s">
        <v>3542</v>
      </c>
      <c r="E3086" s="68" t="s">
        <v>3529</v>
      </c>
      <c r="F3086" s="58"/>
      <c r="G3086" s="60" t="s">
        <v>3014</v>
      </c>
    </row>
    <row r="3087" spans="2:7" x14ac:dyDescent="0.2">
      <c r="B3087" s="58" t="str">
        <f t="shared" si="66"/>
        <v>イミダクロプリド・スピノサド・イソチアニル・ペンフルフェン粒剤ル―チンエキスパ―ト箱粒剤</v>
      </c>
      <c r="C3087" s="58" t="s">
        <v>3015</v>
      </c>
      <c r="D3087" s="58" t="s">
        <v>6318</v>
      </c>
      <c r="E3087" s="68" t="s">
        <v>3529</v>
      </c>
      <c r="F3087" s="58"/>
      <c r="G3087" s="60" t="s">
        <v>2909</v>
      </c>
    </row>
    <row r="3088" spans="2:7" x14ac:dyDescent="0.2">
      <c r="B3088" s="58" t="str">
        <f t="shared" ref="B3088:B3140" si="67">C3088&amp;D3088</f>
        <v>オキソリニック酸粉剤協友スタ―ナ粉剤ＤＬ</v>
      </c>
      <c r="C3088" s="58" t="s">
        <v>3016</v>
      </c>
      <c r="D3088" s="58" t="s">
        <v>6319</v>
      </c>
      <c r="E3088" s="68" t="s">
        <v>3529</v>
      </c>
      <c r="F3088" s="58"/>
      <c r="G3088" s="60" t="s">
        <v>2953</v>
      </c>
    </row>
    <row r="3089" spans="2:7" x14ac:dyDescent="0.2">
      <c r="B3089" s="58" t="str">
        <f t="shared" si="67"/>
        <v>クロチアニジン複合肥料マッキ―ノ</v>
      </c>
      <c r="C3089" s="58" t="s">
        <v>3017</v>
      </c>
      <c r="D3089" s="58" t="s">
        <v>6320</v>
      </c>
      <c r="E3089" s="68" t="s">
        <v>7159</v>
      </c>
      <c r="F3089" s="58"/>
      <c r="G3089" s="60" t="s">
        <v>3018</v>
      </c>
    </row>
    <row r="3090" spans="2:7" x14ac:dyDescent="0.2">
      <c r="B3090" s="58" t="str">
        <f t="shared" si="67"/>
        <v>酒石酸モランテル液剤エ―スグリ―ン</v>
      </c>
      <c r="C3090" s="71" t="s">
        <v>3019</v>
      </c>
      <c r="D3090" s="71" t="s">
        <v>6321</v>
      </c>
      <c r="E3090" s="68" t="s">
        <v>3529</v>
      </c>
      <c r="F3090" s="58"/>
      <c r="G3090" s="86" t="s">
        <v>2846</v>
      </c>
    </row>
    <row r="3091" spans="2:7" x14ac:dyDescent="0.2">
      <c r="B3091" s="58" t="str">
        <f t="shared" si="67"/>
        <v>酒石酸モランテル液剤パインレスキュ―</v>
      </c>
      <c r="C3091" s="58" t="s">
        <v>3019</v>
      </c>
      <c r="D3091" s="58" t="s">
        <v>6322</v>
      </c>
      <c r="E3091" s="68" t="s">
        <v>3529</v>
      </c>
      <c r="F3091" s="58"/>
      <c r="G3091" s="60" t="s">
        <v>2846</v>
      </c>
    </row>
    <row r="3092" spans="2:7" x14ac:dyDescent="0.2">
      <c r="B3092" s="58" t="str">
        <f t="shared" si="67"/>
        <v>ブロマシル粒剤コストカット粒剤</v>
      </c>
      <c r="C3092" s="58" t="s">
        <v>3020</v>
      </c>
      <c r="D3092" s="58" t="s">
        <v>3021</v>
      </c>
      <c r="E3092" s="68" t="s">
        <v>7159</v>
      </c>
      <c r="F3092" s="58"/>
      <c r="G3092" s="60" t="s">
        <v>2999</v>
      </c>
    </row>
    <row r="3093" spans="2:7" x14ac:dyDescent="0.2">
      <c r="B3093" s="58" t="str">
        <f t="shared" si="67"/>
        <v>石灰硫黄合剤ＯＡＴ石灰硫黄合剤</v>
      </c>
      <c r="C3093" s="58" t="s">
        <v>3022</v>
      </c>
      <c r="D3093" s="58" t="s">
        <v>3023</v>
      </c>
      <c r="E3093" s="68" t="s">
        <v>7159</v>
      </c>
      <c r="F3093" s="58"/>
      <c r="G3093" s="60" t="s">
        <v>3024</v>
      </c>
    </row>
    <row r="3094" spans="2:7" x14ac:dyDescent="0.2">
      <c r="B3094" s="58" t="str">
        <f t="shared" si="67"/>
        <v>水和硫黄剤ＯＡＴイオウフロアブル</v>
      </c>
      <c r="C3094" s="58" t="s">
        <v>3025</v>
      </c>
      <c r="D3094" s="58" t="s">
        <v>3026</v>
      </c>
      <c r="E3094" s="68" t="s">
        <v>3529</v>
      </c>
      <c r="F3094" s="58"/>
      <c r="G3094" s="60" t="s">
        <v>3027</v>
      </c>
    </row>
    <row r="3095" spans="2:7" x14ac:dyDescent="0.2">
      <c r="B3095" s="58" t="str">
        <f t="shared" si="67"/>
        <v>フルシトリネ―ト液剤ペイオフＭＥ液剤</v>
      </c>
      <c r="C3095" s="58" t="s">
        <v>6323</v>
      </c>
      <c r="D3095" s="58" t="s">
        <v>3028</v>
      </c>
      <c r="E3095" s="68" t="s">
        <v>7159</v>
      </c>
      <c r="F3095" s="58" t="s">
        <v>134</v>
      </c>
      <c r="G3095" s="60" t="s">
        <v>3029</v>
      </c>
    </row>
    <row r="3096" spans="2:7" x14ac:dyDescent="0.2">
      <c r="B3096" s="58" t="str">
        <f t="shared" si="67"/>
        <v>ダイアジノン水和剤協友ダイアジノン水和剤３４</v>
      </c>
      <c r="C3096" s="58" t="s">
        <v>3030</v>
      </c>
      <c r="D3096" s="58" t="s">
        <v>3031</v>
      </c>
      <c r="E3096" s="68" t="s">
        <v>7159</v>
      </c>
      <c r="F3096" s="58" t="s">
        <v>134</v>
      </c>
      <c r="G3096" s="60" t="s">
        <v>3032</v>
      </c>
    </row>
    <row r="3097" spans="2:7" x14ac:dyDescent="0.2">
      <c r="B3097" s="58" t="str">
        <f t="shared" si="67"/>
        <v>オキソリニック酸・ストレプトマイシン水和剤協友マテリ―ナ水和剤</v>
      </c>
      <c r="C3097" s="58" t="s">
        <v>3033</v>
      </c>
      <c r="D3097" s="58" t="s">
        <v>6324</v>
      </c>
      <c r="E3097" s="68" t="s">
        <v>7159</v>
      </c>
      <c r="F3097" s="58"/>
      <c r="G3097" s="60" t="s">
        <v>2975</v>
      </c>
    </row>
    <row r="3098" spans="2:7" x14ac:dyDescent="0.2">
      <c r="B3098" s="58" t="str">
        <f t="shared" si="67"/>
        <v>ベンチオピラド・ＴＰＮ水和剤ベジセイバ―</v>
      </c>
      <c r="C3098" s="58" t="s">
        <v>3034</v>
      </c>
      <c r="D3098" s="58" t="s">
        <v>6325</v>
      </c>
      <c r="E3098" s="68" t="s">
        <v>7159</v>
      </c>
      <c r="F3098" s="58"/>
      <c r="G3098" s="60" t="s">
        <v>3035</v>
      </c>
    </row>
    <row r="3099" spans="2:7" x14ac:dyDescent="0.2">
      <c r="B3099" s="58" t="str">
        <f t="shared" si="67"/>
        <v>ベンチオピラド・ＴＰＮ水和剤ＳＤＳベジセイバ―</v>
      </c>
      <c r="C3099" s="58" t="s">
        <v>3034</v>
      </c>
      <c r="D3099" s="58" t="s">
        <v>6326</v>
      </c>
      <c r="E3099" s="68" t="s">
        <v>7159</v>
      </c>
      <c r="F3099" s="58"/>
      <c r="G3099" s="60" t="s">
        <v>3035</v>
      </c>
    </row>
    <row r="3100" spans="2:7" x14ac:dyDescent="0.2">
      <c r="B3100" s="58" t="str">
        <f t="shared" si="67"/>
        <v>イミノクタジンアルベシル酸塩・ピリオフェノン水和剤石原ラミック顆粒水和剤</v>
      </c>
      <c r="C3100" s="58" t="s">
        <v>3036</v>
      </c>
      <c r="D3100" s="58" t="s">
        <v>3037</v>
      </c>
      <c r="E3100" s="68" t="s">
        <v>3529</v>
      </c>
      <c r="F3100" s="58"/>
      <c r="G3100" s="60" t="s">
        <v>2885</v>
      </c>
    </row>
    <row r="3101" spans="2:7" x14ac:dyDescent="0.2">
      <c r="B3101" s="58" t="str">
        <f t="shared" si="67"/>
        <v>イミノクタジンアルベシル酸塩・ピリオフェノン水和剤日曹ラミック顆粒水和剤</v>
      </c>
      <c r="C3101" s="58" t="s">
        <v>3036</v>
      </c>
      <c r="D3101" s="58" t="s">
        <v>3038</v>
      </c>
      <c r="E3101" s="68" t="s">
        <v>3529</v>
      </c>
      <c r="F3101" s="58"/>
      <c r="G3101" s="60" t="s">
        <v>2885</v>
      </c>
    </row>
    <row r="3102" spans="2:7" x14ac:dyDescent="0.2">
      <c r="B3102" s="58" t="str">
        <f t="shared" si="67"/>
        <v>シアントラニリプロ―ル水和剤ブレイクショット</v>
      </c>
      <c r="C3102" s="58" t="s">
        <v>6236</v>
      </c>
      <c r="D3102" s="58" t="s">
        <v>3039</v>
      </c>
      <c r="E3102" s="68" t="s">
        <v>3529</v>
      </c>
      <c r="F3102" s="58"/>
      <c r="G3102" s="60" t="s">
        <v>2929</v>
      </c>
    </row>
    <row r="3103" spans="2:7" x14ac:dyDescent="0.2">
      <c r="B3103" s="58" t="str">
        <f t="shared" si="67"/>
        <v>グリホサ―トイソプロピルアミン塩液剤フリ―パスシャワ―</v>
      </c>
      <c r="C3103" s="58" t="s">
        <v>6327</v>
      </c>
      <c r="D3103" s="58" t="s">
        <v>6328</v>
      </c>
      <c r="E3103" s="68" t="s">
        <v>7159</v>
      </c>
      <c r="F3103" s="58"/>
      <c r="G3103" s="60" t="s">
        <v>2880</v>
      </c>
    </row>
    <row r="3104" spans="2:7" x14ac:dyDescent="0.2">
      <c r="B3104" s="58" t="str">
        <f t="shared" si="67"/>
        <v>メタアルデヒド粒剤ナメナイト</v>
      </c>
      <c r="C3104" s="58" t="s">
        <v>2823</v>
      </c>
      <c r="D3104" s="58" t="s">
        <v>3040</v>
      </c>
      <c r="E3104" s="68" t="s">
        <v>3529</v>
      </c>
      <c r="F3104" s="58"/>
      <c r="G3104" s="60" t="s">
        <v>2852</v>
      </c>
    </row>
    <row r="3105" spans="2:7" x14ac:dyDescent="0.2">
      <c r="B3105" s="58" t="str">
        <f t="shared" si="67"/>
        <v>メタアルデヒド粒剤ナメクリ―ン３</v>
      </c>
      <c r="C3105" s="58" t="s">
        <v>2823</v>
      </c>
      <c r="D3105" s="58" t="s">
        <v>6329</v>
      </c>
      <c r="E3105" s="68" t="s">
        <v>3529</v>
      </c>
      <c r="F3105" s="58"/>
      <c r="G3105" s="60" t="s">
        <v>2852</v>
      </c>
    </row>
    <row r="3106" spans="2:7" x14ac:dyDescent="0.2">
      <c r="B3106" s="58" t="str">
        <f t="shared" si="67"/>
        <v>リモニカスカブリダニ剤リモニカ</v>
      </c>
      <c r="C3106" s="58" t="s">
        <v>3041</v>
      </c>
      <c r="D3106" s="58" t="s">
        <v>3042</v>
      </c>
      <c r="E3106" s="68" t="s">
        <v>3529</v>
      </c>
      <c r="F3106" s="58"/>
      <c r="G3106" s="60" t="s">
        <v>4294</v>
      </c>
    </row>
    <row r="3107" spans="2:7" x14ac:dyDescent="0.2">
      <c r="B3107" s="58" t="str">
        <f t="shared" si="67"/>
        <v>ベンジルアミノプリン液剤プレリュ―ド液剤</v>
      </c>
      <c r="C3107" s="58" t="s">
        <v>3043</v>
      </c>
      <c r="D3107" s="58" t="s">
        <v>6330</v>
      </c>
      <c r="E3107" s="68" t="s">
        <v>7159</v>
      </c>
      <c r="F3107" s="58"/>
      <c r="G3107" s="60" t="s">
        <v>2852</v>
      </c>
    </row>
    <row r="3108" spans="2:7" x14ac:dyDescent="0.2">
      <c r="B3108" s="58" t="str">
        <f t="shared" si="67"/>
        <v>セトキシジム乳剤協友ナブ乳剤</v>
      </c>
      <c r="C3108" s="58" t="s">
        <v>3044</v>
      </c>
      <c r="D3108" s="58" t="s">
        <v>3045</v>
      </c>
      <c r="E3108" s="68" t="s">
        <v>7159</v>
      </c>
      <c r="F3108" s="58"/>
      <c r="G3108" s="60" t="s">
        <v>2846</v>
      </c>
    </row>
    <row r="3109" spans="2:7" x14ac:dyDescent="0.2">
      <c r="B3109" s="58" t="str">
        <f t="shared" si="67"/>
        <v>チアメトキサム・テフルトリン粒剤アクタラフォ―ス粒剤</v>
      </c>
      <c r="C3109" s="58" t="s">
        <v>3046</v>
      </c>
      <c r="D3109" s="58" t="s">
        <v>6331</v>
      </c>
      <c r="E3109" s="68" t="s">
        <v>3529</v>
      </c>
      <c r="F3109" s="58"/>
      <c r="G3109" s="60" t="s">
        <v>2880</v>
      </c>
    </row>
    <row r="3110" spans="2:7" x14ac:dyDescent="0.2">
      <c r="B3110" s="58" t="str">
        <f t="shared" si="67"/>
        <v>ラクトバチルス　プランタラム水和剤ラクトガ―ド水和剤</v>
      </c>
      <c r="C3110" s="58" t="s">
        <v>3047</v>
      </c>
      <c r="D3110" s="58" t="s">
        <v>6332</v>
      </c>
      <c r="E3110" s="68" t="s">
        <v>3529</v>
      </c>
      <c r="F3110" s="58"/>
      <c r="G3110" s="60" t="s">
        <v>3048</v>
      </c>
    </row>
    <row r="3111" spans="2:7" x14ac:dyDescent="0.2">
      <c r="B3111" s="58" t="str">
        <f t="shared" si="67"/>
        <v>ベンフラカルブ・プロベナゾ―ル粒剤ＯＡＴグランドオリゼメ―トオンコル粒剤</v>
      </c>
      <c r="C3111" s="58" t="s">
        <v>6304</v>
      </c>
      <c r="D3111" s="58" t="s">
        <v>6333</v>
      </c>
      <c r="E3111" s="68" t="s">
        <v>7159</v>
      </c>
      <c r="F3111" s="58"/>
      <c r="G3111" s="60" t="s">
        <v>2883</v>
      </c>
    </row>
    <row r="3112" spans="2:7" x14ac:dyDescent="0.2">
      <c r="B3112" s="58" t="str">
        <f t="shared" si="67"/>
        <v>アカメガシワクダアザミウマ剤アカメ</v>
      </c>
      <c r="C3112" s="58" t="s">
        <v>3049</v>
      </c>
      <c r="D3112" s="58" t="s">
        <v>3050</v>
      </c>
      <c r="E3112" s="68" t="s">
        <v>3529</v>
      </c>
      <c r="F3112" s="58"/>
      <c r="G3112" s="60" t="s">
        <v>3051</v>
      </c>
    </row>
    <row r="3113" spans="2:7" x14ac:dyDescent="0.2">
      <c r="B3113" s="58" t="str">
        <f t="shared" si="67"/>
        <v>イマゾスルフロン・エスプロカルブ・ダイムロン粒剤ＯＡＴゴ―サイン粒剤</v>
      </c>
      <c r="C3113" s="58" t="s">
        <v>3052</v>
      </c>
      <c r="D3113" s="58" t="s">
        <v>6334</v>
      </c>
      <c r="E3113" s="68" t="s">
        <v>7159</v>
      </c>
      <c r="F3113" s="58"/>
      <c r="G3113" s="60" t="s">
        <v>3053</v>
      </c>
    </row>
    <row r="3114" spans="2:7" x14ac:dyDescent="0.2">
      <c r="B3114" s="58" t="str">
        <f t="shared" si="67"/>
        <v>オキサミル粒剤バイデ―トＭＫ</v>
      </c>
      <c r="C3114" s="58" t="s">
        <v>3054</v>
      </c>
      <c r="D3114" s="58" t="s">
        <v>6335</v>
      </c>
      <c r="E3114" s="68" t="s">
        <v>7159</v>
      </c>
      <c r="F3114" s="58" t="s">
        <v>134</v>
      </c>
      <c r="G3114" s="60" t="s">
        <v>2977</v>
      </c>
    </row>
    <row r="3115" spans="2:7" x14ac:dyDescent="0.2">
      <c r="B3115" s="58" t="str">
        <f t="shared" si="67"/>
        <v>シアントラニリプロ―ル・チアジニル粒剤ブイゲットパディ―ト粒剤</v>
      </c>
      <c r="C3115" s="58" t="s">
        <v>6336</v>
      </c>
      <c r="D3115" s="58" t="s">
        <v>6337</v>
      </c>
      <c r="E3115" s="68" t="s">
        <v>3529</v>
      </c>
      <c r="F3115" s="58"/>
      <c r="G3115" s="60" t="s">
        <v>2924</v>
      </c>
    </row>
    <row r="3116" spans="2:7" x14ac:dyDescent="0.2">
      <c r="B3116" s="58" t="str">
        <f t="shared" si="67"/>
        <v>イミノクタジンアルベシル酸塩水和剤協友ベルク―ト水和剤</v>
      </c>
      <c r="C3116" s="58" t="s">
        <v>3056</v>
      </c>
      <c r="D3116" s="58" t="s">
        <v>6338</v>
      </c>
      <c r="E3116" s="68" t="s">
        <v>7159</v>
      </c>
      <c r="F3116" s="58"/>
      <c r="G3116" s="60" t="s">
        <v>2985</v>
      </c>
    </row>
    <row r="3117" spans="2:7" x14ac:dyDescent="0.2">
      <c r="B3117" s="58" t="str">
        <f t="shared" si="67"/>
        <v>ベンフラカルブ・プロベナゾ―ル粒剤ＯＡＴジャッジ箱粒剤</v>
      </c>
      <c r="C3117" s="58" t="s">
        <v>6304</v>
      </c>
      <c r="D3117" s="58" t="s">
        <v>3057</v>
      </c>
      <c r="E3117" s="68" t="s">
        <v>7159</v>
      </c>
      <c r="F3117" s="58"/>
      <c r="G3117" s="60" t="s">
        <v>2912</v>
      </c>
    </row>
    <row r="3118" spans="2:7" x14ac:dyDescent="0.2">
      <c r="B3118" s="58" t="str">
        <f t="shared" si="67"/>
        <v>ヘキサジノン・ＤＣＭＵ粒剤ラ―チＧ粒剤</v>
      </c>
      <c r="C3118" s="58" t="s">
        <v>3058</v>
      </c>
      <c r="D3118" s="58" t="s">
        <v>6339</v>
      </c>
      <c r="E3118" s="68" t="s">
        <v>7159</v>
      </c>
      <c r="F3118" s="58"/>
      <c r="G3118" s="60" t="s">
        <v>3059</v>
      </c>
    </row>
    <row r="3119" spans="2:7" x14ac:dyDescent="0.2">
      <c r="B3119" s="58" t="str">
        <f t="shared" si="67"/>
        <v>ヘキサジノン・ＤＣＭＵ粒剤草退治Ｇ粒剤</v>
      </c>
      <c r="C3119" s="58" t="s">
        <v>3058</v>
      </c>
      <c r="D3119" s="58" t="s">
        <v>3060</v>
      </c>
      <c r="E3119" s="68" t="s">
        <v>7159</v>
      </c>
      <c r="F3119" s="58"/>
      <c r="G3119" s="60" t="s">
        <v>3059</v>
      </c>
    </row>
    <row r="3120" spans="2:7" x14ac:dyDescent="0.2">
      <c r="B3120" s="58" t="str">
        <f t="shared" si="67"/>
        <v>タ―バシル・ヘキサジノン・ＤＣＢＮ粒剤プルトンＸ粒剤</v>
      </c>
      <c r="C3120" s="58" t="s">
        <v>6340</v>
      </c>
      <c r="D3120" s="58" t="s">
        <v>3061</v>
      </c>
      <c r="E3120" s="68" t="s">
        <v>7159</v>
      </c>
      <c r="F3120" s="58"/>
      <c r="G3120" s="60" t="s">
        <v>2953</v>
      </c>
    </row>
    <row r="3121" spans="2:7" x14ac:dyDescent="0.2">
      <c r="B3121" s="58" t="str">
        <f t="shared" si="67"/>
        <v>タ―バシル・ヘキサジノン・ＤＣＢＮ粒剤クサノンＸ粒剤</v>
      </c>
      <c r="C3121" s="58" t="s">
        <v>6340</v>
      </c>
      <c r="D3121" s="58" t="s">
        <v>3062</v>
      </c>
      <c r="E3121" s="68" t="s">
        <v>7159</v>
      </c>
      <c r="F3121" s="58"/>
      <c r="G3121" s="60" t="s">
        <v>2953</v>
      </c>
    </row>
    <row r="3122" spans="2:7" x14ac:dyDescent="0.2">
      <c r="B3122" s="58" t="str">
        <f t="shared" si="67"/>
        <v>ジノテフラン液剤ウッドセ―バ―</v>
      </c>
      <c r="C3122" s="58" t="s">
        <v>2886</v>
      </c>
      <c r="D3122" s="58" t="s">
        <v>6341</v>
      </c>
      <c r="E3122" s="68" t="s">
        <v>3529</v>
      </c>
      <c r="F3122" s="58"/>
      <c r="G3122" s="60" t="s">
        <v>2883</v>
      </c>
    </row>
    <row r="3123" spans="2:7" x14ac:dyDescent="0.2">
      <c r="B3123" s="58" t="str">
        <f t="shared" si="67"/>
        <v>ヒドロキシイソキサゾ―ル複合肥料タチガレファイト液剤</v>
      </c>
      <c r="C3123" s="58" t="s">
        <v>6342</v>
      </c>
      <c r="D3123" s="58" t="s">
        <v>3063</v>
      </c>
      <c r="E3123" s="68" t="s">
        <v>3529</v>
      </c>
      <c r="F3123" s="58"/>
      <c r="G3123" s="60" t="s">
        <v>3064</v>
      </c>
    </row>
    <row r="3124" spans="2:7" x14ac:dyDescent="0.2">
      <c r="B3124" s="58" t="str">
        <f t="shared" si="67"/>
        <v>ダイムロン・テニルクロ―ル水和剤ＯＡＴショッカ―フロアブル</v>
      </c>
      <c r="C3124" s="58" t="s">
        <v>5392</v>
      </c>
      <c r="D3124" s="58" t="s">
        <v>6343</v>
      </c>
      <c r="E3124" s="68" t="s">
        <v>7159</v>
      </c>
      <c r="F3124" s="58"/>
      <c r="G3124" s="60" t="s">
        <v>3065</v>
      </c>
    </row>
    <row r="3125" spans="2:7" x14ac:dyDescent="0.2">
      <c r="B3125" s="58" t="str">
        <f t="shared" si="67"/>
        <v>ストレプトマイシン・有機銅水和剤ド―マイシン水和剤</v>
      </c>
      <c r="C3125" s="58" t="s">
        <v>3066</v>
      </c>
      <c r="D3125" s="58" t="s">
        <v>6344</v>
      </c>
      <c r="E3125" s="68" t="s">
        <v>7159</v>
      </c>
      <c r="F3125" s="58"/>
      <c r="G3125" s="60" t="s">
        <v>3067</v>
      </c>
    </row>
    <row r="3126" spans="2:7" x14ac:dyDescent="0.2">
      <c r="B3126" s="58" t="str">
        <f t="shared" si="67"/>
        <v>ピラクロニル・ピラゾレ―ト・ベンゾビシクロン粒剤クサバルカン１キロ粒剤</v>
      </c>
      <c r="C3126" s="58" t="s">
        <v>6345</v>
      </c>
      <c r="D3126" s="58" t="s">
        <v>3068</v>
      </c>
      <c r="E3126" s="68" t="s">
        <v>7159</v>
      </c>
      <c r="F3126" s="58"/>
      <c r="G3126" s="60" t="s">
        <v>2975</v>
      </c>
    </row>
    <row r="3127" spans="2:7" x14ac:dyDescent="0.2">
      <c r="B3127" s="58" t="str">
        <f t="shared" si="67"/>
        <v>ピラクロニル・ピラゾレ―ト・ベンゾビシクロン粒剤クサバルカンジャンボ</v>
      </c>
      <c r="C3127" s="58" t="s">
        <v>6345</v>
      </c>
      <c r="D3127" s="58" t="s">
        <v>3069</v>
      </c>
      <c r="E3127" s="68" t="s">
        <v>3529</v>
      </c>
      <c r="F3127" s="58"/>
      <c r="G3127" s="60" t="s">
        <v>2846</v>
      </c>
    </row>
    <row r="3128" spans="2:7" x14ac:dyDescent="0.2">
      <c r="B3128" s="58" t="str">
        <f t="shared" si="67"/>
        <v>ピラクロニル・ピラゾレ―ト・ベンゾビシクロン水和剤クサバルカンフロアブル</v>
      </c>
      <c r="C3128" s="58" t="s">
        <v>6346</v>
      </c>
      <c r="D3128" s="58" t="s">
        <v>3070</v>
      </c>
      <c r="E3128" s="68" t="s">
        <v>7159</v>
      </c>
      <c r="F3128" s="58"/>
      <c r="G3128" s="60" t="s">
        <v>2846</v>
      </c>
    </row>
    <row r="3129" spans="2:7" x14ac:dyDescent="0.2">
      <c r="B3129" s="58" t="str">
        <f t="shared" si="67"/>
        <v>ペルメトリン粒剤ネキリベイト</v>
      </c>
      <c r="C3129" s="58" t="s">
        <v>2750</v>
      </c>
      <c r="D3129" s="58" t="s">
        <v>3071</v>
      </c>
      <c r="E3129" s="68" t="s">
        <v>7159</v>
      </c>
      <c r="F3129" s="58"/>
      <c r="G3129" s="60" t="s">
        <v>2882</v>
      </c>
    </row>
    <row r="3130" spans="2:7" x14ac:dyDescent="0.2">
      <c r="B3130" s="58" t="str">
        <f t="shared" si="67"/>
        <v>ジノテフラン複合肥料ハイポネックス原液　殺虫剤入り</v>
      </c>
      <c r="C3130" s="58" t="s">
        <v>3072</v>
      </c>
      <c r="D3130" s="58" t="s">
        <v>3073</v>
      </c>
      <c r="E3130" s="68" t="s">
        <v>3529</v>
      </c>
      <c r="F3130" s="58"/>
      <c r="G3130" s="60" t="s">
        <v>2873</v>
      </c>
    </row>
    <row r="3131" spans="2:7" x14ac:dyDescent="0.2">
      <c r="B3131" s="58" t="str">
        <f t="shared" si="67"/>
        <v>クロラントラニリプロ―ル・チフルザミド・トリシクラゾ―ル粒剤アドニスＧＴ箱粒剤</v>
      </c>
      <c r="C3131" s="58" t="s">
        <v>6347</v>
      </c>
      <c r="D3131" s="58" t="s">
        <v>3074</v>
      </c>
      <c r="E3131" s="68" t="s">
        <v>3529</v>
      </c>
      <c r="F3131" s="58"/>
      <c r="G3131" s="60" t="s">
        <v>2924</v>
      </c>
    </row>
    <row r="3132" spans="2:7" x14ac:dyDescent="0.2">
      <c r="B3132" s="58" t="str">
        <f t="shared" si="67"/>
        <v>ダイムロン・ピラクロニル・ベンゾビシクロン・メタゾスルフロン粒剤ゲパ―ド１キロ粒剤</v>
      </c>
      <c r="C3132" s="58" t="s">
        <v>3075</v>
      </c>
      <c r="D3132" s="58" t="s">
        <v>6348</v>
      </c>
      <c r="E3132" s="68" t="s">
        <v>3529</v>
      </c>
      <c r="F3132" s="58"/>
      <c r="G3132" s="60" t="s">
        <v>2956</v>
      </c>
    </row>
    <row r="3133" spans="2:7" x14ac:dyDescent="0.2">
      <c r="B3133" s="58" t="str">
        <f t="shared" si="67"/>
        <v>ジメタメトリン・ダイムロン・テフリルトリオン・メタゾスルフロン粒剤レブラス１キロ粒剤</v>
      </c>
      <c r="C3133" s="58" t="s">
        <v>3076</v>
      </c>
      <c r="D3133" s="58" t="s">
        <v>3077</v>
      </c>
      <c r="E3133" s="68" t="s">
        <v>3529</v>
      </c>
      <c r="F3133" s="58"/>
      <c r="G3133" s="60" t="s">
        <v>2852</v>
      </c>
    </row>
    <row r="3134" spans="2:7" x14ac:dyDescent="0.2">
      <c r="B3134" s="58" t="str">
        <f t="shared" si="67"/>
        <v>トリシクラゾ―ル・バリダマイシン・フェリムゾン水和剤ノンブラスバリダフロアブル</v>
      </c>
      <c r="C3134" s="58" t="s">
        <v>6349</v>
      </c>
      <c r="D3134" s="58" t="s">
        <v>3078</v>
      </c>
      <c r="E3134" s="68" t="s">
        <v>7159</v>
      </c>
      <c r="F3134" s="58"/>
      <c r="G3134" s="60" t="s">
        <v>2883</v>
      </c>
    </row>
    <row r="3135" spans="2:7" x14ac:dyDescent="0.2">
      <c r="B3135" s="58" t="str">
        <f t="shared" si="67"/>
        <v>バ―ティシリウム　レカニ水和剤マイコタ―ル</v>
      </c>
      <c r="C3135" s="58" t="s">
        <v>6350</v>
      </c>
      <c r="D3135" s="58" t="s">
        <v>6351</v>
      </c>
      <c r="E3135" s="68" t="s">
        <v>7159</v>
      </c>
      <c r="F3135" s="58"/>
      <c r="G3135" s="60" t="s">
        <v>3079</v>
      </c>
    </row>
    <row r="3136" spans="2:7" x14ac:dyDescent="0.2">
      <c r="B3136" s="58" t="str">
        <f t="shared" si="67"/>
        <v>ジメトモルフ水和剤協友フェスティバル水和剤</v>
      </c>
      <c r="C3136" s="58" t="s">
        <v>3080</v>
      </c>
      <c r="D3136" s="58" t="s">
        <v>3081</v>
      </c>
      <c r="E3136" s="68" t="s">
        <v>3529</v>
      </c>
      <c r="F3136" s="58"/>
      <c r="G3136" s="60" t="s">
        <v>3082</v>
      </c>
    </row>
    <row r="3137" spans="2:7" x14ac:dyDescent="0.2">
      <c r="B3137" s="58" t="str">
        <f t="shared" si="67"/>
        <v>イマゾスルフロン・オキサジクロメホン・ピラクロニル・ブロモブチド水和剤デルタアタックフロアブル</v>
      </c>
      <c r="C3137" s="58" t="s">
        <v>2896</v>
      </c>
      <c r="D3137" s="58" t="s">
        <v>3083</v>
      </c>
      <c r="E3137" s="68" t="s">
        <v>3529</v>
      </c>
      <c r="F3137" s="58"/>
      <c r="G3137" s="60" t="s">
        <v>2898</v>
      </c>
    </row>
    <row r="3138" spans="2:7" x14ac:dyDescent="0.2">
      <c r="B3138" s="58" t="str">
        <f t="shared" si="67"/>
        <v>イマゾスルフロン・オキサジクロメホン・ピラクロニル・ブロモブチド粒剤デルタアタックジャンボ</v>
      </c>
      <c r="C3138" s="58" t="s">
        <v>2899</v>
      </c>
      <c r="D3138" s="58" t="s">
        <v>3084</v>
      </c>
      <c r="E3138" s="68" t="s">
        <v>3529</v>
      </c>
      <c r="F3138" s="58"/>
      <c r="G3138" s="60" t="s">
        <v>2862</v>
      </c>
    </row>
    <row r="3139" spans="2:7" x14ac:dyDescent="0.2">
      <c r="B3139" s="58" t="str">
        <f t="shared" si="67"/>
        <v>イマゾスルフロン・オキサジクロメホン・ピラクロニル・ブロモブチド粒剤デルタアタック１キロ粒剤</v>
      </c>
      <c r="C3139" s="58" t="s">
        <v>2899</v>
      </c>
      <c r="D3139" s="58" t="s">
        <v>3085</v>
      </c>
      <c r="E3139" s="68" t="s">
        <v>3529</v>
      </c>
      <c r="F3139" s="58"/>
      <c r="G3139" s="60" t="s">
        <v>2902</v>
      </c>
    </row>
    <row r="3140" spans="2:7" x14ac:dyDescent="0.2">
      <c r="B3140" s="58" t="str">
        <f t="shared" si="67"/>
        <v>ナミテントウ剤テントップ</v>
      </c>
      <c r="C3140" s="58" t="s">
        <v>3086</v>
      </c>
      <c r="D3140" s="58" t="s">
        <v>3087</v>
      </c>
      <c r="E3140" s="68" t="s">
        <v>3529</v>
      </c>
      <c r="F3140" s="58"/>
      <c r="G3140" s="60" t="s">
        <v>3088</v>
      </c>
    </row>
    <row r="3141" spans="2:7" x14ac:dyDescent="0.2">
      <c r="B3141" s="58" t="str">
        <f t="shared" ref="B3141:B3200" si="68">C3141&amp;D3141</f>
        <v>DCMU水和剤サンケイカ―メックス顆粒水和剤</v>
      </c>
      <c r="C3141" s="58" t="s">
        <v>2774</v>
      </c>
      <c r="D3141" s="58" t="s">
        <v>6352</v>
      </c>
      <c r="E3141" s="68" t="s">
        <v>7159</v>
      </c>
      <c r="F3141" s="58"/>
      <c r="G3141" s="60" t="s">
        <v>3089</v>
      </c>
    </row>
    <row r="3142" spans="2:7" x14ac:dyDescent="0.2">
      <c r="B3142" s="58" t="str">
        <f t="shared" si="68"/>
        <v>DCMU水和剤一農カ―メックス顆粒水和剤</v>
      </c>
      <c r="C3142" s="58" t="s">
        <v>2774</v>
      </c>
      <c r="D3142" s="58" t="s">
        <v>6353</v>
      </c>
      <c r="E3142" s="68" t="s">
        <v>7159</v>
      </c>
      <c r="F3142" s="58"/>
      <c r="G3142" s="60" t="s">
        <v>3089</v>
      </c>
    </row>
    <row r="3143" spans="2:7" x14ac:dyDescent="0.2">
      <c r="B3143" s="58" t="str">
        <f t="shared" si="68"/>
        <v>マンデストロビン水和剤スクレアフロアブル</v>
      </c>
      <c r="C3143" s="58" t="s">
        <v>3090</v>
      </c>
      <c r="D3143" s="58" t="s">
        <v>3091</v>
      </c>
      <c r="E3143" s="68" t="s">
        <v>3529</v>
      </c>
      <c r="F3143" s="58"/>
      <c r="G3143" s="60" t="s">
        <v>2985</v>
      </c>
    </row>
    <row r="3144" spans="2:7" x14ac:dyDescent="0.2">
      <c r="B3144" s="58" t="str">
        <f t="shared" si="68"/>
        <v>マンデストロビン水和剤シバコン</v>
      </c>
      <c r="C3144" s="58" t="s">
        <v>3090</v>
      </c>
      <c r="D3144" s="58" t="s">
        <v>3092</v>
      </c>
      <c r="E3144" s="68" t="s">
        <v>3529</v>
      </c>
      <c r="F3144" s="58"/>
      <c r="G3144" s="60" t="s">
        <v>2985</v>
      </c>
    </row>
    <row r="3145" spans="2:7" x14ac:dyDescent="0.2">
      <c r="B3145" s="58" t="str">
        <f t="shared" si="68"/>
        <v>ピラゾレ―ト・ベンゾビシクロン・メタゾスルフロン粒剤ア―ルタイプジャンボ</v>
      </c>
      <c r="C3145" s="58" t="s">
        <v>6263</v>
      </c>
      <c r="D3145" s="58" t="s">
        <v>6354</v>
      </c>
      <c r="E3145" s="68" t="s">
        <v>3529</v>
      </c>
      <c r="F3145" s="58"/>
      <c r="G3145" s="60" t="s">
        <v>2999</v>
      </c>
    </row>
    <row r="3146" spans="2:7" x14ac:dyDescent="0.2">
      <c r="B3146" s="58" t="str">
        <f t="shared" si="68"/>
        <v>ピラゾレ―ト・ベンゾビシクロン・メタゾスルフロン粒剤シュナイデンジャンボ</v>
      </c>
      <c r="C3146" s="58" t="s">
        <v>6263</v>
      </c>
      <c r="D3146" s="58" t="s">
        <v>3093</v>
      </c>
      <c r="E3146" s="68" t="s">
        <v>3529</v>
      </c>
      <c r="F3146" s="58"/>
      <c r="G3146" s="60" t="s">
        <v>2999</v>
      </c>
    </row>
    <row r="3147" spans="2:7" x14ac:dyDescent="0.2">
      <c r="B3147" s="58" t="str">
        <f t="shared" si="68"/>
        <v>ピラゾレ―ト・ベンゾビシクロン・メタゾスルフロン水和剤ア―ルタイプフロアブル</v>
      </c>
      <c r="C3147" s="58" t="s">
        <v>6355</v>
      </c>
      <c r="D3147" s="58" t="s">
        <v>6356</v>
      </c>
      <c r="E3147" s="68" t="s">
        <v>7159</v>
      </c>
      <c r="F3147" s="58"/>
      <c r="G3147" s="60" t="s">
        <v>3094</v>
      </c>
    </row>
    <row r="3148" spans="2:7" x14ac:dyDescent="0.2">
      <c r="B3148" s="58" t="str">
        <f t="shared" si="68"/>
        <v>ピラゾレ―ト・ベンゾビシクロン・メタゾスルフロン水和剤シュナイデンフロアブル</v>
      </c>
      <c r="C3148" s="58" t="s">
        <v>6355</v>
      </c>
      <c r="D3148" s="58" t="s">
        <v>3095</v>
      </c>
      <c r="E3148" s="68" t="s">
        <v>7159</v>
      </c>
      <c r="F3148" s="58"/>
      <c r="G3148" s="60" t="s">
        <v>3094</v>
      </c>
    </row>
    <row r="3149" spans="2:7" x14ac:dyDescent="0.2">
      <c r="B3149" s="58" t="str">
        <f t="shared" si="68"/>
        <v>ジラム水和剤モノドクタ―フロアブル</v>
      </c>
      <c r="C3149" s="58" t="s">
        <v>3096</v>
      </c>
      <c r="D3149" s="58" t="s">
        <v>6357</v>
      </c>
      <c r="E3149" s="68" t="s">
        <v>3529</v>
      </c>
      <c r="F3149" s="58"/>
      <c r="G3149" s="60" t="s">
        <v>2985</v>
      </c>
    </row>
    <row r="3150" spans="2:7" x14ac:dyDescent="0.2">
      <c r="B3150" s="58" t="str">
        <f t="shared" si="68"/>
        <v>ピラクロニル・プロピリスルフロン・ブロモブチド粒剤アッパレＺ１キロ粒剤</v>
      </c>
      <c r="C3150" s="58" t="s">
        <v>3097</v>
      </c>
      <c r="D3150" s="58" t="s">
        <v>3098</v>
      </c>
      <c r="E3150" s="68" t="s">
        <v>3529</v>
      </c>
      <c r="F3150" s="58"/>
      <c r="G3150" s="60" t="s">
        <v>2902</v>
      </c>
    </row>
    <row r="3151" spans="2:7" x14ac:dyDescent="0.2">
      <c r="B3151" s="58" t="str">
        <f t="shared" si="68"/>
        <v>ピラクロニル・プロピリスルフロン・ブロモブチド粒剤アッパレＺジャンボ</v>
      </c>
      <c r="C3151" s="58" t="s">
        <v>3097</v>
      </c>
      <c r="D3151" s="58" t="s">
        <v>3099</v>
      </c>
      <c r="E3151" s="68" t="s">
        <v>3529</v>
      </c>
      <c r="F3151" s="58"/>
      <c r="G3151" s="60" t="s">
        <v>2862</v>
      </c>
    </row>
    <row r="3152" spans="2:7" x14ac:dyDescent="0.2">
      <c r="B3152" s="58" t="str">
        <f t="shared" si="68"/>
        <v>シアントラニリプロ―ル・ピメトロジン水和剤ミネクトスタ―顆粒水和剤</v>
      </c>
      <c r="C3152" s="58" t="s">
        <v>6359</v>
      </c>
      <c r="D3152" s="58" t="s">
        <v>6360</v>
      </c>
      <c r="E3152" s="68" t="s">
        <v>3529</v>
      </c>
      <c r="F3152" s="58"/>
      <c r="G3152" s="60" t="s">
        <v>2975</v>
      </c>
    </row>
    <row r="3153" spans="2:7" x14ac:dyDescent="0.2">
      <c r="B3153" s="58" t="str">
        <f t="shared" si="68"/>
        <v>シアントラニリプロ―ル・ピロキロン粒剤デジタルミネクト箱粒剤</v>
      </c>
      <c r="C3153" s="58" t="s">
        <v>6361</v>
      </c>
      <c r="D3153" s="58" t="s">
        <v>3100</v>
      </c>
      <c r="E3153" s="68" t="s">
        <v>3529</v>
      </c>
      <c r="F3153" s="58"/>
      <c r="G3153" s="60" t="s">
        <v>2924</v>
      </c>
    </row>
    <row r="3154" spans="2:7" x14ac:dyDescent="0.2">
      <c r="B3154" s="58" t="str">
        <f t="shared" si="68"/>
        <v>トルプロカルブ粒剤サンブラス粒剤</v>
      </c>
      <c r="C3154" s="58" t="s">
        <v>3101</v>
      </c>
      <c r="D3154" s="58" t="s">
        <v>3102</v>
      </c>
      <c r="E3154" s="68" t="s">
        <v>3529</v>
      </c>
      <c r="F3154" s="58"/>
      <c r="G3154" s="60" t="s">
        <v>2852</v>
      </c>
    </row>
    <row r="3155" spans="2:7" x14ac:dyDescent="0.2">
      <c r="B3155" s="58" t="str">
        <f t="shared" si="68"/>
        <v>トルプロカルブ粒剤ゴウケツ粒剤</v>
      </c>
      <c r="C3155" s="58" t="s">
        <v>3101</v>
      </c>
      <c r="D3155" s="58" t="s">
        <v>3103</v>
      </c>
      <c r="E3155" s="68" t="s">
        <v>3529</v>
      </c>
      <c r="F3155" s="58"/>
      <c r="G3155" s="60" t="s">
        <v>2852</v>
      </c>
    </row>
    <row r="3156" spans="2:7" x14ac:dyDescent="0.2">
      <c r="B3156" s="58" t="str">
        <f t="shared" si="68"/>
        <v>ジノテフラン・トルプロカルブ粒剤サンブラススタ―クル箱粒剤</v>
      </c>
      <c r="C3156" s="58" t="s">
        <v>3104</v>
      </c>
      <c r="D3156" s="58" t="s">
        <v>6362</v>
      </c>
      <c r="E3156" s="68" t="s">
        <v>3529</v>
      </c>
      <c r="F3156" s="58"/>
      <c r="G3156" s="60" t="s">
        <v>3105</v>
      </c>
    </row>
    <row r="3157" spans="2:7" x14ac:dyDescent="0.2">
      <c r="B3157" s="58" t="str">
        <f t="shared" si="68"/>
        <v>ジノテフラン・シメコナゾ―ル・トルプロカルブ粒剤ガッツスタ―粒剤</v>
      </c>
      <c r="C3157" s="58" t="s">
        <v>6363</v>
      </c>
      <c r="D3157" s="58" t="s">
        <v>6364</v>
      </c>
      <c r="E3157" s="68" t="s">
        <v>7159</v>
      </c>
      <c r="F3157" s="58"/>
      <c r="G3157" s="60" t="s">
        <v>2852</v>
      </c>
    </row>
    <row r="3158" spans="2:7" x14ac:dyDescent="0.2">
      <c r="B3158" s="58" t="str">
        <f t="shared" si="68"/>
        <v>ジノテフラン・シメコナゾ―ル・トルプロカルブ粒剤ゴウケツモンスタ―粒剤</v>
      </c>
      <c r="C3158" s="58" t="s">
        <v>6363</v>
      </c>
      <c r="D3158" s="58" t="s">
        <v>6365</v>
      </c>
      <c r="E3158" s="68" t="s">
        <v>7159</v>
      </c>
      <c r="F3158" s="58"/>
      <c r="G3158" s="60" t="s">
        <v>2852</v>
      </c>
    </row>
    <row r="3159" spans="2:7" x14ac:dyDescent="0.2">
      <c r="B3159" s="58" t="str">
        <f t="shared" si="68"/>
        <v>クロラントラニリプロ―ル・ジノテフラン・トルプロカルブ粒剤サントリプル箱粒剤</v>
      </c>
      <c r="C3159" s="58" t="s">
        <v>6366</v>
      </c>
      <c r="D3159" s="58" t="s">
        <v>3106</v>
      </c>
      <c r="E3159" s="68" t="s">
        <v>3529</v>
      </c>
      <c r="F3159" s="58"/>
      <c r="G3159" s="60" t="s">
        <v>2924</v>
      </c>
    </row>
    <row r="3160" spans="2:7" x14ac:dyDescent="0.2">
      <c r="B3160" s="58" t="str">
        <f t="shared" si="68"/>
        <v>フェンプロパトリン乳剤ベニカＲ乳剤</v>
      </c>
      <c r="C3160" s="58" t="s">
        <v>3107</v>
      </c>
      <c r="D3160" s="58" t="s">
        <v>3108</v>
      </c>
      <c r="E3160" s="87" t="s">
        <v>7159</v>
      </c>
      <c r="F3160" s="58"/>
      <c r="G3160" s="60" t="s">
        <v>2953</v>
      </c>
    </row>
    <row r="3161" spans="2:7" x14ac:dyDescent="0.2">
      <c r="B3161" s="58" t="str">
        <f t="shared" si="68"/>
        <v>ピリミスルファン・フェノキサスルフォン・ベンゾビシクロン剤ベンケイ豆つぶ２５０</v>
      </c>
      <c r="C3161" s="58" t="s">
        <v>3109</v>
      </c>
      <c r="D3161" s="58" t="s">
        <v>3110</v>
      </c>
      <c r="E3161" s="68" t="s">
        <v>7159</v>
      </c>
      <c r="F3161" s="58"/>
      <c r="G3161" s="60" t="s">
        <v>2909</v>
      </c>
    </row>
    <row r="3162" spans="2:7" x14ac:dyDescent="0.2">
      <c r="B3162" s="58" t="str">
        <f t="shared" si="68"/>
        <v>ピリミスルファン・フェノキサスルフォン・ベンゾビシクロン剤ベンケイジャンボ</v>
      </c>
      <c r="C3162" s="58" t="s">
        <v>3109</v>
      </c>
      <c r="D3162" s="58" t="s">
        <v>3111</v>
      </c>
      <c r="E3162" s="68" t="s">
        <v>3529</v>
      </c>
      <c r="F3162" s="58"/>
      <c r="G3162" s="60" t="s">
        <v>2909</v>
      </c>
    </row>
    <row r="3163" spans="2:7" x14ac:dyDescent="0.2">
      <c r="B3163" s="58" t="str">
        <f t="shared" si="68"/>
        <v>フェノキサスルホン・ベンゾビシクロン・ベンゾフェナップ水和剤クサビフロアブル</v>
      </c>
      <c r="C3163" s="58" t="s">
        <v>3112</v>
      </c>
      <c r="D3163" s="58" t="s">
        <v>3113</v>
      </c>
      <c r="E3163" s="68" t="s">
        <v>7159</v>
      </c>
      <c r="F3163" s="58"/>
      <c r="G3163" s="60" t="s">
        <v>3114</v>
      </c>
    </row>
    <row r="3164" spans="2:7" x14ac:dyDescent="0.2">
      <c r="B3164" s="58" t="str">
        <f t="shared" si="68"/>
        <v>ピラゾレ―ト・ベンゾビシクロン・メタゾスルフロン粒剤シュナイデン１キロ粒剤</v>
      </c>
      <c r="C3164" s="58" t="s">
        <v>6263</v>
      </c>
      <c r="D3164" s="58" t="s">
        <v>3115</v>
      </c>
      <c r="E3164" s="68" t="s">
        <v>7159</v>
      </c>
      <c r="F3164" s="58"/>
      <c r="G3164" s="60" t="s">
        <v>2906</v>
      </c>
    </row>
    <row r="3165" spans="2:7" x14ac:dyDescent="0.2">
      <c r="B3165" s="58" t="str">
        <f t="shared" si="68"/>
        <v>テフリルトリオン・フェントラザミド剤ボデ―ガ―ド豆つぶ２５０</v>
      </c>
      <c r="C3165" s="88" t="s">
        <v>3116</v>
      </c>
      <c r="D3165" s="88" t="s">
        <v>6367</v>
      </c>
      <c r="E3165" s="68" t="s">
        <v>3529</v>
      </c>
      <c r="F3165" s="58"/>
      <c r="G3165" s="60" t="s">
        <v>3117</v>
      </c>
    </row>
    <row r="3166" spans="2:7" x14ac:dyDescent="0.2">
      <c r="B3166" s="58" t="str">
        <f t="shared" si="68"/>
        <v>イプフェンカルバゾン・テフリルトリオン粒剤キマリテジャンボ</v>
      </c>
      <c r="C3166" s="88" t="s">
        <v>3118</v>
      </c>
      <c r="D3166" s="88" t="s">
        <v>3119</v>
      </c>
      <c r="E3166" s="68" t="s">
        <v>3529</v>
      </c>
      <c r="F3166" s="58"/>
      <c r="G3166" s="60" t="s">
        <v>2975</v>
      </c>
    </row>
    <row r="3167" spans="2:7" x14ac:dyDescent="0.2">
      <c r="B3167" s="58" t="str">
        <f t="shared" si="68"/>
        <v>イプフェンカルバゾン・テフリルトリオン水和剤キマリテフロアブル</v>
      </c>
      <c r="C3167" s="58" t="s">
        <v>3120</v>
      </c>
      <c r="D3167" s="58" t="s">
        <v>3121</v>
      </c>
      <c r="E3167" s="68" t="s">
        <v>7159</v>
      </c>
      <c r="F3167" s="58"/>
      <c r="G3167" s="60" t="s">
        <v>3122</v>
      </c>
    </row>
    <row r="3168" spans="2:7" x14ac:dyDescent="0.2">
      <c r="B3168" s="58" t="str">
        <f t="shared" si="68"/>
        <v>ヘキサジノン液剤ラ―チシャワ―</v>
      </c>
      <c r="C3168" s="58" t="s">
        <v>3123</v>
      </c>
      <c r="D3168" s="58" t="s">
        <v>6368</v>
      </c>
      <c r="E3168" s="68" t="s">
        <v>7159</v>
      </c>
      <c r="F3168" s="58"/>
      <c r="G3168" s="60" t="s">
        <v>3124</v>
      </c>
    </row>
    <row r="3169" spans="2:7" x14ac:dyDescent="0.2">
      <c r="B3169" s="58" t="str">
        <f t="shared" si="68"/>
        <v>ヘキサジノン液剤草退治メガロングシャワ―</v>
      </c>
      <c r="C3169" s="58" t="s">
        <v>3123</v>
      </c>
      <c r="D3169" s="58" t="s">
        <v>6369</v>
      </c>
      <c r="E3169" s="68" t="s">
        <v>7159</v>
      </c>
      <c r="F3169" s="58"/>
      <c r="G3169" s="60" t="s">
        <v>3124</v>
      </c>
    </row>
    <row r="3170" spans="2:7" x14ac:dyDescent="0.2">
      <c r="B3170" s="58" t="str">
        <f t="shared" si="68"/>
        <v>ＢＴ水和剤レピクリ―ンＤＦ</v>
      </c>
      <c r="C3170" s="58" t="s">
        <v>3125</v>
      </c>
      <c r="D3170" s="58" t="s">
        <v>6370</v>
      </c>
      <c r="E3170" s="87" t="s">
        <v>7159</v>
      </c>
      <c r="F3170" s="58"/>
      <c r="G3170" s="60" t="s">
        <v>2975</v>
      </c>
    </row>
    <row r="3171" spans="2:7" x14ac:dyDescent="0.2">
      <c r="B3171" s="58" t="str">
        <f t="shared" si="68"/>
        <v>オキスポコナゾ―ルフマル酸塩・チウラム水和剤ライトアップフロアブル</v>
      </c>
      <c r="C3171" s="58" t="s">
        <v>6371</v>
      </c>
      <c r="D3171" s="58" t="s">
        <v>3126</v>
      </c>
      <c r="E3171" s="87" t="s">
        <v>3529</v>
      </c>
      <c r="F3171" s="60"/>
      <c r="G3171" s="60" t="s">
        <v>2912</v>
      </c>
    </row>
    <row r="3172" spans="2:7" x14ac:dyDescent="0.2">
      <c r="B3172" s="58" t="str">
        <f t="shared" si="68"/>
        <v>イタコン酸水和剤サンショット</v>
      </c>
      <c r="C3172" s="58" t="s">
        <v>3127</v>
      </c>
      <c r="D3172" s="58" t="s">
        <v>3128</v>
      </c>
      <c r="E3172" s="68" t="s">
        <v>7159</v>
      </c>
      <c r="F3172" s="60" t="s">
        <v>134</v>
      </c>
      <c r="G3172" s="60" t="s">
        <v>2891</v>
      </c>
    </row>
    <row r="3173" spans="2:7" x14ac:dyDescent="0.2">
      <c r="B3173" s="58" t="str">
        <f t="shared" si="68"/>
        <v>グリセリン酢酸脂肪酸エステル乳剤ベミデタッチ</v>
      </c>
      <c r="C3173" s="88" t="s">
        <v>3129</v>
      </c>
      <c r="D3173" s="88" t="s">
        <v>3130</v>
      </c>
      <c r="E3173" s="68" t="s">
        <v>3529</v>
      </c>
      <c r="F3173" s="60"/>
      <c r="G3173" s="60" t="s">
        <v>3006</v>
      </c>
    </row>
    <row r="3174" spans="2:7" x14ac:dyDescent="0.2">
      <c r="B3174" s="58" t="str">
        <f t="shared" si="68"/>
        <v>クロチアニジン・イソプロチオラン粒剤フジワンダントツ粒剤</v>
      </c>
      <c r="C3174" s="88" t="s">
        <v>3131</v>
      </c>
      <c r="D3174" s="88" t="s">
        <v>3132</v>
      </c>
      <c r="E3174" s="87" t="s">
        <v>3529</v>
      </c>
      <c r="F3174" s="60"/>
      <c r="G3174" s="60" t="s">
        <v>3105</v>
      </c>
    </row>
    <row r="3175" spans="2:7" x14ac:dyDescent="0.2">
      <c r="B3175" s="58" t="str">
        <f t="shared" si="68"/>
        <v>ピラクロニル粒剤ピラクロンジャンボ</v>
      </c>
      <c r="C3175" s="88" t="s">
        <v>3133</v>
      </c>
      <c r="D3175" s="88" t="s">
        <v>3134</v>
      </c>
      <c r="E3175" s="68" t="s">
        <v>3529</v>
      </c>
      <c r="F3175" s="60"/>
      <c r="G3175" s="60" t="s">
        <v>3122</v>
      </c>
    </row>
    <row r="3176" spans="2:7" x14ac:dyDescent="0.2">
      <c r="B3176" s="58" t="str">
        <f t="shared" si="68"/>
        <v>ピラクロニル粒剤兆ジャンボ</v>
      </c>
      <c r="C3176" s="88" t="s">
        <v>3133</v>
      </c>
      <c r="D3176" s="89" t="s">
        <v>3135</v>
      </c>
      <c r="E3176" s="68" t="s">
        <v>3529</v>
      </c>
      <c r="F3176" s="60"/>
      <c r="G3176" s="60" t="s">
        <v>3136</v>
      </c>
    </row>
    <row r="3177" spans="2:7" x14ac:dyDescent="0.2">
      <c r="B3177" s="58" t="str">
        <f t="shared" si="68"/>
        <v>プロピリスルフロン・ブロモブチド・ペントキサゾン水和剤ゼ―タタイガ―フロアブル</v>
      </c>
      <c r="C3177" s="90" t="s">
        <v>3137</v>
      </c>
      <c r="D3177" s="88" t="s">
        <v>6372</v>
      </c>
      <c r="E3177" s="68" t="s">
        <v>7159</v>
      </c>
      <c r="F3177" s="60"/>
      <c r="G3177" s="60" t="s">
        <v>3138</v>
      </c>
    </row>
    <row r="3178" spans="2:7" x14ac:dyDescent="0.2">
      <c r="B3178" s="58" t="str">
        <f t="shared" si="68"/>
        <v>スピノサド・フィプロニル・プロベナゾ―ル粒剤ホクコ―ファ―ストオリゼプリンススピノ粒剤６</v>
      </c>
      <c r="C3178" s="91" t="s">
        <v>6298</v>
      </c>
      <c r="D3178" s="88" t="s">
        <v>6373</v>
      </c>
      <c r="E3178" s="68" t="s">
        <v>7159</v>
      </c>
      <c r="F3178" s="60"/>
      <c r="G3178" s="60" t="s">
        <v>3139</v>
      </c>
    </row>
    <row r="3179" spans="2:7" x14ac:dyDescent="0.2">
      <c r="B3179" s="58" t="str">
        <f t="shared" si="68"/>
        <v>スピノサド・フィプロニル・プロペナゾ―ル粒剤ファ―ストオリゼプリンススピノ粒剤６</v>
      </c>
      <c r="C3179" s="91" t="s">
        <v>6300</v>
      </c>
      <c r="D3179" s="88" t="s">
        <v>6374</v>
      </c>
      <c r="E3179" s="68" t="s">
        <v>7159</v>
      </c>
      <c r="F3179" s="60"/>
      <c r="G3179" s="60" t="s">
        <v>3139</v>
      </c>
    </row>
    <row r="3180" spans="2:7" x14ac:dyDescent="0.2">
      <c r="B3180" s="58" t="str">
        <f t="shared" si="68"/>
        <v>スピノサド・フィプロニル・プロペナゾ―ル粒剤ホクコ―ファ―ストオリゼプリンススピノ粒剤１０</v>
      </c>
      <c r="C3180" s="91" t="s">
        <v>6300</v>
      </c>
      <c r="D3180" s="88" t="s">
        <v>6375</v>
      </c>
      <c r="E3180" s="68" t="s">
        <v>7159</v>
      </c>
      <c r="F3180" s="60"/>
      <c r="G3180" s="60" t="s">
        <v>2953</v>
      </c>
    </row>
    <row r="3181" spans="2:7" x14ac:dyDescent="0.2">
      <c r="B3181" s="58" t="str">
        <f t="shared" si="68"/>
        <v>カルブチレ―ト・ピラフルフェンエチル水和剤ネコソギメガロングＦＬ</v>
      </c>
      <c r="C3181" s="91" t="s">
        <v>6376</v>
      </c>
      <c r="D3181" s="88" t="s">
        <v>3140</v>
      </c>
      <c r="E3181" s="68" t="s">
        <v>7159</v>
      </c>
      <c r="F3181" s="60"/>
      <c r="G3181" s="60" t="s">
        <v>2985</v>
      </c>
    </row>
    <row r="3182" spans="2:7" x14ac:dyDescent="0.2">
      <c r="B3182" s="58" t="str">
        <f t="shared" si="68"/>
        <v>ポリグリセリン脂肪酸エステル乳剤フ―モン</v>
      </c>
      <c r="C3182" s="91" t="s">
        <v>3141</v>
      </c>
      <c r="D3182" s="88" t="s">
        <v>6377</v>
      </c>
      <c r="E3182" s="87" t="s">
        <v>3529</v>
      </c>
      <c r="F3182" s="60"/>
      <c r="G3182" s="60" t="s">
        <v>3142</v>
      </c>
    </row>
    <row r="3183" spans="2:7" x14ac:dyDescent="0.2">
      <c r="B3183" s="58" t="str">
        <f t="shared" si="68"/>
        <v>トルクロホスメチル・マンデストロビン水和剤ディアマンテ</v>
      </c>
      <c r="C3183" s="91" t="s">
        <v>3143</v>
      </c>
      <c r="D3183" s="88" t="s">
        <v>3144</v>
      </c>
      <c r="E3183" s="87" t="s">
        <v>3529</v>
      </c>
      <c r="F3183" s="60"/>
      <c r="G3183" s="60" t="s">
        <v>2985</v>
      </c>
    </row>
    <row r="3184" spans="2:7" x14ac:dyDescent="0.2">
      <c r="B3184" s="58" t="str">
        <f t="shared" si="68"/>
        <v>エマメクチン安息香酸塩液剤リバイブ</v>
      </c>
      <c r="C3184" s="91" t="s">
        <v>3145</v>
      </c>
      <c r="D3184" s="88" t="s">
        <v>3146</v>
      </c>
      <c r="E3184" s="68" t="s">
        <v>7159</v>
      </c>
      <c r="F3184" s="60"/>
      <c r="G3184" s="60" t="s">
        <v>3147</v>
      </c>
    </row>
    <row r="3185" spans="2:7" x14ac:dyDescent="0.2">
      <c r="B3185" s="58" t="str">
        <f t="shared" si="68"/>
        <v>エマメクチン安息香酸塩・ルフェヌロン水和剤デニムフィット４５顆粒水和剤</v>
      </c>
      <c r="C3185" s="91" t="s">
        <v>3148</v>
      </c>
      <c r="D3185" s="88" t="s">
        <v>3149</v>
      </c>
      <c r="E3185" s="68" t="s">
        <v>7159</v>
      </c>
      <c r="F3185" s="60" t="s">
        <v>134</v>
      </c>
      <c r="G3185" s="60" t="s">
        <v>2912</v>
      </c>
    </row>
    <row r="3186" spans="2:7" x14ac:dyDescent="0.2">
      <c r="B3186" s="58" t="str">
        <f t="shared" si="68"/>
        <v>イプフェンカルバゾン・イマゾスルフロン・ブロモブチド粒剤ゴエモンジャンボ</v>
      </c>
      <c r="C3186" s="58" t="s">
        <v>3150</v>
      </c>
      <c r="D3186" s="58" t="s">
        <v>3151</v>
      </c>
      <c r="E3186" s="68" t="s">
        <v>3529</v>
      </c>
      <c r="F3186" s="60"/>
      <c r="G3186" s="60" t="s">
        <v>3152</v>
      </c>
    </row>
    <row r="3187" spans="2:7" x14ac:dyDescent="0.2">
      <c r="B3187" s="58" t="str">
        <f t="shared" si="68"/>
        <v>プロピリスルフロン・ペントキサゾン粒剤ゼ―タハンマ―１キロ粒剤</v>
      </c>
      <c r="C3187" s="58" t="s">
        <v>3153</v>
      </c>
      <c r="D3187" s="58" t="s">
        <v>6378</v>
      </c>
      <c r="E3187" s="87" t="s">
        <v>7159</v>
      </c>
      <c r="F3187" s="60"/>
      <c r="G3187" s="60" t="s">
        <v>2902</v>
      </c>
    </row>
    <row r="3188" spans="2:7" x14ac:dyDescent="0.2">
      <c r="B3188" s="58" t="str">
        <f t="shared" si="68"/>
        <v>プロピリスルフロン・ブロモブチド・ペントキサゾン粒剤ゼ―タタイガ―１キロ粒剤</v>
      </c>
      <c r="C3188" s="58" t="s">
        <v>3154</v>
      </c>
      <c r="D3188" s="58" t="s">
        <v>6379</v>
      </c>
      <c r="E3188" s="87" t="s">
        <v>7159</v>
      </c>
      <c r="F3188" s="60"/>
      <c r="G3188" s="60" t="s">
        <v>2902</v>
      </c>
    </row>
    <row r="3189" spans="2:7" x14ac:dyDescent="0.2">
      <c r="B3189" s="58" t="str">
        <f t="shared" si="68"/>
        <v>プロピリスルフロン・ブロモブチド・ペントキサゾン粒剤ゼ―タタイガ―ジャンボ</v>
      </c>
      <c r="C3189" s="58" t="s">
        <v>3154</v>
      </c>
      <c r="D3189" s="58" t="s">
        <v>6380</v>
      </c>
      <c r="E3189" s="87" t="s">
        <v>3529</v>
      </c>
      <c r="F3189" s="60"/>
      <c r="G3189" s="60" t="s">
        <v>2902</v>
      </c>
    </row>
    <row r="3190" spans="2:7" x14ac:dyDescent="0.2">
      <c r="B3190" s="58" t="str">
        <f t="shared" si="68"/>
        <v>フルフェナセット水和剤ティアラフロアブル</v>
      </c>
      <c r="C3190" s="58" t="s">
        <v>3155</v>
      </c>
      <c r="D3190" s="58" t="s">
        <v>3156</v>
      </c>
      <c r="E3190" s="68" t="s">
        <v>7159</v>
      </c>
      <c r="F3190" s="60"/>
      <c r="G3190" s="60" t="s">
        <v>3157</v>
      </c>
    </row>
    <row r="3191" spans="2:7" x14ac:dyDescent="0.2">
      <c r="B3191" s="58" t="str">
        <f t="shared" si="68"/>
        <v>シアントラニリプロ―ル・チアジニル粒剤アプライパディ―ト</v>
      </c>
      <c r="C3191" s="58" t="s">
        <v>6336</v>
      </c>
      <c r="D3191" s="58" t="s">
        <v>6381</v>
      </c>
      <c r="E3191" s="68" t="s">
        <v>3529</v>
      </c>
      <c r="F3191" s="60"/>
      <c r="G3191" s="60" t="s">
        <v>2924</v>
      </c>
    </row>
    <row r="3192" spans="2:7" x14ac:dyDescent="0.2">
      <c r="B3192" s="58" t="str">
        <f t="shared" si="68"/>
        <v>シアントラニリプロ―ル水和剤ＭＩＣベネビアＯＤ</v>
      </c>
      <c r="C3192" s="58" t="s">
        <v>6236</v>
      </c>
      <c r="D3192" s="58" t="s">
        <v>3158</v>
      </c>
      <c r="E3192" s="87" t="s">
        <v>7159</v>
      </c>
      <c r="F3192" s="60"/>
      <c r="G3192" s="60" t="s">
        <v>2933</v>
      </c>
    </row>
    <row r="3193" spans="2:7" x14ac:dyDescent="0.2">
      <c r="B3193" s="58" t="str">
        <f t="shared" si="68"/>
        <v>ダイムロン・ペントキサゾン・メタゾスルフロン水和剤イネヒ―ロ―フロアブル</v>
      </c>
      <c r="C3193" s="58" t="s">
        <v>3159</v>
      </c>
      <c r="D3193" s="58" t="s">
        <v>6382</v>
      </c>
      <c r="E3193" s="68" t="s">
        <v>3529</v>
      </c>
      <c r="F3193" s="60"/>
      <c r="G3193" s="60" t="s">
        <v>3147</v>
      </c>
    </row>
    <row r="3194" spans="2:7" x14ac:dyDescent="0.2">
      <c r="B3194" s="58" t="str">
        <f t="shared" si="68"/>
        <v>シアントラニリプロ―ル・トリシクラゾ―ル粒剤ビ―ムパディ―ト箱粒剤</v>
      </c>
      <c r="C3194" s="58" t="s">
        <v>6383</v>
      </c>
      <c r="D3194" s="58" t="s">
        <v>6384</v>
      </c>
      <c r="E3194" s="68" t="s">
        <v>3529</v>
      </c>
      <c r="F3194" s="60"/>
      <c r="G3194" s="60" t="s">
        <v>2924</v>
      </c>
    </row>
    <row r="3195" spans="2:7" x14ac:dyDescent="0.2">
      <c r="B3195" s="58" t="str">
        <f t="shared" si="68"/>
        <v>クロチアニジン・スピネトラム・イソチアニル・フラメトピル粒剤ボクシ―ＷＲ粒剤</v>
      </c>
      <c r="C3195" s="58" t="s">
        <v>3160</v>
      </c>
      <c r="D3195" s="58" t="s">
        <v>6385</v>
      </c>
      <c r="E3195" s="68" t="s">
        <v>7159</v>
      </c>
      <c r="F3195" s="60"/>
      <c r="G3195" s="60" t="s">
        <v>2909</v>
      </c>
    </row>
    <row r="3196" spans="2:7" x14ac:dyDescent="0.2">
      <c r="B3196" s="58" t="str">
        <f t="shared" si="68"/>
        <v>フルピラジフロン粒剤シバント箱粒剤</v>
      </c>
      <c r="C3196" s="58" t="s">
        <v>3161</v>
      </c>
      <c r="D3196" s="58" t="s">
        <v>3162</v>
      </c>
      <c r="E3196" s="68" t="s">
        <v>3529</v>
      </c>
      <c r="F3196" s="60"/>
      <c r="G3196" s="60" t="s">
        <v>2905</v>
      </c>
    </row>
    <row r="3197" spans="2:7" x14ac:dyDescent="0.2">
      <c r="B3197" s="58" t="str">
        <f t="shared" si="68"/>
        <v>フルピラジフロン粒剤クミアイシバント箱粒剤</v>
      </c>
      <c r="C3197" s="58" t="s">
        <v>3161</v>
      </c>
      <c r="D3197" s="58" t="s">
        <v>3163</v>
      </c>
      <c r="E3197" s="68" t="s">
        <v>3529</v>
      </c>
      <c r="F3197" s="60"/>
      <c r="G3197" s="60" t="s">
        <v>2905</v>
      </c>
    </row>
    <row r="3198" spans="2:7" x14ac:dyDescent="0.2">
      <c r="B3198" s="58" t="str">
        <f t="shared" si="68"/>
        <v>燐酸第二鉄粒剤スラゴＸ</v>
      </c>
      <c r="C3198" s="58" t="s">
        <v>2769</v>
      </c>
      <c r="D3198" s="58" t="s">
        <v>3164</v>
      </c>
      <c r="E3198" s="68" t="s">
        <v>3529</v>
      </c>
      <c r="F3198" s="60"/>
      <c r="G3198" s="60" t="s">
        <v>2852</v>
      </c>
    </row>
    <row r="3199" spans="2:7" x14ac:dyDescent="0.2">
      <c r="B3199" s="58" t="str">
        <f t="shared" si="68"/>
        <v>塩素酸塩粒剤デゾレ―トＡＺ粒剤</v>
      </c>
      <c r="C3199" s="58" t="s">
        <v>3165</v>
      </c>
      <c r="D3199" s="58" t="s">
        <v>6386</v>
      </c>
      <c r="E3199" s="68" t="s">
        <v>7159</v>
      </c>
      <c r="F3199" s="60" t="s">
        <v>134</v>
      </c>
      <c r="G3199" s="60" t="s">
        <v>3166</v>
      </c>
    </row>
    <row r="3200" spans="2:7" x14ac:dyDescent="0.2">
      <c r="B3200" s="58" t="str">
        <f t="shared" si="68"/>
        <v>ウニコナゾ―ルＰ複合肥料楽一番２８Ｎ</v>
      </c>
      <c r="C3200" s="58" t="s">
        <v>6387</v>
      </c>
      <c r="D3200" s="58" t="s">
        <v>3167</v>
      </c>
      <c r="E3200" s="68" t="s">
        <v>7159</v>
      </c>
      <c r="F3200" s="60"/>
      <c r="G3200" s="60" t="s">
        <v>3168</v>
      </c>
    </row>
    <row r="3201" spans="2:7" x14ac:dyDescent="0.2">
      <c r="B3201" s="58" t="str">
        <f t="shared" ref="B3201:B3431" si="69">C3201&amp;D3201</f>
        <v>ウニコナゾ―ルＰ複合肥料登熟一番２８Ｎ</v>
      </c>
      <c r="C3201" s="58" t="s">
        <v>6387</v>
      </c>
      <c r="D3201" s="58" t="s">
        <v>3169</v>
      </c>
      <c r="E3201" s="68" t="s">
        <v>7159</v>
      </c>
      <c r="F3201" s="60"/>
      <c r="G3201" s="60" t="s">
        <v>3168</v>
      </c>
    </row>
    <row r="3202" spans="2:7" x14ac:dyDescent="0.2">
      <c r="B3202" s="58" t="str">
        <f t="shared" si="69"/>
        <v>ウニコナゾ―ルＰ複合肥料ダブルショットＡ２８Ｎ</v>
      </c>
      <c r="C3202" s="58" t="s">
        <v>6387</v>
      </c>
      <c r="D3202" s="58" t="s">
        <v>3170</v>
      </c>
      <c r="E3202" s="68" t="s">
        <v>7159</v>
      </c>
      <c r="F3202" s="60"/>
      <c r="G3202" s="60" t="s">
        <v>3168</v>
      </c>
    </row>
    <row r="3203" spans="2:7" x14ac:dyDescent="0.2">
      <c r="B3203" s="58" t="str">
        <f t="shared" si="69"/>
        <v>ウニコナゾ―ルＰ複合肥料コ―プショ―ト一発ハイチッソ</v>
      </c>
      <c r="C3203" s="58" t="s">
        <v>6387</v>
      </c>
      <c r="D3203" s="58" t="s">
        <v>6388</v>
      </c>
      <c r="E3203" s="68" t="s">
        <v>7159</v>
      </c>
      <c r="F3203" s="60"/>
      <c r="G3203" s="60" t="s">
        <v>3168</v>
      </c>
    </row>
    <row r="3204" spans="2:7" x14ac:dyDescent="0.2">
      <c r="B3204" s="58" t="str">
        <f t="shared" si="69"/>
        <v>ピラクロニル・フルセトスルフロン・メソトリオン粒剤センイチＭＸジャンボ</v>
      </c>
      <c r="C3204" s="58" t="s">
        <v>3171</v>
      </c>
      <c r="D3204" s="58" t="s">
        <v>3172</v>
      </c>
      <c r="E3204" s="68" t="s">
        <v>3529</v>
      </c>
      <c r="F3204" s="60"/>
      <c r="G3204" s="60" t="s">
        <v>2980</v>
      </c>
    </row>
    <row r="3205" spans="2:7" x14ac:dyDescent="0.2">
      <c r="B3205" s="58" t="str">
        <f t="shared" si="69"/>
        <v>ピラクロニル・フルセトスルフロン・メソトリオン粒剤フルパワ―ＭＸジャンボ</v>
      </c>
      <c r="C3205" s="58" t="s">
        <v>3171</v>
      </c>
      <c r="D3205" s="58" t="s">
        <v>6389</v>
      </c>
      <c r="E3205" s="68" t="s">
        <v>3529</v>
      </c>
      <c r="F3205" s="60"/>
      <c r="G3205" s="60" t="s">
        <v>2980</v>
      </c>
    </row>
    <row r="3206" spans="2:7" x14ac:dyDescent="0.2">
      <c r="B3206" s="58" t="str">
        <f t="shared" si="69"/>
        <v>ピラクロニル・フルセトスルフロン・メソトリオン粒剤タンボパワ―ジャンボ</v>
      </c>
      <c r="C3206" s="58" t="s">
        <v>3171</v>
      </c>
      <c r="D3206" s="58" t="s">
        <v>6390</v>
      </c>
      <c r="E3206" s="68" t="s">
        <v>3529</v>
      </c>
      <c r="F3206" s="60"/>
      <c r="G3206" s="60" t="s">
        <v>2980</v>
      </c>
    </row>
    <row r="3207" spans="2:7" x14ac:dyDescent="0.2">
      <c r="B3207" s="58" t="str">
        <f t="shared" si="69"/>
        <v>イプフェンカルバゾン・テフリルトリオン粒剤キマリテ１キロ粒剤</v>
      </c>
      <c r="C3207" s="58" t="s">
        <v>3118</v>
      </c>
      <c r="D3207" s="58" t="s">
        <v>3173</v>
      </c>
      <c r="E3207" s="68" t="s">
        <v>7159</v>
      </c>
      <c r="F3207" s="60"/>
      <c r="G3207" s="60" t="s">
        <v>2852</v>
      </c>
    </row>
    <row r="3208" spans="2:7" x14ac:dyDescent="0.2">
      <c r="B3208" s="58" t="str">
        <f t="shared" si="69"/>
        <v>炭酸カルシウム水和剤クレント</v>
      </c>
      <c r="C3208" s="58" t="s">
        <v>3174</v>
      </c>
      <c r="D3208" s="58" t="s">
        <v>3175</v>
      </c>
      <c r="E3208" s="68" t="s">
        <v>3529</v>
      </c>
      <c r="F3208" s="60"/>
      <c r="G3208" s="60" t="s">
        <v>3176</v>
      </c>
    </row>
    <row r="3209" spans="2:7" x14ac:dyDescent="0.2">
      <c r="B3209" s="58" t="str">
        <f t="shared" si="69"/>
        <v>ギフアブラバチ剤ギフパ―ル</v>
      </c>
      <c r="C3209" s="58" t="s">
        <v>3177</v>
      </c>
      <c r="D3209" s="58" t="s">
        <v>6391</v>
      </c>
      <c r="E3209" s="68" t="s">
        <v>3529</v>
      </c>
      <c r="F3209" s="60"/>
      <c r="G3209" s="60" t="s">
        <v>3178</v>
      </c>
    </row>
    <row r="3210" spans="2:7" x14ac:dyDescent="0.2">
      <c r="B3210" s="58" t="str">
        <f t="shared" si="69"/>
        <v>ミルベメクチン乳剤マツガ―ドクイック</v>
      </c>
      <c r="C3210" s="58" t="s">
        <v>3179</v>
      </c>
      <c r="D3210" s="58" t="s">
        <v>6392</v>
      </c>
      <c r="E3210" s="68" t="s">
        <v>3529</v>
      </c>
      <c r="F3210" s="60"/>
      <c r="G3210" s="60" t="s">
        <v>2852</v>
      </c>
    </row>
    <row r="3211" spans="2:7" x14ac:dyDescent="0.2">
      <c r="B3211" s="58" t="str">
        <f t="shared" si="69"/>
        <v>クロチアニジン・シアントラニリプロ―ル・イソチアニル粒剤スタウトパディ―トＤＸ箱粒剤</v>
      </c>
      <c r="C3211" s="58" t="s">
        <v>6393</v>
      </c>
      <c r="D3211" s="58" t="s">
        <v>6394</v>
      </c>
      <c r="E3211" s="68" t="s">
        <v>3529</v>
      </c>
      <c r="F3211" s="60"/>
      <c r="G3211" s="60" t="s">
        <v>2909</v>
      </c>
    </row>
    <row r="3212" spans="2:7" x14ac:dyDescent="0.2">
      <c r="B3212" s="58" t="str">
        <f t="shared" si="69"/>
        <v>ピラクロニル・フルセトスルフロン・メソトリオン粒剤タンボパワ―１キロ粒剤</v>
      </c>
      <c r="C3212" s="58" t="s">
        <v>3171</v>
      </c>
      <c r="D3212" s="58" t="s">
        <v>6395</v>
      </c>
      <c r="E3212" s="68" t="s">
        <v>7159</v>
      </c>
      <c r="F3212" s="60"/>
      <c r="G3212" s="60" t="s">
        <v>2902</v>
      </c>
    </row>
    <row r="3213" spans="2:7" x14ac:dyDescent="0.2">
      <c r="B3213" s="58" t="str">
        <f t="shared" si="69"/>
        <v>スピノサド水和剤サ―ビスエ―ス顆粒水和剤</v>
      </c>
      <c r="C3213" s="58" t="s">
        <v>3180</v>
      </c>
      <c r="D3213" s="58" t="s">
        <v>6396</v>
      </c>
      <c r="E3213" s="68" t="s">
        <v>7159</v>
      </c>
      <c r="F3213" s="60"/>
      <c r="G3213" s="60" t="s">
        <v>3082</v>
      </c>
    </row>
    <row r="3214" spans="2:7" x14ac:dyDescent="0.2">
      <c r="B3214" s="58" t="str">
        <f t="shared" si="69"/>
        <v>スピノサド水和剤ノ―カウント顆粒水和剤</v>
      </c>
      <c r="C3214" s="58" t="s">
        <v>3180</v>
      </c>
      <c r="D3214" s="58" t="s">
        <v>6397</v>
      </c>
      <c r="E3214" s="68" t="s">
        <v>7159</v>
      </c>
      <c r="F3214" s="60"/>
      <c r="G3214" s="60" t="s">
        <v>3082</v>
      </c>
    </row>
    <row r="3215" spans="2:7" x14ac:dyDescent="0.2">
      <c r="B3215" s="58" t="str">
        <f t="shared" si="69"/>
        <v>スワルスキ―カブリダニ剤システムスワルくん</v>
      </c>
      <c r="C3215" s="58" t="s">
        <v>6398</v>
      </c>
      <c r="D3215" s="58" t="s">
        <v>3181</v>
      </c>
      <c r="E3215" s="68" t="s">
        <v>3529</v>
      </c>
      <c r="F3215" s="60"/>
      <c r="G3215" s="60" t="s">
        <v>4295</v>
      </c>
    </row>
    <row r="3216" spans="2:7" x14ac:dyDescent="0.2">
      <c r="B3216" s="58" t="str">
        <f t="shared" si="69"/>
        <v>ピラクロニル・プロピリスルフロン・ブロモブチド水和剤アッパレＺフロアブル</v>
      </c>
      <c r="C3216" s="58" t="s">
        <v>3182</v>
      </c>
      <c r="D3216" s="58" t="s">
        <v>3183</v>
      </c>
      <c r="E3216" s="68" t="s">
        <v>3544</v>
      </c>
      <c r="F3216" s="60"/>
      <c r="G3216" s="60" t="s">
        <v>3184</v>
      </c>
    </row>
    <row r="3217" spans="2:7" x14ac:dyDescent="0.2">
      <c r="B3217" s="58" t="str">
        <f t="shared" si="69"/>
        <v>フェンプロパトリンエアゾルベニカカミキリムシエアゾ―ル</v>
      </c>
      <c r="C3217" s="58" t="s">
        <v>3185</v>
      </c>
      <c r="D3217" s="58" t="s">
        <v>6399</v>
      </c>
      <c r="E3217" s="68" t="s">
        <v>7159</v>
      </c>
      <c r="F3217" s="60"/>
      <c r="G3217" s="60" t="s">
        <v>3186</v>
      </c>
    </row>
    <row r="3218" spans="2:7" x14ac:dyDescent="0.2">
      <c r="B3218" s="58" t="str">
        <f t="shared" si="69"/>
        <v>フェンプロパトリンエアゾルロビンフッド</v>
      </c>
      <c r="C3218" s="58" t="s">
        <v>3185</v>
      </c>
      <c r="D3218" s="58" t="s">
        <v>3210</v>
      </c>
      <c r="E3218" s="68" t="s">
        <v>7159</v>
      </c>
      <c r="F3218" s="60"/>
      <c r="G3218" s="60" t="s">
        <v>3186</v>
      </c>
    </row>
    <row r="3219" spans="2:7" x14ac:dyDescent="0.2">
      <c r="B3219" s="58" t="str">
        <f t="shared" si="69"/>
        <v>DCMU水和剤丸和カ―メックスＤ</v>
      </c>
      <c r="C3219" s="58" t="s">
        <v>2774</v>
      </c>
      <c r="D3219" s="58" t="s">
        <v>6400</v>
      </c>
      <c r="E3219" s="87" t="s">
        <v>7159</v>
      </c>
      <c r="F3219" s="60"/>
      <c r="G3219" s="60" t="s">
        <v>3006</v>
      </c>
    </row>
    <row r="3220" spans="2:7" x14ac:dyDescent="0.2">
      <c r="B3220" s="58" t="str">
        <f t="shared" si="69"/>
        <v>DCMU水和剤丸和カ―メックス顆粒水和剤</v>
      </c>
      <c r="C3220" s="58" t="s">
        <v>2774</v>
      </c>
      <c r="D3220" s="58" t="s">
        <v>6401</v>
      </c>
      <c r="E3220" s="68" t="s">
        <v>7159</v>
      </c>
      <c r="F3220" s="60"/>
      <c r="G3220" s="60" t="s">
        <v>3006</v>
      </c>
    </row>
    <row r="3221" spans="2:7" x14ac:dyDescent="0.2">
      <c r="B3221" s="58" t="str">
        <f t="shared" si="69"/>
        <v>シアントラニリプロ―ル・チアメトキサム粒剤ミネクトデュオ粒剤</v>
      </c>
      <c r="C3221" s="58" t="s">
        <v>6402</v>
      </c>
      <c r="D3221" s="58" t="s">
        <v>3187</v>
      </c>
      <c r="E3221" s="68" t="s">
        <v>3529</v>
      </c>
      <c r="F3221" s="60"/>
      <c r="G3221" s="60" t="s">
        <v>2880</v>
      </c>
    </row>
    <row r="3222" spans="2:7" x14ac:dyDescent="0.2">
      <c r="B3222" s="58" t="str">
        <f t="shared" si="69"/>
        <v>ミヤコカブリダニ剤システムミヤコくん</v>
      </c>
      <c r="C3222" s="58" t="s">
        <v>3188</v>
      </c>
      <c r="D3222" s="58" t="s">
        <v>3189</v>
      </c>
      <c r="E3222" s="68" t="s">
        <v>3529</v>
      </c>
      <c r="F3222" s="60"/>
      <c r="G3222" s="60" t="s">
        <v>4296</v>
      </c>
    </row>
    <row r="3223" spans="2:7" x14ac:dyDescent="0.2">
      <c r="B3223" s="58" t="str">
        <f t="shared" si="69"/>
        <v>ペンチオピラド・メパニピリム水和剤ピカットフロアブル</v>
      </c>
      <c r="C3223" s="58" t="s">
        <v>3190</v>
      </c>
      <c r="D3223" s="58" t="s">
        <v>3191</v>
      </c>
      <c r="E3223" s="68" t="s">
        <v>3529</v>
      </c>
      <c r="F3223" s="60"/>
      <c r="G3223" s="60" t="s">
        <v>2883</v>
      </c>
    </row>
    <row r="3224" spans="2:7" x14ac:dyDescent="0.2">
      <c r="B3224" s="58" t="str">
        <f t="shared" si="69"/>
        <v>グリホサ―トカリウム塩・ペラルゴン酸カリウム塩液剤ラウンドアップマックスロ―ドＡＬⅡ</v>
      </c>
      <c r="C3224" s="58" t="s">
        <v>6404</v>
      </c>
      <c r="D3224" s="58" t="s">
        <v>6405</v>
      </c>
      <c r="E3224" s="68" t="s">
        <v>7159</v>
      </c>
      <c r="F3224" s="60"/>
      <c r="G3224" s="60" t="s">
        <v>3343</v>
      </c>
    </row>
    <row r="3225" spans="2:7" x14ac:dyDescent="0.2">
      <c r="B3225" s="58" t="str">
        <f t="shared" si="69"/>
        <v>テフリルトリオン・トリアファモン粒剤カウンシルコンプリ―ト１キロ粒剤</v>
      </c>
      <c r="C3225" s="58" t="s">
        <v>3344</v>
      </c>
      <c r="D3225" s="58" t="s">
        <v>6406</v>
      </c>
      <c r="E3225" s="68" t="s">
        <v>7159</v>
      </c>
      <c r="F3225" s="60"/>
      <c r="G3225" s="60" t="s">
        <v>2631</v>
      </c>
    </row>
    <row r="3226" spans="2:7" x14ac:dyDescent="0.2">
      <c r="B3226" s="58" t="str">
        <f t="shared" si="69"/>
        <v>テフリルトリオン・トリアファモン粒剤ボデ―ガ―ドプロ１キロ粒剤</v>
      </c>
      <c r="C3226" s="58" t="s">
        <v>3344</v>
      </c>
      <c r="D3226" s="58" t="s">
        <v>6407</v>
      </c>
      <c r="E3226" s="68" t="s">
        <v>7159</v>
      </c>
      <c r="F3226" s="60"/>
      <c r="G3226" s="60" t="s">
        <v>2631</v>
      </c>
    </row>
    <row r="3227" spans="2:7" x14ac:dyDescent="0.2">
      <c r="B3227" s="58" t="str">
        <f t="shared" si="69"/>
        <v>テフリルトリオン・トリアファモン粒剤カウンシルコンプリ―トフロアブル</v>
      </c>
      <c r="C3227" s="58" t="s">
        <v>3344</v>
      </c>
      <c r="D3227" s="59" t="s">
        <v>6408</v>
      </c>
      <c r="E3227" s="68" t="s">
        <v>7159</v>
      </c>
      <c r="F3227" s="60"/>
      <c r="G3227" s="60" t="s">
        <v>3345</v>
      </c>
    </row>
    <row r="3228" spans="2:7" x14ac:dyDescent="0.2">
      <c r="B3228" s="58" t="str">
        <f t="shared" si="69"/>
        <v>テフリルトリオン・トリアファモン粒剤ボデ―ガ―ドプロフロアブル</v>
      </c>
      <c r="C3228" s="58" t="s">
        <v>3344</v>
      </c>
      <c r="D3228" s="58" t="s">
        <v>6409</v>
      </c>
      <c r="E3228" s="68" t="s">
        <v>7159</v>
      </c>
      <c r="F3228" s="60"/>
      <c r="G3228" s="60" t="s">
        <v>2743</v>
      </c>
    </row>
    <row r="3229" spans="2:7" x14ac:dyDescent="0.2">
      <c r="B3229" s="58" t="str">
        <f t="shared" si="69"/>
        <v>テフリルトリオン・トリアファモン粒剤カウンシルコンプリ―トジャンボ</v>
      </c>
      <c r="C3229" s="58" t="s">
        <v>3344</v>
      </c>
      <c r="D3229" s="58" t="s">
        <v>6410</v>
      </c>
      <c r="E3229" s="68" t="s">
        <v>3529</v>
      </c>
      <c r="F3229" s="60"/>
      <c r="G3229" s="60" t="s">
        <v>2611</v>
      </c>
    </row>
    <row r="3230" spans="2:7" x14ac:dyDescent="0.2">
      <c r="B3230" s="58" t="str">
        <f t="shared" si="69"/>
        <v>テフリルトリオン・トリアファモン粒剤ボデ―ガ―ドプロジャンボ</v>
      </c>
      <c r="C3230" s="88" t="s">
        <v>3344</v>
      </c>
      <c r="D3230" s="88" t="s">
        <v>6411</v>
      </c>
      <c r="E3230" s="87" t="s">
        <v>3529</v>
      </c>
      <c r="F3230" s="60"/>
      <c r="G3230" s="60" t="s">
        <v>2611</v>
      </c>
    </row>
    <row r="3231" spans="2:7" x14ac:dyDescent="0.2">
      <c r="B3231" s="58" t="str">
        <f t="shared" si="69"/>
        <v>フェンプロパトリン乳剤ベニカＲスプレ―</v>
      </c>
      <c r="C3231" s="88" t="s">
        <v>3346</v>
      </c>
      <c r="D3231" s="88" t="s">
        <v>6412</v>
      </c>
      <c r="E3231" s="87" t="s">
        <v>7159</v>
      </c>
      <c r="F3231" s="60"/>
      <c r="G3231" s="60" t="s">
        <v>3347</v>
      </c>
    </row>
    <row r="3232" spans="2:7" x14ac:dyDescent="0.2">
      <c r="B3232" s="58" t="str">
        <f t="shared" si="69"/>
        <v>メタアルデヒド粒剤住友化学ジャンボたにしくん</v>
      </c>
      <c r="C3232" s="88" t="s">
        <v>3349</v>
      </c>
      <c r="D3232" s="88" t="s">
        <v>3348</v>
      </c>
      <c r="E3232" s="87" t="s">
        <v>3544</v>
      </c>
      <c r="F3232" s="60"/>
      <c r="G3232" s="60" t="s">
        <v>2622</v>
      </c>
    </row>
    <row r="3233" spans="2:7" x14ac:dyDescent="0.2">
      <c r="B3233" s="58" t="str">
        <f t="shared" si="69"/>
        <v>トリオレイン酸ソルビタン乳剤パルカット</v>
      </c>
      <c r="C3233" s="88" t="s">
        <v>3350</v>
      </c>
      <c r="D3233" s="88" t="s">
        <v>3388</v>
      </c>
      <c r="E3233" s="87" t="s">
        <v>3544</v>
      </c>
      <c r="F3233" s="60"/>
      <c r="G3233" s="60" t="s">
        <v>3351</v>
      </c>
    </row>
    <row r="3234" spans="2:7" x14ac:dyDescent="0.2">
      <c r="B3234" s="58" t="str">
        <f t="shared" si="69"/>
        <v>フェンメディファム水和剤ビ―トアップフロアブル</v>
      </c>
      <c r="C3234" s="88" t="s">
        <v>3352</v>
      </c>
      <c r="D3234" s="88" t="s">
        <v>6413</v>
      </c>
      <c r="E3234" s="87" t="s">
        <v>3544</v>
      </c>
      <c r="F3234" s="60"/>
      <c r="G3234" s="60" t="s">
        <v>3353</v>
      </c>
    </row>
    <row r="3235" spans="2:7" x14ac:dyDescent="0.2">
      <c r="B3235" s="58" t="str">
        <f t="shared" si="69"/>
        <v>フェンメディファム水和剤ホドガヤユ―ピ―エルビ―トアップフロアブル</v>
      </c>
      <c r="C3235" s="88" t="s">
        <v>3352</v>
      </c>
      <c r="D3235" s="88" t="s">
        <v>6414</v>
      </c>
      <c r="E3235" s="87" t="s">
        <v>3544</v>
      </c>
      <c r="F3235" s="60"/>
      <c r="G3235" s="60" t="s">
        <v>3354</v>
      </c>
    </row>
    <row r="3236" spans="2:7" x14ac:dyDescent="0.2">
      <c r="B3236" s="58" t="str">
        <f t="shared" si="69"/>
        <v>ピコキシストロビン水和剤メジャ―フロアブル</v>
      </c>
      <c r="C3236" s="88" t="s">
        <v>3355</v>
      </c>
      <c r="D3236" s="88" t="s">
        <v>6415</v>
      </c>
      <c r="E3236" s="87" t="s">
        <v>3529</v>
      </c>
      <c r="F3236" s="60"/>
      <c r="G3236" s="60" t="s">
        <v>3356</v>
      </c>
    </row>
    <row r="3237" spans="2:7" x14ac:dyDescent="0.2">
      <c r="B3237" s="58" t="str">
        <f t="shared" si="69"/>
        <v>ピコキシストロビン水和剤マッチョフロアブル</v>
      </c>
      <c r="C3237" s="88" t="s">
        <v>3355</v>
      </c>
      <c r="D3237" s="88" t="s">
        <v>3545</v>
      </c>
      <c r="E3237" s="87" t="s">
        <v>3544</v>
      </c>
      <c r="F3237" s="60"/>
      <c r="G3237" s="60" t="s">
        <v>3359</v>
      </c>
    </row>
    <row r="3238" spans="2:7" x14ac:dyDescent="0.2">
      <c r="B3238" s="58" t="str">
        <f t="shared" si="69"/>
        <v>デシルアルコ―ル乳剤草サラバ</v>
      </c>
      <c r="C3238" s="88" t="s">
        <v>6416</v>
      </c>
      <c r="D3238" s="88" t="s">
        <v>3357</v>
      </c>
      <c r="E3238" s="87" t="s">
        <v>3529</v>
      </c>
      <c r="F3238" s="60"/>
      <c r="G3238" s="60" t="s">
        <v>3358</v>
      </c>
    </row>
    <row r="3239" spans="2:7" x14ac:dyDescent="0.2">
      <c r="B3239" s="58" t="str">
        <f t="shared" si="69"/>
        <v>スワルスキ―カブリダニ剤スワマイト</v>
      </c>
      <c r="C3239" s="88" t="s">
        <v>6398</v>
      </c>
      <c r="D3239" s="88" t="s">
        <v>3360</v>
      </c>
      <c r="E3239" s="87" t="s">
        <v>3544</v>
      </c>
      <c r="F3239" s="60"/>
      <c r="G3239" s="60" t="s">
        <v>6417</v>
      </c>
    </row>
    <row r="3240" spans="2:7" x14ac:dyDescent="0.2">
      <c r="B3240" s="58" t="str">
        <f t="shared" si="69"/>
        <v>フェノキサスルホン水和剤クミアイスパ―ダ顆粒水和剤</v>
      </c>
      <c r="C3240" s="88" t="s">
        <v>2829</v>
      </c>
      <c r="D3240" s="88" t="s">
        <v>6418</v>
      </c>
      <c r="E3240" s="87" t="s">
        <v>7159</v>
      </c>
      <c r="F3240" s="60"/>
      <c r="G3240" s="60" t="s">
        <v>2830</v>
      </c>
    </row>
    <row r="3241" spans="2:7" x14ac:dyDescent="0.2">
      <c r="B3241" s="58" t="str">
        <f t="shared" si="69"/>
        <v>メチオゾリン乳剤ポアキュア</v>
      </c>
      <c r="C3241" s="88" t="s">
        <v>3361</v>
      </c>
      <c r="D3241" s="88" t="s">
        <v>3547</v>
      </c>
      <c r="E3241" s="87" t="s">
        <v>3546</v>
      </c>
      <c r="F3241" s="60"/>
      <c r="G3241" s="60" t="s">
        <v>3362</v>
      </c>
    </row>
    <row r="3242" spans="2:7" x14ac:dyDescent="0.2">
      <c r="B3242" s="58" t="str">
        <f t="shared" si="69"/>
        <v>ピロキサスルホン水和剤ソリストSC</v>
      </c>
      <c r="C3242" s="88" t="s">
        <v>2866</v>
      </c>
      <c r="D3242" s="88" t="s">
        <v>3391</v>
      </c>
      <c r="E3242" s="87" t="s">
        <v>7159</v>
      </c>
      <c r="F3242" s="60"/>
      <c r="G3242" s="60" t="s">
        <v>3363</v>
      </c>
    </row>
    <row r="3243" spans="2:7" x14ac:dyDescent="0.2">
      <c r="B3243" s="58" t="str">
        <f t="shared" si="69"/>
        <v>ピロキサスルホン水和剤理研ソリストSC</v>
      </c>
      <c r="C3243" s="90" t="s">
        <v>2866</v>
      </c>
      <c r="D3243" s="58" t="s">
        <v>3364</v>
      </c>
      <c r="E3243" s="87" t="s">
        <v>7159</v>
      </c>
      <c r="F3243" s="60"/>
      <c r="G3243" s="60" t="s">
        <v>3365</v>
      </c>
    </row>
    <row r="3244" spans="2:7" x14ac:dyDescent="0.2">
      <c r="B3244" s="58" t="str">
        <f t="shared" si="69"/>
        <v>ＩＰＣ乳剤プロバイドＥＣ</v>
      </c>
      <c r="C3244" s="58" t="s">
        <v>3366</v>
      </c>
      <c r="D3244" s="58" t="s">
        <v>3407</v>
      </c>
      <c r="E3244" s="87" t="s">
        <v>3544</v>
      </c>
      <c r="F3244" s="60"/>
      <c r="G3244" s="60" t="s">
        <v>3367</v>
      </c>
    </row>
    <row r="3245" spans="2:7" x14ac:dyDescent="0.2">
      <c r="B3245" s="58" t="str">
        <f t="shared" si="69"/>
        <v>クロチアニジン水和剤ナイスパ―トナ―</v>
      </c>
      <c r="C3245" s="58" t="s">
        <v>3368</v>
      </c>
      <c r="D3245" s="58" t="s">
        <v>6419</v>
      </c>
      <c r="E3245" s="87" t="s">
        <v>3544</v>
      </c>
      <c r="F3245" s="60"/>
      <c r="G3245" s="60" t="s">
        <v>3369</v>
      </c>
    </row>
    <row r="3246" spans="2:7" x14ac:dyDescent="0.2">
      <c r="B3246" s="58" t="str">
        <f t="shared" si="69"/>
        <v>テフリルトリオン・フェントラザミド・メタゾスルフロン水和剤シグナスフロアブル</v>
      </c>
      <c r="C3246" s="58" t="s">
        <v>3370</v>
      </c>
      <c r="D3246" s="58" t="s">
        <v>3408</v>
      </c>
      <c r="E3246" s="87" t="s">
        <v>3529</v>
      </c>
      <c r="F3246" s="60"/>
      <c r="G3246" s="60" t="s">
        <v>2905</v>
      </c>
    </row>
    <row r="3247" spans="2:7" x14ac:dyDescent="0.2">
      <c r="B3247" s="58" t="str">
        <f t="shared" si="69"/>
        <v>テフリルトリオン・フェントラザミド・メタゾスルフロン水和剤シグナスジャンボ</v>
      </c>
      <c r="C3247" s="58" t="s">
        <v>3370</v>
      </c>
      <c r="D3247" s="58" t="s">
        <v>3371</v>
      </c>
      <c r="E3247" s="87" t="s">
        <v>3544</v>
      </c>
      <c r="F3247" s="60"/>
      <c r="G3247" s="60" t="s">
        <v>3380</v>
      </c>
    </row>
    <row r="3248" spans="2:7" x14ac:dyDescent="0.2">
      <c r="B3248" s="58" t="str">
        <f t="shared" si="69"/>
        <v>フェントラザミド・ベンゾビシクロン・メタゾスルフロン水和剤天空フロアブル</v>
      </c>
      <c r="C3248" s="59" t="s">
        <v>3372</v>
      </c>
      <c r="D3248" s="58" t="s">
        <v>3373</v>
      </c>
      <c r="E3248" s="87" t="s">
        <v>3529</v>
      </c>
      <c r="F3248" s="60"/>
      <c r="G3248" s="60" t="s">
        <v>3381</v>
      </c>
    </row>
    <row r="3249" spans="2:7" x14ac:dyDescent="0.2">
      <c r="B3249" s="58" t="str">
        <f t="shared" si="69"/>
        <v>フェントラザミド・ベンゾビシクロン・メタゾスルフロン粒剤天空ジャンボ</v>
      </c>
      <c r="C3249" s="58" t="s">
        <v>3374</v>
      </c>
      <c r="D3249" s="58" t="s">
        <v>3375</v>
      </c>
      <c r="E3249" s="87" t="s">
        <v>3544</v>
      </c>
      <c r="F3249" s="60"/>
      <c r="G3249" s="60" t="s">
        <v>2621</v>
      </c>
    </row>
    <row r="3250" spans="2:7" x14ac:dyDescent="0.2">
      <c r="B3250" s="58" t="str">
        <f t="shared" si="69"/>
        <v>ピラクロニル・ピリミスルファン・フェノキサスルホン粒剤ヤブサメ１キロ粒剤</v>
      </c>
      <c r="C3250" s="58" t="s">
        <v>3376</v>
      </c>
      <c r="D3250" s="58" t="s">
        <v>3377</v>
      </c>
      <c r="E3250" s="87" t="s">
        <v>7159</v>
      </c>
      <c r="F3250" s="60"/>
      <c r="G3250" s="60" t="s">
        <v>2665</v>
      </c>
    </row>
    <row r="3251" spans="2:7" x14ac:dyDescent="0.2">
      <c r="B3251" s="58" t="str">
        <f t="shared" si="69"/>
        <v>ピラクロニル・ピリミスルファン・フェノキサスルホン剤ヤブサメジャンボ</v>
      </c>
      <c r="C3251" s="58" t="s">
        <v>3378</v>
      </c>
      <c r="D3251" s="58" t="s">
        <v>3379</v>
      </c>
      <c r="E3251" s="87" t="s">
        <v>3546</v>
      </c>
      <c r="F3251" s="60"/>
      <c r="G3251" s="60" t="s">
        <v>3382</v>
      </c>
    </row>
    <row r="3252" spans="2:7" x14ac:dyDescent="0.2">
      <c r="B3252" s="58" t="str">
        <f t="shared" si="69"/>
        <v>ジメタメトリン・ブタクロ―ル粒剤クラ―ル１キロ粒剤</v>
      </c>
      <c r="C3252" s="58" t="s">
        <v>6420</v>
      </c>
      <c r="D3252" s="58" t="s">
        <v>6421</v>
      </c>
      <c r="E3252" s="87" t="s">
        <v>7159</v>
      </c>
      <c r="F3252" s="60"/>
      <c r="G3252" s="60" t="s">
        <v>3383</v>
      </c>
    </row>
    <row r="3253" spans="2:7" x14ac:dyDescent="0.2">
      <c r="B3253" s="58" t="str">
        <f t="shared" si="69"/>
        <v>クロラントラニリプロ―ル・トリシクラゾ―ル粒剤アドニス箱粒剤</v>
      </c>
      <c r="C3253" s="58" t="s">
        <v>6422</v>
      </c>
      <c r="D3253" s="58" t="s">
        <v>3384</v>
      </c>
      <c r="E3253" s="87" t="s">
        <v>3544</v>
      </c>
      <c r="F3253" s="60"/>
      <c r="G3253" s="60" t="s">
        <v>3386</v>
      </c>
    </row>
    <row r="3254" spans="2:7" x14ac:dyDescent="0.2">
      <c r="B3254" s="58" t="str">
        <f t="shared" si="69"/>
        <v>ペントキサゾン粒剤ホクコ―メテオジャンボ</v>
      </c>
      <c r="C3254" s="58" t="s">
        <v>3385</v>
      </c>
      <c r="D3254" s="58" t="s">
        <v>6423</v>
      </c>
      <c r="E3254" s="87" t="s">
        <v>3548</v>
      </c>
      <c r="F3254" s="60"/>
      <c r="G3254" s="60" t="s">
        <v>3387</v>
      </c>
    </row>
    <row r="3255" spans="2:7" x14ac:dyDescent="0.2">
      <c r="B3255" s="58" t="str">
        <f t="shared" si="69"/>
        <v>タ―バシル・フルミオキサジン粒剤モ―カレタ粒剤</v>
      </c>
      <c r="C3255" s="58" t="s">
        <v>6425</v>
      </c>
      <c r="D3255" s="58" t="s">
        <v>6426</v>
      </c>
      <c r="E3255" s="68" t="s">
        <v>7159</v>
      </c>
      <c r="F3255" s="60"/>
      <c r="G3255" s="60" t="s">
        <v>2621</v>
      </c>
    </row>
    <row r="3256" spans="2:7" x14ac:dyDescent="0.2">
      <c r="B3256" s="58" t="str">
        <f t="shared" si="69"/>
        <v>タ―バシル・フルミオキサジン粒剤クサノンＥＸ粒剤</v>
      </c>
      <c r="C3256" s="58" t="s">
        <v>6425</v>
      </c>
      <c r="D3256" s="58" t="s">
        <v>3389</v>
      </c>
      <c r="E3256" s="68" t="s">
        <v>7159</v>
      </c>
      <c r="F3256" s="60"/>
      <c r="G3256" s="60" t="s">
        <v>3390</v>
      </c>
    </row>
    <row r="3257" spans="2:7" x14ac:dyDescent="0.2">
      <c r="B3257" s="58" t="str">
        <f t="shared" si="69"/>
        <v>アシュラム・ＭＣＰＰ液剤クサピ―ス液剤</v>
      </c>
      <c r="C3257" s="58" t="s">
        <v>2881</v>
      </c>
      <c r="D3257" s="58" t="s">
        <v>6427</v>
      </c>
      <c r="E3257" s="68" t="s">
        <v>7159</v>
      </c>
      <c r="F3257" s="60"/>
      <c r="G3257" s="60" t="s">
        <v>2745</v>
      </c>
    </row>
    <row r="3258" spans="2:7" x14ac:dyDescent="0.2">
      <c r="B3258" s="58" t="str">
        <f t="shared" si="69"/>
        <v>アシュラム・ＭＣＰＰ液剤シバキ―プエ―ス液剤</v>
      </c>
      <c r="C3258" s="58" t="s">
        <v>2881</v>
      </c>
      <c r="D3258" s="58" t="s">
        <v>6428</v>
      </c>
      <c r="E3258" s="68" t="s">
        <v>7159</v>
      </c>
      <c r="F3258" s="60"/>
      <c r="G3258" s="60" t="s">
        <v>3395</v>
      </c>
    </row>
    <row r="3259" spans="2:7" x14ac:dyDescent="0.2">
      <c r="B3259" s="58" t="str">
        <f t="shared" si="69"/>
        <v>ヘキサジノン・ＭＣＰＰ粒剤ラ―チＨＸ粒剤</v>
      </c>
      <c r="C3259" s="58" t="s">
        <v>3392</v>
      </c>
      <c r="D3259" s="58" t="s">
        <v>6429</v>
      </c>
      <c r="E3259" s="68" t="s">
        <v>7159</v>
      </c>
      <c r="F3259" s="60"/>
      <c r="G3259" s="60" t="s">
        <v>2665</v>
      </c>
    </row>
    <row r="3260" spans="2:7" x14ac:dyDescent="0.2">
      <c r="B3260" s="58" t="str">
        <f t="shared" si="69"/>
        <v>ヘキサジノン・ＭＣＰＰ粒剤こっぱＨＸ粒剤</v>
      </c>
      <c r="C3260" s="58" t="s">
        <v>3392</v>
      </c>
      <c r="D3260" s="58" t="s">
        <v>3393</v>
      </c>
      <c r="E3260" s="68" t="s">
        <v>7159</v>
      </c>
      <c r="F3260" s="60"/>
      <c r="G3260" s="60" t="s">
        <v>3396</v>
      </c>
    </row>
    <row r="3261" spans="2:7" x14ac:dyDescent="0.2">
      <c r="B3261" s="58" t="str">
        <f t="shared" si="69"/>
        <v>タ―バシル・テトラピオン・テブチウロン粒剤メガレンジャ―粒剤</v>
      </c>
      <c r="C3261" s="58" t="s">
        <v>5381</v>
      </c>
      <c r="D3261" s="58" t="s">
        <v>6430</v>
      </c>
      <c r="E3261" s="68" t="s">
        <v>7159</v>
      </c>
      <c r="F3261" s="60"/>
      <c r="G3261" s="60" t="s">
        <v>3397</v>
      </c>
    </row>
    <row r="3262" spans="2:7" x14ac:dyDescent="0.2">
      <c r="B3262" s="58" t="str">
        <f t="shared" si="69"/>
        <v>カフェンストロ―ル・シクロスルファムロン・ダイムロン・ベンゾビシクロン粒剤レオンジャンボパワ―</v>
      </c>
      <c r="C3262" s="58" t="s">
        <v>4917</v>
      </c>
      <c r="D3262" s="58" t="s">
        <v>6431</v>
      </c>
      <c r="E3262" s="87" t="s">
        <v>3546</v>
      </c>
      <c r="F3262" s="60"/>
      <c r="G3262" s="60" t="s">
        <v>3356</v>
      </c>
    </row>
    <row r="3263" spans="2:7" x14ac:dyDescent="0.2">
      <c r="B3263" s="58" t="str">
        <f t="shared" si="69"/>
        <v>ブロマシル水和剤丸和ハイバ―Ｘ</v>
      </c>
      <c r="C3263" s="58" t="s">
        <v>3394</v>
      </c>
      <c r="D3263" s="58" t="s">
        <v>6432</v>
      </c>
      <c r="E3263" s="87" t="s">
        <v>7159</v>
      </c>
      <c r="F3263" s="60"/>
      <c r="G3263" s="60" t="s">
        <v>3398</v>
      </c>
    </row>
    <row r="3264" spans="2:7" x14ac:dyDescent="0.2">
      <c r="B3264" s="58" t="str">
        <f t="shared" si="69"/>
        <v>ジノテフラン・トルプロカルブ粒剤ハイパ―キック箱粒剤</v>
      </c>
      <c r="C3264" s="58" t="s">
        <v>3104</v>
      </c>
      <c r="D3264" s="58" t="s">
        <v>6433</v>
      </c>
      <c r="E3264" s="87" t="s">
        <v>3544</v>
      </c>
      <c r="F3264" s="60"/>
      <c r="G3264" s="60" t="s">
        <v>3403</v>
      </c>
    </row>
    <row r="3265" spans="2:7" x14ac:dyDescent="0.2">
      <c r="B3265" s="58" t="str">
        <f t="shared" si="69"/>
        <v>ジノテフラン・トルプロカルブ粒剤ゴウケツバスタ―箱粒剤</v>
      </c>
      <c r="C3265" s="58" t="s">
        <v>3104</v>
      </c>
      <c r="D3265" s="58" t="s">
        <v>6434</v>
      </c>
      <c r="E3265" s="87" t="s">
        <v>3544</v>
      </c>
      <c r="F3265" s="60"/>
      <c r="G3265" s="60" t="s">
        <v>3405</v>
      </c>
    </row>
    <row r="3266" spans="2:7" x14ac:dyDescent="0.2">
      <c r="B3266" s="58" t="str">
        <f t="shared" si="69"/>
        <v>テブコナゾ―ル・マンゼブ水和剤グットクル水和剤</v>
      </c>
      <c r="C3266" s="58" t="s">
        <v>6435</v>
      </c>
      <c r="D3266" s="58" t="s">
        <v>3399</v>
      </c>
      <c r="E3266" s="68" t="s">
        <v>7159</v>
      </c>
      <c r="F3266" s="60"/>
      <c r="G3266" s="60" t="s">
        <v>3406</v>
      </c>
    </row>
    <row r="3267" spans="2:7" x14ac:dyDescent="0.2">
      <c r="B3267" s="58" t="str">
        <f t="shared" si="69"/>
        <v>ブロモブチド・ペントキサゾン粒剤イネショット１キロ粒剤</v>
      </c>
      <c r="C3267" s="58" t="s">
        <v>3400</v>
      </c>
      <c r="D3267" s="58" t="s">
        <v>3401</v>
      </c>
      <c r="E3267" s="87" t="s">
        <v>3546</v>
      </c>
      <c r="F3267" s="60"/>
      <c r="G3267" s="60" t="s">
        <v>3405</v>
      </c>
    </row>
    <row r="3268" spans="2:7" x14ac:dyDescent="0.2">
      <c r="B3268" s="58" t="str">
        <f t="shared" si="69"/>
        <v>燐酸第二鉄粒剤スクミンブル―</v>
      </c>
      <c r="C3268" s="58" t="s">
        <v>2769</v>
      </c>
      <c r="D3268" s="58" t="s">
        <v>6436</v>
      </c>
      <c r="E3268" s="87" t="s">
        <v>3529</v>
      </c>
      <c r="F3268" s="60"/>
      <c r="G3268" s="60" t="s">
        <v>3404</v>
      </c>
    </row>
    <row r="3269" spans="2:7" x14ac:dyDescent="0.2">
      <c r="B3269" s="58" t="str">
        <f t="shared" si="69"/>
        <v>クロラントラニリプロ―ル・ジノテフラン・トルプロカルブ粒剤サンフェスタ箱粒剤</v>
      </c>
      <c r="C3269" s="58" t="s">
        <v>6366</v>
      </c>
      <c r="D3269" s="58" t="s">
        <v>3402</v>
      </c>
      <c r="E3269" s="87" t="s">
        <v>3549</v>
      </c>
      <c r="F3269" s="60"/>
      <c r="G3269" s="60" t="s">
        <v>2713</v>
      </c>
    </row>
    <row r="3270" spans="2:7" x14ac:dyDescent="0.2">
      <c r="B3270" s="58" t="str">
        <f t="shared" si="69"/>
        <v>シアントラニリプロ―ル水和剤バズ顆粒水和剤</v>
      </c>
      <c r="C3270" s="58" t="s">
        <v>6236</v>
      </c>
      <c r="D3270" s="58" t="s">
        <v>2925</v>
      </c>
      <c r="E3270" s="87" t="s">
        <v>3529</v>
      </c>
      <c r="F3270" s="60"/>
      <c r="G3270" s="60" t="s">
        <v>2926</v>
      </c>
    </row>
    <row r="3271" spans="2:7" x14ac:dyDescent="0.2">
      <c r="B3271" s="58" t="str">
        <f t="shared" si="69"/>
        <v>フルルプリミド―ル水和剤ランドワ―カ―水和剤</v>
      </c>
      <c r="C3271" s="58" t="s">
        <v>6437</v>
      </c>
      <c r="D3271" s="58" t="s">
        <v>6438</v>
      </c>
      <c r="E3271" s="87" t="s">
        <v>7159</v>
      </c>
      <c r="F3271" s="60"/>
      <c r="G3271" s="60" t="s">
        <v>3417</v>
      </c>
    </row>
    <row r="3272" spans="2:7" x14ac:dyDescent="0.2">
      <c r="B3272" s="58" t="str">
        <f t="shared" si="69"/>
        <v>プリミスルファン剤アトトリ豆つぶ２５０</v>
      </c>
      <c r="C3272" s="58" t="s">
        <v>3409</v>
      </c>
      <c r="D3272" s="58" t="s">
        <v>3410</v>
      </c>
      <c r="E3272" s="87" t="s">
        <v>3529</v>
      </c>
      <c r="F3272" s="60"/>
      <c r="G3272" s="60" t="s">
        <v>2631</v>
      </c>
    </row>
    <row r="3273" spans="2:7" x14ac:dyDescent="0.2">
      <c r="B3273" s="58" t="str">
        <f t="shared" si="69"/>
        <v>オキサジクロメホン・テフリルトリオン・ピラクロニル粒剤ジェイフレンド１キロ粒剤</v>
      </c>
      <c r="C3273" s="58" t="s">
        <v>3411</v>
      </c>
      <c r="D3273" s="58" t="s">
        <v>3412</v>
      </c>
      <c r="E3273" s="87" t="s">
        <v>3549</v>
      </c>
      <c r="F3273" s="60"/>
      <c r="G3273" s="60" t="s">
        <v>3418</v>
      </c>
    </row>
    <row r="3274" spans="2:7" x14ac:dyDescent="0.2">
      <c r="B3274" s="58" t="str">
        <f t="shared" si="69"/>
        <v>オキサジクロメホン・テフリルトリオン・ピラクロニル水和剤ジェイフレンドフロアブル</v>
      </c>
      <c r="C3274" s="58" t="s">
        <v>3413</v>
      </c>
      <c r="D3274" s="58" t="s">
        <v>3414</v>
      </c>
      <c r="E3274" s="87" t="s">
        <v>3529</v>
      </c>
      <c r="F3274" s="60"/>
      <c r="G3274" s="60" t="s">
        <v>3419</v>
      </c>
    </row>
    <row r="3275" spans="2:7" x14ac:dyDescent="0.2">
      <c r="B3275" s="58" t="str">
        <f t="shared" si="69"/>
        <v>シアントラニリプロ―ル・プロベナゾ―ル粒剤ファ―ストオリゼパディ―ト粒剤</v>
      </c>
      <c r="C3275" s="58" t="s">
        <v>6439</v>
      </c>
      <c r="D3275" s="58" t="s">
        <v>6440</v>
      </c>
      <c r="E3275" s="68" t="s">
        <v>7159</v>
      </c>
      <c r="F3275" s="60"/>
      <c r="G3275" s="60" t="s">
        <v>3420</v>
      </c>
    </row>
    <row r="3276" spans="2:7" x14ac:dyDescent="0.2">
      <c r="B3276" s="58" t="str">
        <f t="shared" si="69"/>
        <v>シアントラニリプロ―ル・プロベナゾ―ル粒剤Ｄｒ．オリゼパディ―ト粒剤</v>
      </c>
      <c r="C3276" s="58" t="s">
        <v>6439</v>
      </c>
      <c r="D3276" s="58" t="s">
        <v>6441</v>
      </c>
      <c r="E3276" s="68" t="s">
        <v>7159</v>
      </c>
      <c r="F3276" s="60"/>
      <c r="G3276" s="60" t="s">
        <v>3420</v>
      </c>
    </row>
    <row r="3277" spans="2:7" x14ac:dyDescent="0.2">
      <c r="B3277" s="58" t="str">
        <f t="shared" si="69"/>
        <v>クロラントラニリプロ―ル・ピメトロジン・チフルザミド・プロベナゾ―ル粒剤ホクコ―ビルダ―フェルテラチェスＧＴ粒剤</v>
      </c>
      <c r="C3277" s="58" t="s">
        <v>6442</v>
      </c>
      <c r="D3277" s="58" t="s">
        <v>6443</v>
      </c>
      <c r="E3277" s="68" t="s">
        <v>7159</v>
      </c>
      <c r="F3277" s="60"/>
      <c r="G3277" s="60" t="s">
        <v>3420</v>
      </c>
    </row>
    <row r="3278" spans="2:7" x14ac:dyDescent="0.2">
      <c r="B3278" s="58" t="str">
        <f t="shared" si="69"/>
        <v>クロラントラニリプロ―ル・ピメトロジン・チフルザミド・プロベナゾ―ル粒剤ビルダ―フェルテラチェスＧＴ粒剤</v>
      </c>
      <c r="C3278" s="58" t="s">
        <v>6442</v>
      </c>
      <c r="D3278" s="58" t="s">
        <v>6444</v>
      </c>
      <c r="E3278" s="68" t="s">
        <v>7159</v>
      </c>
      <c r="F3278" s="60"/>
      <c r="G3278" s="60" t="s">
        <v>3420</v>
      </c>
    </row>
    <row r="3279" spans="2:7" x14ac:dyDescent="0.2">
      <c r="B3279" s="58" t="str">
        <f t="shared" si="69"/>
        <v>フルセトスルフロン水和剤ランケア顆粒水和剤</v>
      </c>
      <c r="C3279" s="58" t="s">
        <v>3415</v>
      </c>
      <c r="D3279" s="58" t="s">
        <v>3416</v>
      </c>
      <c r="E3279" s="68" t="s">
        <v>7159</v>
      </c>
      <c r="F3279" s="60"/>
      <c r="G3279" s="60" t="s">
        <v>3417</v>
      </c>
    </row>
    <row r="3280" spans="2:7" x14ac:dyDescent="0.2">
      <c r="B3280" s="58" t="str">
        <f t="shared" si="69"/>
        <v>アミカルバゾン水和剤ゾネレ―ト顆粒水和剤</v>
      </c>
      <c r="C3280" s="59" t="s">
        <v>3421</v>
      </c>
      <c r="D3280" s="58" t="s">
        <v>6445</v>
      </c>
      <c r="E3280" s="87" t="s">
        <v>3549</v>
      </c>
      <c r="F3280" s="60"/>
      <c r="G3280" s="60" t="s">
        <v>3429</v>
      </c>
    </row>
    <row r="3281" spans="2:7" x14ac:dyDescent="0.2">
      <c r="B3281" s="58" t="str">
        <f t="shared" si="69"/>
        <v>アミカルバゾン水和剤アミカル顆粒水和剤</v>
      </c>
      <c r="C3281" s="58" t="s">
        <v>3422</v>
      </c>
      <c r="D3281" s="58" t="s">
        <v>3423</v>
      </c>
      <c r="E3281" s="87" t="s">
        <v>3546</v>
      </c>
      <c r="F3281" s="60"/>
      <c r="G3281" s="60" t="s">
        <v>3055</v>
      </c>
    </row>
    <row r="3282" spans="2:7" x14ac:dyDescent="0.2">
      <c r="B3282" s="58" t="str">
        <f t="shared" si="69"/>
        <v>アミカルバゾン・トリアジフラム水和剤ファルクス</v>
      </c>
      <c r="C3282" s="58" t="s">
        <v>3424</v>
      </c>
      <c r="D3282" s="58" t="s">
        <v>3425</v>
      </c>
      <c r="E3282" s="68" t="s">
        <v>7159</v>
      </c>
      <c r="F3282" s="60"/>
      <c r="G3282" s="60" t="s">
        <v>2611</v>
      </c>
    </row>
    <row r="3283" spans="2:7" x14ac:dyDescent="0.2">
      <c r="B3283" s="58" t="str">
        <f t="shared" si="69"/>
        <v>アミカルバゾン・カルブチレ―ト・メコプロップＰカリウム塩粒剤ワ―ルドウェイ</v>
      </c>
      <c r="C3283" s="58" t="s">
        <v>6446</v>
      </c>
      <c r="D3283" s="58" t="s">
        <v>6447</v>
      </c>
      <c r="E3283" s="68" t="s">
        <v>7159</v>
      </c>
      <c r="F3283" s="60"/>
      <c r="G3283" s="60" t="s">
        <v>2689</v>
      </c>
    </row>
    <row r="3284" spans="2:7" x14ac:dyDescent="0.2">
      <c r="B3284" s="58" t="str">
        <f t="shared" si="69"/>
        <v>アミカルバゾン・カルブチレ―ト・メコプロップＰカリウム塩粒剤ネコソギキングＳ</v>
      </c>
      <c r="C3284" s="58" t="s">
        <v>6446</v>
      </c>
      <c r="D3284" s="58" t="s">
        <v>3550</v>
      </c>
      <c r="E3284" s="68" t="s">
        <v>7159</v>
      </c>
      <c r="F3284" s="60"/>
      <c r="G3284" s="60" t="s">
        <v>2689</v>
      </c>
    </row>
    <row r="3285" spans="2:7" x14ac:dyDescent="0.2">
      <c r="B3285" s="58" t="str">
        <f t="shared" si="69"/>
        <v>アミカルバゾン・トリアジフラム粒剤ファルクスＧ</v>
      </c>
      <c r="C3285" s="58" t="s">
        <v>3426</v>
      </c>
      <c r="D3285" s="58" t="s">
        <v>3443</v>
      </c>
      <c r="E3285" s="87" t="s">
        <v>3546</v>
      </c>
      <c r="F3285" s="60"/>
      <c r="G3285" s="60" t="s">
        <v>211</v>
      </c>
    </row>
    <row r="3286" spans="2:7" x14ac:dyDescent="0.2">
      <c r="B3286" s="58" t="str">
        <f t="shared" si="69"/>
        <v>アミカルバゾン・ブロマシル粒剤ウィ―ドポリスＷ</v>
      </c>
      <c r="C3286" s="58" t="s">
        <v>3427</v>
      </c>
      <c r="D3286" s="58" t="s">
        <v>6448</v>
      </c>
      <c r="E3286" s="68" t="s">
        <v>7159</v>
      </c>
      <c r="F3286" s="60"/>
      <c r="G3286" s="60" t="s">
        <v>3430</v>
      </c>
    </row>
    <row r="3287" spans="2:7" x14ac:dyDescent="0.2">
      <c r="B3287" s="58" t="str">
        <f t="shared" si="69"/>
        <v>アミカルバゾン・ブロマシル粒剤ネコソギトップＷ</v>
      </c>
      <c r="C3287" s="58" t="s">
        <v>3427</v>
      </c>
      <c r="D3287" s="58" t="s">
        <v>3551</v>
      </c>
      <c r="E3287" s="68" t="s">
        <v>7159</v>
      </c>
      <c r="F3287" s="60"/>
      <c r="G3287" s="60" t="s">
        <v>2689</v>
      </c>
    </row>
    <row r="3288" spans="2:7" x14ac:dyDescent="0.2">
      <c r="B3288" s="58" t="str">
        <f t="shared" si="69"/>
        <v>トルピラレ―ト水和剤ブル―シアフロアブル</v>
      </c>
      <c r="C3288" s="58" t="s">
        <v>6449</v>
      </c>
      <c r="D3288" s="58" t="s">
        <v>6450</v>
      </c>
      <c r="E3288" s="68" t="s">
        <v>7159</v>
      </c>
      <c r="F3288" s="60"/>
      <c r="G3288" s="60" t="s">
        <v>3431</v>
      </c>
    </row>
    <row r="3289" spans="2:7" x14ac:dyDescent="0.2">
      <c r="B3289" s="58" t="str">
        <f t="shared" si="69"/>
        <v>フルオキサストロビン水和剤ディスア―ムフロアブル</v>
      </c>
      <c r="C3289" s="58" t="s">
        <v>3428</v>
      </c>
      <c r="D3289" s="58" t="s">
        <v>6451</v>
      </c>
      <c r="E3289" s="87" t="s">
        <v>3549</v>
      </c>
      <c r="F3289" s="60"/>
      <c r="G3289" s="60" t="s">
        <v>3432</v>
      </c>
    </row>
    <row r="3290" spans="2:7" x14ac:dyDescent="0.2">
      <c r="B3290" s="58" t="str">
        <f t="shared" si="69"/>
        <v>テトラコナゾ―ル・フルオキサストロビン水和剤ビゴ―ルドフロアブル</v>
      </c>
      <c r="C3290" s="58" t="s">
        <v>6452</v>
      </c>
      <c r="D3290" s="58" t="s">
        <v>6453</v>
      </c>
      <c r="E3290" s="87" t="s">
        <v>7159</v>
      </c>
      <c r="F3290" s="60"/>
      <c r="G3290" s="60" t="s">
        <v>3433</v>
      </c>
    </row>
    <row r="3291" spans="2:7" x14ac:dyDescent="0.2">
      <c r="B3291" s="58" t="str">
        <f t="shared" si="69"/>
        <v>醸造酢液剤エコフィット</v>
      </c>
      <c r="C3291" s="58" t="s">
        <v>3434</v>
      </c>
      <c r="D3291" s="58" t="s">
        <v>3438</v>
      </c>
      <c r="E3291" s="87" t="s">
        <v>3552</v>
      </c>
      <c r="F3291" s="60"/>
      <c r="G3291" s="60" t="s">
        <v>3439</v>
      </c>
    </row>
    <row r="3292" spans="2:7" x14ac:dyDescent="0.2">
      <c r="B3292" s="58" t="str">
        <f t="shared" si="69"/>
        <v>醸造酢液剤ビネガ―キラ―</v>
      </c>
      <c r="C3292" s="58" t="s">
        <v>3434</v>
      </c>
      <c r="D3292" s="58" t="s">
        <v>6454</v>
      </c>
      <c r="E3292" s="87" t="s">
        <v>7159</v>
      </c>
      <c r="F3292" s="60"/>
      <c r="G3292" s="60" t="s">
        <v>3440</v>
      </c>
    </row>
    <row r="3293" spans="2:7" x14ac:dyDescent="0.2">
      <c r="B3293" s="58" t="str">
        <f t="shared" si="69"/>
        <v>ピラクロストロビン乳剤オペラフラワ―乳剤</v>
      </c>
      <c r="C3293" s="58" t="s">
        <v>3435</v>
      </c>
      <c r="D3293" s="58" t="s">
        <v>6455</v>
      </c>
      <c r="E3293" s="87" t="s">
        <v>7159</v>
      </c>
      <c r="F3293" s="60" t="s">
        <v>3553</v>
      </c>
      <c r="G3293" s="60" t="s">
        <v>2997</v>
      </c>
    </row>
    <row r="3294" spans="2:7" x14ac:dyDescent="0.2">
      <c r="B3294" s="58" t="str">
        <f t="shared" si="69"/>
        <v>ピラクロストロビン乳剤ｉｎｏｃｈｉｏオペラフラワ―乳剤</v>
      </c>
      <c r="C3294" s="58" t="s">
        <v>3435</v>
      </c>
      <c r="D3294" s="58" t="s">
        <v>6456</v>
      </c>
      <c r="E3294" s="87" t="s">
        <v>7159</v>
      </c>
      <c r="F3294" s="60" t="s">
        <v>3553</v>
      </c>
      <c r="G3294" s="60" t="s">
        <v>2997</v>
      </c>
    </row>
    <row r="3295" spans="2:7" x14ac:dyDescent="0.2">
      <c r="B3295" s="58" t="str">
        <f t="shared" si="69"/>
        <v>アジムスルフロン・ペノキススラム・メソトリオン粒剤アトカラＳジャンボＭＸ</v>
      </c>
      <c r="C3295" s="58" t="s">
        <v>3436</v>
      </c>
      <c r="D3295" s="58" t="s">
        <v>3437</v>
      </c>
      <c r="E3295" s="87" t="s">
        <v>3546</v>
      </c>
      <c r="F3295" s="60"/>
      <c r="G3295" s="60" t="s">
        <v>3441</v>
      </c>
    </row>
    <row r="3296" spans="2:7" x14ac:dyDescent="0.2">
      <c r="B3296" s="58" t="str">
        <f t="shared" si="69"/>
        <v>アジムスルフロン・ペノキススラム・メソトリオン粒剤セカンドショットＳジャンボＭＸ</v>
      </c>
      <c r="C3296" s="58" t="s">
        <v>3436</v>
      </c>
      <c r="D3296" s="58" t="s">
        <v>3468</v>
      </c>
      <c r="E3296" s="87" t="s">
        <v>3529</v>
      </c>
      <c r="F3296" s="60"/>
      <c r="G3296" s="60" t="s">
        <v>3442</v>
      </c>
    </row>
    <row r="3297" spans="2:7" x14ac:dyDescent="0.2">
      <c r="B3297" s="58" t="str">
        <f t="shared" si="69"/>
        <v>ピラクロニル・プロピリスルフロン粒剤オマ―ジュＺジャンボ</v>
      </c>
      <c r="C3297" s="58" t="s">
        <v>3444</v>
      </c>
      <c r="D3297" s="59" t="s">
        <v>6457</v>
      </c>
      <c r="E3297" s="87" t="s">
        <v>3529</v>
      </c>
      <c r="F3297" s="60"/>
      <c r="G3297" s="60" t="s">
        <v>3451</v>
      </c>
    </row>
    <row r="3298" spans="2:7" x14ac:dyDescent="0.2">
      <c r="B3298" s="58" t="str">
        <f t="shared" si="69"/>
        <v>ピラクロニル・プロピリスルフロン水和剤オマ―ジュＺフロアブル</v>
      </c>
      <c r="C3298" s="58" t="s">
        <v>3445</v>
      </c>
      <c r="D3298" s="58" t="s">
        <v>6458</v>
      </c>
      <c r="E3298" s="87" t="s">
        <v>3549</v>
      </c>
      <c r="F3298" s="60"/>
      <c r="G3298" s="60" t="s">
        <v>3452</v>
      </c>
    </row>
    <row r="3299" spans="2:7" x14ac:dyDescent="0.2">
      <c r="B3299" s="58" t="str">
        <f t="shared" si="69"/>
        <v>ピラクロニル・プロピリスルフロン粒剤オマ―ジュＺ１キロ粒剤</v>
      </c>
      <c r="C3299" s="58" t="s">
        <v>3446</v>
      </c>
      <c r="D3299" s="58" t="s">
        <v>6459</v>
      </c>
      <c r="E3299" s="87" t="s">
        <v>3529</v>
      </c>
      <c r="F3299" s="60"/>
      <c r="G3299" s="60" t="s">
        <v>3453</v>
      </c>
    </row>
    <row r="3300" spans="2:7" x14ac:dyDescent="0.2">
      <c r="B3300" s="58" t="str">
        <f t="shared" si="69"/>
        <v>クロチアニジン・スピネトラム粒剤ボクシ―ＤＳ箱粒剤</v>
      </c>
      <c r="C3300" s="58" t="s">
        <v>3447</v>
      </c>
      <c r="D3300" s="58" t="s">
        <v>6460</v>
      </c>
      <c r="E3300" s="68" t="s">
        <v>7159</v>
      </c>
      <c r="F3300" s="60"/>
      <c r="G3300" s="60" t="s">
        <v>3454</v>
      </c>
    </row>
    <row r="3301" spans="2:7" x14ac:dyDescent="0.2">
      <c r="B3301" s="58" t="str">
        <f t="shared" si="69"/>
        <v>プロピリスルフロン・ブロモブチド・ペントキサゾン水和剤ドラゴンホ―クＺフロアブル</v>
      </c>
      <c r="C3301" s="58" t="s">
        <v>3448</v>
      </c>
      <c r="D3301" s="58" t="s">
        <v>6461</v>
      </c>
      <c r="E3301" s="68" t="s">
        <v>7159</v>
      </c>
      <c r="F3301" s="60"/>
      <c r="G3301" s="60" t="s">
        <v>3455</v>
      </c>
    </row>
    <row r="3302" spans="2:7" x14ac:dyDescent="0.2">
      <c r="B3302" s="58" t="str">
        <f t="shared" si="69"/>
        <v>プロピリスルフロン・ブロモブチド・ペントキサゾン粒剤ドラゴンホ―クＺ１キロ粒剤</v>
      </c>
      <c r="C3302" s="58" t="s">
        <v>3449</v>
      </c>
      <c r="D3302" s="58" t="s">
        <v>6462</v>
      </c>
      <c r="E3302" s="68" t="s">
        <v>7159</v>
      </c>
      <c r="F3302" s="60"/>
      <c r="G3302" s="60" t="s">
        <v>3456</v>
      </c>
    </row>
    <row r="3303" spans="2:7" x14ac:dyDescent="0.2">
      <c r="B3303" s="58" t="str">
        <f t="shared" si="69"/>
        <v>プロピリスルフロン・ブロモブチド・ペントキサゾン粒剤ドラゴンホ―クＺジャンボ</v>
      </c>
      <c r="C3303" s="58" t="s">
        <v>3450</v>
      </c>
      <c r="D3303" s="59" t="s">
        <v>6463</v>
      </c>
      <c r="E3303" s="87" t="s">
        <v>3546</v>
      </c>
      <c r="F3303" s="60"/>
      <c r="G3303" s="60" t="s">
        <v>2631</v>
      </c>
    </row>
    <row r="3304" spans="2:7" x14ac:dyDescent="0.2">
      <c r="B3304" s="58" t="str">
        <f t="shared" si="69"/>
        <v>プロピリスルフロン・ペントキサゾン水和剤ゼ―タハンマ―フロアブル</v>
      </c>
      <c r="C3304" s="58" t="s">
        <v>3457</v>
      </c>
      <c r="D3304" s="58" t="s">
        <v>6464</v>
      </c>
      <c r="E3304" s="87" t="s">
        <v>7159</v>
      </c>
      <c r="F3304" s="60"/>
      <c r="G3304" s="60" t="s">
        <v>3461</v>
      </c>
    </row>
    <row r="3305" spans="2:7" x14ac:dyDescent="0.2">
      <c r="B3305" s="58" t="str">
        <f t="shared" si="69"/>
        <v>プロピリスルフロン・ペントキサゾン粒剤ゼ―タハンマ―ジャンボ</v>
      </c>
      <c r="C3305" s="58" t="s">
        <v>3458</v>
      </c>
      <c r="D3305" s="58" t="s">
        <v>6465</v>
      </c>
      <c r="E3305" s="87" t="s">
        <v>3549</v>
      </c>
      <c r="F3305" s="60"/>
      <c r="G3305" s="60" t="s">
        <v>3462</v>
      </c>
    </row>
    <row r="3306" spans="2:7" x14ac:dyDescent="0.2">
      <c r="B3306" s="58" t="str">
        <f t="shared" si="69"/>
        <v>ヘキサジノン・ＤＢＮ・ＤＣＭＵ粒剤ワイドウェイＶ２粒剤</v>
      </c>
      <c r="C3306" s="58" t="s">
        <v>3459</v>
      </c>
      <c r="D3306" s="58" t="s">
        <v>3465</v>
      </c>
      <c r="E3306" s="68" t="s">
        <v>7159</v>
      </c>
      <c r="F3306" s="60"/>
      <c r="G3306" s="60" t="s">
        <v>2689</v>
      </c>
    </row>
    <row r="3307" spans="2:7" x14ac:dyDescent="0.2">
      <c r="B3307" s="58" t="str">
        <f t="shared" si="69"/>
        <v>ヘキサジノン・ＤＢＮ・ＤＣＭＵ粒剤ネコソギエ―スＶ２粒剤</v>
      </c>
      <c r="C3307" s="58" t="s">
        <v>3460</v>
      </c>
      <c r="D3307" s="58" t="s">
        <v>6466</v>
      </c>
      <c r="E3307" s="68" t="s">
        <v>7159</v>
      </c>
      <c r="F3307" s="60"/>
      <c r="G3307" s="60" t="s">
        <v>2689</v>
      </c>
    </row>
    <row r="3308" spans="2:7" x14ac:dyDescent="0.2">
      <c r="B3308" s="58" t="str">
        <f t="shared" si="69"/>
        <v>ピ―チフルア剤シンクイコン－Ｌ</v>
      </c>
      <c r="C3308" s="59" t="s">
        <v>6467</v>
      </c>
      <c r="D3308" s="58" t="s">
        <v>3543</v>
      </c>
      <c r="E3308" s="87" t="s">
        <v>3549</v>
      </c>
      <c r="F3308" s="60"/>
      <c r="G3308" s="60" t="s">
        <v>3463</v>
      </c>
    </row>
    <row r="3309" spans="2:7" x14ac:dyDescent="0.2">
      <c r="B3309" s="58" t="str">
        <f t="shared" si="69"/>
        <v>ＢＴ水和剤兼商デルフィン顆粒水和剤</v>
      </c>
      <c r="C3309" s="58" t="s">
        <v>105</v>
      </c>
      <c r="D3309" s="59" t="s">
        <v>3464</v>
      </c>
      <c r="E3309" s="60" t="s">
        <v>7159</v>
      </c>
      <c r="F3309" s="60"/>
      <c r="G3309" s="60" t="s">
        <v>137</v>
      </c>
    </row>
    <row r="3310" spans="2:7" x14ac:dyDescent="0.2">
      <c r="B3310" s="58" t="str">
        <f t="shared" si="69"/>
        <v>ダイアジノン乳剤日農ダイアジノン乳剤４０</v>
      </c>
      <c r="C3310" s="58" t="s">
        <v>3469</v>
      </c>
      <c r="D3310" s="59" t="s">
        <v>3467</v>
      </c>
      <c r="E3310" s="60" t="s">
        <v>7159</v>
      </c>
      <c r="F3310" s="60" t="s">
        <v>3470</v>
      </c>
      <c r="G3310" s="60" t="s">
        <v>3471</v>
      </c>
    </row>
    <row r="3311" spans="2:7" x14ac:dyDescent="0.2">
      <c r="B3311" s="58" t="str">
        <f t="shared" si="69"/>
        <v>シアントラニリプロ―ル・シメコナゾ―ル・トルプロカルブ粒剤トリプルキック箱粒剤</v>
      </c>
      <c r="C3311" s="58" t="s">
        <v>6468</v>
      </c>
      <c r="D3311" s="58" t="s">
        <v>3554</v>
      </c>
      <c r="E3311" s="58" t="s">
        <v>7159</v>
      </c>
      <c r="F3311" s="58"/>
      <c r="G3311" s="60" t="s">
        <v>3472</v>
      </c>
    </row>
    <row r="3312" spans="2:7" x14ac:dyDescent="0.2">
      <c r="B3312" s="58" t="str">
        <f t="shared" si="69"/>
        <v>スピノサド粒剤ホクコ―ゼロカウント粒剤</v>
      </c>
      <c r="C3312" s="58" t="s">
        <v>3473</v>
      </c>
      <c r="D3312" s="58" t="s">
        <v>6469</v>
      </c>
      <c r="E3312" s="58" t="s">
        <v>7159</v>
      </c>
      <c r="F3312" s="58"/>
      <c r="G3312" s="60" t="s">
        <v>3474</v>
      </c>
    </row>
    <row r="3313" spans="2:7" x14ac:dyDescent="0.2">
      <c r="B3313" s="58" t="str">
        <f t="shared" si="69"/>
        <v>スピノサド粒剤ゼロカウント粒剤</v>
      </c>
      <c r="C3313" s="58" t="s">
        <v>3473</v>
      </c>
      <c r="D3313" s="58" t="s">
        <v>3475</v>
      </c>
      <c r="E3313" s="58" t="s">
        <v>7159</v>
      </c>
      <c r="F3313" s="58"/>
      <c r="G3313" s="60" t="s">
        <v>3474</v>
      </c>
    </row>
    <row r="3314" spans="2:7" x14ac:dyDescent="0.2">
      <c r="B3314" s="58" t="str">
        <f t="shared" si="69"/>
        <v>ピロキロン剤コラトップ豆つぶ</v>
      </c>
      <c r="C3314" s="58" t="s">
        <v>3477</v>
      </c>
      <c r="D3314" s="58" t="s">
        <v>3476</v>
      </c>
      <c r="E3314" s="68" t="s">
        <v>7159</v>
      </c>
      <c r="F3314" s="58"/>
      <c r="G3314" s="60" t="s">
        <v>3478</v>
      </c>
    </row>
    <row r="3315" spans="2:7" x14ac:dyDescent="0.2">
      <c r="B3315" s="58" t="str">
        <f t="shared" si="69"/>
        <v>クロチアニジン・イソチアニル・フラメトピル粒剤箱大臣粒剤</v>
      </c>
      <c r="C3315" s="58" t="s">
        <v>3479</v>
      </c>
      <c r="D3315" s="58" t="s">
        <v>3555</v>
      </c>
      <c r="E3315" s="87" t="s">
        <v>3549</v>
      </c>
      <c r="F3315" s="58"/>
      <c r="G3315" s="60" t="s">
        <v>3480</v>
      </c>
    </row>
    <row r="3316" spans="2:7" x14ac:dyDescent="0.2">
      <c r="B3316" s="58" t="str">
        <f t="shared" si="69"/>
        <v>フルポキサム・メコプロップＰカリウム塩乳剤ウィ―ドチョップ</v>
      </c>
      <c r="C3316" s="58" t="s">
        <v>3481</v>
      </c>
      <c r="D3316" s="58" t="s">
        <v>6470</v>
      </c>
      <c r="E3316" s="58" t="s">
        <v>7159</v>
      </c>
      <c r="F3316" s="58"/>
      <c r="G3316" s="60" t="s">
        <v>3482</v>
      </c>
    </row>
    <row r="3317" spans="2:7" x14ac:dyDescent="0.2">
      <c r="B3317" s="58" t="str">
        <f t="shared" si="69"/>
        <v>アミカルバゾン・ブロマシル粒剤草取り名人Ｗ</v>
      </c>
      <c r="C3317" s="58" t="s">
        <v>3483</v>
      </c>
      <c r="D3317" s="58" t="s">
        <v>3517</v>
      </c>
      <c r="E3317" s="58" t="s">
        <v>7159</v>
      </c>
      <c r="F3317" s="58"/>
      <c r="G3317" s="60" t="s">
        <v>3484</v>
      </c>
    </row>
    <row r="3318" spans="2:7" x14ac:dyDescent="0.2">
      <c r="B3318" s="58" t="str">
        <f t="shared" si="69"/>
        <v>ピカルブトラゾクス水和剤クインテクト顆粒水和剤</v>
      </c>
      <c r="C3318" s="58" t="s">
        <v>3485</v>
      </c>
      <c r="D3318" s="58" t="s">
        <v>3518</v>
      </c>
      <c r="E3318" s="68" t="s">
        <v>3529</v>
      </c>
      <c r="F3318" s="58"/>
      <c r="G3318" s="60" t="s">
        <v>3486</v>
      </c>
    </row>
    <row r="3319" spans="2:7" x14ac:dyDescent="0.2">
      <c r="B3319" s="58" t="str">
        <f t="shared" si="69"/>
        <v>ダイシルア剤ケブカコン</v>
      </c>
      <c r="C3319" s="58" t="s">
        <v>3487</v>
      </c>
      <c r="D3319" s="58" t="s">
        <v>3556</v>
      </c>
      <c r="E3319" s="68" t="s">
        <v>3529</v>
      </c>
      <c r="F3319" s="58"/>
      <c r="G3319" s="60" t="s">
        <v>3466</v>
      </c>
    </row>
    <row r="3320" spans="2:7" x14ac:dyDescent="0.2">
      <c r="B3320" s="58" t="str">
        <f t="shared" si="69"/>
        <v>グリホサ―トイソプロピルアミン塩・ヘキサジノン液剤メガレンジャ―シャワ―</v>
      </c>
      <c r="C3320" s="58" t="s">
        <v>6471</v>
      </c>
      <c r="D3320" s="58" t="s">
        <v>6472</v>
      </c>
      <c r="E3320" s="68" t="s">
        <v>7159</v>
      </c>
      <c r="F3320" s="58"/>
      <c r="G3320" s="60" t="s">
        <v>3488</v>
      </c>
    </row>
    <row r="3321" spans="2:7" x14ac:dyDescent="0.2">
      <c r="B3321" s="58" t="str">
        <f t="shared" si="69"/>
        <v>グリホサ―トイソプロピルアミン塩・ヘキサジノン液剤グリホアミノロングシャワ―</v>
      </c>
      <c r="C3321" s="58" t="s">
        <v>6471</v>
      </c>
      <c r="D3321" s="58" t="s">
        <v>6473</v>
      </c>
      <c r="E3321" s="68" t="s">
        <v>7159</v>
      </c>
      <c r="F3321" s="58"/>
      <c r="G3321" s="60" t="s">
        <v>3488</v>
      </c>
    </row>
    <row r="3322" spans="2:7" x14ac:dyDescent="0.2">
      <c r="B3322" s="58" t="str">
        <f t="shared" si="69"/>
        <v>グリホサ―トイソプロピルアミン塩・ヘキサジノン液剤メガレンジャ―液剤</v>
      </c>
      <c r="C3322" s="58" t="s">
        <v>6471</v>
      </c>
      <c r="D3322" s="58" t="s">
        <v>6474</v>
      </c>
      <c r="E3322" s="68" t="s">
        <v>7159</v>
      </c>
      <c r="F3322" s="58"/>
      <c r="G3322" s="60" t="s">
        <v>3489</v>
      </c>
    </row>
    <row r="3323" spans="2:7" x14ac:dyDescent="0.2">
      <c r="B3323" s="58" t="str">
        <f t="shared" si="69"/>
        <v>グリホサ―トイソプロピルアミン塩・ヘキサジノン液剤ネコソギロング液剤</v>
      </c>
      <c r="C3323" s="58" t="s">
        <v>6471</v>
      </c>
      <c r="D3323" s="58" t="s">
        <v>3519</v>
      </c>
      <c r="E3323" s="68" t="s">
        <v>7159</v>
      </c>
      <c r="F3323" s="58"/>
      <c r="G3323" s="60" t="s">
        <v>3490</v>
      </c>
    </row>
    <row r="3324" spans="2:7" x14ac:dyDescent="0.2">
      <c r="B3324" s="58" t="str">
        <f t="shared" si="69"/>
        <v>タ―バシル・ＤＣＭＵ粒剤ラ―チＴ粒剤</v>
      </c>
      <c r="C3324" s="58" t="s">
        <v>6475</v>
      </c>
      <c r="D3324" s="58" t="s">
        <v>6476</v>
      </c>
      <c r="E3324" s="68" t="s">
        <v>7159</v>
      </c>
      <c r="F3324" s="58"/>
      <c r="G3324" s="60" t="s">
        <v>3491</v>
      </c>
    </row>
    <row r="3325" spans="2:7" x14ac:dyDescent="0.2">
      <c r="B3325" s="58" t="str">
        <f t="shared" si="69"/>
        <v>タ―バシル・ＤＣＢＮ・ＤＣＭＵ粒剤レ―ルウェイＥＸ粒剤</v>
      </c>
      <c r="C3325" s="58" t="s">
        <v>6477</v>
      </c>
      <c r="D3325" s="58" t="s">
        <v>6478</v>
      </c>
      <c r="E3325" s="68" t="s">
        <v>7159</v>
      </c>
      <c r="F3325" s="58"/>
      <c r="G3325" s="60" t="s">
        <v>3492</v>
      </c>
    </row>
    <row r="3326" spans="2:7" x14ac:dyDescent="0.2">
      <c r="B3326" s="58" t="str">
        <f t="shared" si="69"/>
        <v>カルブチレ―ト・フルミオキサジン・メコプロップＰカリウム塩粒剤ガ―デンクル―Ｓ粒剤</v>
      </c>
      <c r="C3326" s="58" t="s">
        <v>6479</v>
      </c>
      <c r="D3326" s="58" t="s">
        <v>6480</v>
      </c>
      <c r="E3326" s="68" t="s">
        <v>7159</v>
      </c>
      <c r="F3326" s="58"/>
      <c r="G3326" s="60" t="s">
        <v>3480</v>
      </c>
    </row>
    <row r="3327" spans="2:7" x14ac:dyDescent="0.2">
      <c r="B3327" s="58" t="str">
        <f t="shared" si="69"/>
        <v>カルブチレ―ト・フルミオキサジン・メコプロップＰカリウム塩粒剤ネコソギワイドＳ粒剤</v>
      </c>
      <c r="C3327" s="58" t="s">
        <v>6479</v>
      </c>
      <c r="D3327" s="58" t="s">
        <v>3557</v>
      </c>
      <c r="E3327" s="68" t="s">
        <v>7159</v>
      </c>
      <c r="F3327" s="58"/>
      <c r="G3327" s="60" t="s">
        <v>3493</v>
      </c>
    </row>
    <row r="3328" spans="2:7" x14ac:dyDescent="0.2">
      <c r="B3328" s="58" t="str">
        <f t="shared" si="69"/>
        <v>カルブチレ―ト・フルミオキサジン粒剤ガ―デンクル―Ｇ粒剤</v>
      </c>
      <c r="C3328" s="58" t="s">
        <v>6481</v>
      </c>
      <c r="D3328" s="58" t="s">
        <v>6482</v>
      </c>
      <c r="E3328" s="68" t="s">
        <v>7159</v>
      </c>
      <c r="F3328" s="58"/>
      <c r="G3328" s="60" t="s">
        <v>3480</v>
      </c>
    </row>
    <row r="3329" spans="2:7" x14ac:dyDescent="0.2">
      <c r="B3329" s="58" t="str">
        <f t="shared" si="69"/>
        <v>カルブチレ―ト・フルミオキサジン粒剤ネコソギワイドＧ粒剤</v>
      </c>
      <c r="C3329" s="58" t="s">
        <v>6481</v>
      </c>
      <c r="D3329" s="58" t="s">
        <v>3494</v>
      </c>
      <c r="E3329" s="68" t="s">
        <v>7159</v>
      </c>
      <c r="F3329" s="58"/>
      <c r="G3329" s="60" t="s">
        <v>3480</v>
      </c>
    </row>
    <row r="3330" spans="2:7" x14ac:dyDescent="0.2">
      <c r="B3330" s="58" t="str">
        <f t="shared" si="69"/>
        <v>エチプロ―ル・テブフロキン水和剤トライＫフロアブル</v>
      </c>
      <c r="C3330" s="58" t="s">
        <v>6483</v>
      </c>
      <c r="D3330" s="59" t="s">
        <v>3506</v>
      </c>
      <c r="E3330" s="68" t="s">
        <v>7159</v>
      </c>
      <c r="F3330" s="58"/>
      <c r="G3330" s="60" t="s">
        <v>2819</v>
      </c>
    </row>
    <row r="3331" spans="2:7" x14ac:dyDescent="0.2">
      <c r="B3331" s="58" t="str">
        <f t="shared" si="69"/>
        <v>エチプロ―ル・テブフロキン水和剤トライトラムフロアブル</v>
      </c>
      <c r="C3331" s="58" t="s">
        <v>6483</v>
      </c>
      <c r="D3331" s="59" t="s">
        <v>3495</v>
      </c>
      <c r="E3331" s="68" t="s">
        <v>7159</v>
      </c>
      <c r="F3331" s="58"/>
      <c r="G3331" s="60" t="s">
        <v>3507</v>
      </c>
    </row>
    <row r="3332" spans="2:7" x14ac:dyDescent="0.2">
      <c r="B3332" s="58" t="str">
        <f t="shared" si="69"/>
        <v>シアントラニリプロ―ル・ピメトロジン水和剤メインスプリングフロ―ラ顆粒水和剤</v>
      </c>
      <c r="C3332" s="58" t="s">
        <v>6358</v>
      </c>
      <c r="D3332" s="59" t="s">
        <v>6484</v>
      </c>
      <c r="E3332" s="68" t="s">
        <v>7159</v>
      </c>
      <c r="F3332" s="58"/>
      <c r="G3332" s="60" t="s">
        <v>2793</v>
      </c>
    </row>
    <row r="3333" spans="2:7" x14ac:dyDescent="0.2">
      <c r="B3333" s="58" t="str">
        <f t="shared" si="69"/>
        <v>プロベナゾ―ル水和剤オリゼメ―ト顆粒水和剤</v>
      </c>
      <c r="C3333" s="58" t="s">
        <v>5884</v>
      </c>
      <c r="D3333" s="59" t="s">
        <v>6485</v>
      </c>
      <c r="E3333" s="68" t="s">
        <v>7159</v>
      </c>
      <c r="F3333" s="58"/>
      <c r="G3333" s="60" t="s">
        <v>3478</v>
      </c>
    </row>
    <row r="3334" spans="2:7" x14ac:dyDescent="0.2">
      <c r="B3334" s="58" t="str">
        <f t="shared" si="69"/>
        <v>プロベナゾ―ル水和剤ホクコ―オリゼメ―ト顆粒水和剤</v>
      </c>
      <c r="C3334" s="58" t="s">
        <v>5884</v>
      </c>
      <c r="D3334" s="59" t="s">
        <v>6486</v>
      </c>
      <c r="E3334" s="68" t="s">
        <v>7159</v>
      </c>
      <c r="F3334" s="58"/>
      <c r="G3334" s="60" t="s">
        <v>3508</v>
      </c>
    </row>
    <row r="3335" spans="2:7" x14ac:dyDescent="0.2">
      <c r="B3335" s="58" t="str">
        <f t="shared" si="69"/>
        <v>フェンブコナゾ―ル・マンゼブ水和剤ビ―トスタ―水和剤</v>
      </c>
      <c r="C3335" s="58" t="s">
        <v>5760</v>
      </c>
      <c r="D3335" s="59" t="s">
        <v>6487</v>
      </c>
      <c r="E3335" s="58" t="s">
        <v>7159</v>
      </c>
      <c r="F3335" s="58"/>
      <c r="G3335" s="60" t="s">
        <v>3509</v>
      </c>
    </row>
    <row r="3336" spans="2:7" x14ac:dyDescent="0.2">
      <c r="B3336" s="58" t="str">
        <f t="shared" si="69"/>
        <v>アミカルバゾン・ブロマシル・ＤＣＭＵ粒剤ウィ―ドポリスＡ</v>
      </c>
      <c r="C3336" s="58" t="s">
        <v>3496</v>
      </c>
      <c r="D3336" s="59" t="s">
        <v>6488</v>
      </c>
      <c r="E3336" s="68" t="s">
        <v>7159</v>
      </c>
      <c r="F3336" s="58"/>
      <c r="G3336" s="60" t="s">
        <v>2665</v>
      </c>
    </row>
    <row r="3337" spans="2:7" x14ac:dyDescent="0.2">
      <c r="B3337" s="58" t="str">
        <f t="shared" si="69"/>
        <v>アミカルバゾン・ブロマシル・ＤＣＭＵ粒剤ネコソギトップＡ</v>
      </c>
      <c r="C3337" s="58" t="s">
        <v>3497</v>
      </c>
      <c r="D3337" s="59" t="s">
        <v>3520</v>
      </c>
      <c r="E3337" s="68" t="s">
        <v>7159</v>
      </c>
      <c r="F3337" s="58"/>
      <c r="G3337" s="60" t="s">
        <v>3510</v>
      </c>
    </row>
    <row r="3338" spans="2:7" x14ac:dyDescent="0.2">
      <c r="B3338" s="58" t="str">
        <f t="shared" si="69"/>
        <v>アミカルバゾン・ブロマシル粒剤草取り名人Ａ</v>
      </c>
      <c r="C3338" s="58" t="s">
        <v>3498</v>
      </c>
      <c r="D3338" s="59" t="s">
        <v>3499</v>
      </c>
      <c r="E3338" s="68" t="s">
        <v>7159</v>
      </c>
      <c r="F3338" s="58"/>
      <c r="G3338" s="60" t="s">
        <v>3511</v>
      </c>
    </row>
    <row r="3339" spans="2:7" x14ac:dyDescent="0.2">
      <c r="B3339" s="58" t="str">
        <f t="shared" si="69"/>
        <v>アミカルバゾン・ブロマシル粒剤こっぱみじんＡ</v>
      </c>
      <c r="C3339" s="58" t="s">
        <v>3500</v>
      </c>
      <c r="D3339" s="59" t="s">
        <v>3521</v>
      </c>
      <c r="E3339" s="68" t="s">
        <v>7159</v>
      </c>
      <c r="F3339" s="58"/>
      <c r="G3339" s="60" t="s">
        <v>3510</v>
      </c>
    </row>
    <row r="3340" spans="2:7" x14ac:dyDescent="0.2">
      <c r="B3340" s="58" t="str">
        <f t="shared" si="69"/>
        <v>テフリルトリオン・フェントラザミド・メタゾスルフロン粒剤シグナス１キロ粒剤</v>
      </c>
      <c r="C3340" s="58" t="s">
        <v>3501</v>
      </c>
      <c r="D3340" s="59" t="s">
        <v>3502</v>
      </c>
      <c r="E3340" s="68" t="s">
        <v>7159</v>
      </c>
      <c r="F3340" s="58"/>
      <c r="G3340" s="60" t="s">
        <v>3512</v>
      </c>
    </row>
    <row r="3341" spans="2:7" x14ac:dyDescent="0.2">
      <c r="B3341" s="58" t="str">
        <f t="shared" si="69"/>
        <v>フェントラザミド・ベンゾビシクロン・メタゾスルフロン粒剤天空１キロ粒剤</v>
      </c>
      <c r="C3341" s="58" t="s">
        <v>3503</v>
      </c>
      <c r="D3341" s="59" t="s">
        <v>3522</v>
      </c>
      <c r="E3341" s="68" t="s">
        <v>7159</v>
      </c>
      <c r="F3341" s="58"/>
      <c r="G3341" s="60" t="s">
        <v>3513</v>
      </c>
    </row>
    <row r="3342" spans="2:7" x14ac:dyDescent="0.2">
      <c r="B3342" s="58" t="str">
        <f t="shared" si="69"/>
        <v>フルオピラム水和剤オルフィンフロアブル</v>
      </c>
      <c r="C3342" s="58" t="s">
        <v>3504</v>
      </c>
      <c r="D3342" s="59" t="s">
        <v>3604</v>
      </c>
      <c r="E3342" s="68" t="s">
        <v>7159</v>
      </c>
      <c r="F3342" s="58"/>
      <c r="G3342" s="60" t="s">
        <v>3514</v>
      </c>
    </row>
    <row r="3343" spans="2:7" x14ac:dyDescent="0.2">
      <c r="B3343" s="58" t="str">
        <f t="shared" si="69"/>
        <v>イソピラザム水和剤ネクスタ―フロアブル</v>
      </c>
      <c r="C3343" s="58" t="s">
        <v>3505</v>
      </c>
      <c r="D3343" s="59" t="s">
        <v>6489</v>
      </c>
      <c r="E3343" s="68" t="s">
        <v>7159</v>
      </c>
      <c r="F3343" s="58"/>
      <c r="G3343" s="60" t="s">
        <v>3515</v>
      </c>
    </row>
    <row r="3344" spans="2:7" x14ac:dyDescent="0.2">
      <c r="B3344" s="58" t="str">
        <f t="shared" si="69"/>
        <v>イソピラザム水和剤シンジェンタ　ネクスタ―フロアブル</v>
      </c>
      <c r="C3344" s="59" t="s">
        <v>3505</v>
      </c>
      <c r="D3344" s="59" t="s">
        <v>6490</v>
      </c>
      <c r="E3344" s="68" t="s">
        <v>7159</v>
      </c>
      <c r="F3344" s="58"/>
      <c r="G3344" s="60" t="s">
        <v>3516</v>
      </c>
    </row>
    <row r="3345" spans="2:7" x14ac:dyDescent="0.2">
      <c r="B3345" s="58" t="str">
        <f t="shared" si="69"/>
        <v>ピコキシストロビン水和剤ハイジャンプフロアブル</v>
      </c>
      <c r="C3345" s="58" t="s">
        <v>3524</v>
      </c>
      <c r="D3345" s="59" t="s">
        <v>3523</v>
      </c>
      <c r="E3345" s="68" t="s">
        <v>3529</v>
      </c>
      <c r="F3345" s="58"/>
      <c r="G3345" s="60" t="s">
        <v>3526</v>
      </c>
    </row>
    <row r="3346" spans="2:7" x14ac:dyDescent="0.2">
      <c r="B3346" s="58" t="str">
        <f t="shared" si="69"/>
        <v>オキサジクロメホン・テフリルトリオン・ピラクロニル粒剤ジェイフレンドジャンボ</v>
      </c>
      <c r="C3346" s="58" t="s">
        <v>3525</v>
      </c>
      <c r="D3346" s="59" t="s">
        <v>3527</v>
      </c>
      <c r="E3346" s="68" t="s">
        <v>3544</v>
      </c>
      <c r="F3346" s="58"/>
      <c r="G3346" s="60" t="s">
        <v>3528</v>
      </c>
    </row>
    <row r="3347" spans="2:7" x14ac:dyDescent="0.2">
      <c r="B3347" s="58" t="str">
        <f t="shared" si="69"/>
        <v>銅・ベンチアバリカルブイソプロピル水和剤デリシャス水和剤</v>
      </c>
      <c r="C3347" s="61" t="s">
        <v>3562</v>
      </c>
      <c r="D3347" s="62" t="s">
        <v>3564</v>
      </c>
      <c r="E3347" s="92" t="s">
        <v>7159</v>
      </c>
      <c r="F3347" s="61"/>
      <c r="G3347" s="60" t="s">
        <v>3563</v>
      </c>
    </row>
    <row r="3348" spans="2:7" x14ac:dyDescent="0.2">
      <c r="B3348" s="58" t="str">
        <f t="shared" si="69"/>
        <v>銅水和剤クプロザ―トフロアブル</v>
      </c>
      <c r="C3348" s="58" t="s">
        <v>3565</v>
      </c>
      <c r="D3348" s="59" t="s">
        <v>6491</v>
      </c>
      <c r="E3348" s="68" t="s">
        <v>3743</v>
      </c>
      <c r="F3348" s="58"/>
      <c r="G3348" s="60" t="s">
        <v>3566</v>
      </c>
    </row>
    <row r="3349" spans="2:7" x14ac:dyDescent="0.2">
      <c r="B3349" s="58" t="str">
        <f t="shared" si="69"/>
        <v>銅水和剤クプロシ―ルド</v>
      </c>
      <c r="C3349" s="58" t="s">
        <v>3565</v>
      </c>
      <c r="D3349" s="59" t="s">
        <v>6492</v>
      </c>
      <c r="E3349" s="68" t="s">
        <v>3544</v>
      </c>
      <c r="F3349" s="58"/>
      <c r="G3349" s="60" t="s">
        <v>3566</v>
      </c>
    </row>
    <row r="3350" spans="2:7" x14ac:dyDescent="0.2">
      <c r="B3350" s="58" t="str">
        <f t="shared" si="69"/>
        <v>イマゾスルフロン・ピラクロニル・ベンゾビシクロン粒剤テイクイット１キロ粒剤</v>
      </c>
      <c r="C3350" s="58" t="s">
        <v>3567</v>
      </c>
      <c r="D3350" s="59" t="s">
        <v>3569</v>
      </c>
      <c r="E3350" s="68" t="s">
        <v>3743</v>
      </c>
      <c r="F3350" s="58"/>
      <c r="G3350" s="60" t="s">
        <v>3570</v>
      </c>
    </row>
    <row r="3351" spans="2:7" x14ac:dyDescent="0.2">
      <c r="B3351" s="58" t="str">
        <f t="shared" si="69"/>
        <v>イマゾスルフロン・ピラクロニル・ベンゾビシクロン水和剤テイクイットフロアブル</v>
      </c>
      <c r="C3351" s="58" t="s">
        <v>3568</v>
      </c>
      <c r="D3351" s="59" t="s">
        <v>3571</v>
      </c>
      <c r="E3351" s="68" t="s">
        <v>7159</v>
      </c>
      <c r="F3351" s="58"/>
      <c r="G3351" s="60" t="s">
        <v>2635</v>
      </c>
    </row>
    <row r="3352" spans="2:7" x14ac:dyDescent="0.2">
      <c r="B3352" s="58" t="str">
        <f t="shared" si="69"/>
        <v>イマゾスルフロン・ピラクロニル・ベンゾビシクロン粒剤テイクイットジャンボ</v>
      </c>
      <c r="C3352" s="58" t="s">
        <v>3567</v>
      </c>
      <c r="D3352" s="59" t="s">
        <v>3572</v>
      </c>
      <c r="E3352" s="68" t="s">
        <v>3743</v>
      </c>
      <c r="F3352" s="58"/>
      <c r="G3352" s="60" t="s">
        <v>2963</v>
      </c>
    </row>
    <row r="3353" spans="2:7" x14ac:dyDescent="0.2">
      <c r="B3353" s="58" t="str">
        <f t="shared" si="69"/>
        <v>フルエンスルホン粒剤ネマショット粒剤</v>
      </c>
      <c r="C3353" s="58" t="s">
        <v>3573</v>
      </c>
      <c r="D3353" s="59" t="s">
        <v>3574</v>
      </c>
      <c r="E3353" s="68" t="s">
        <v>7159</v>
      </c>
      <c r="F3353" s="58"/>
      <c r="G3353" s="60" t="s">
        <v>2621</v>
      </c>
    </row>
    <row r="3354" spans="2:7" x14ac:dyDescent="0.2">
      <c r="B3354" s="58" t="str">
        <f t="shared" si="69"/>
        <v>フルエンスルホン粒剤ＳＤＳネマショット粒剤</v>
      </c>
      <c r="C3354" s="58" t="s">
        <v>3573</v>
      </c>
      <c r="D3354" s="59" t="s">
        <v>3575</v>
      </c>
      <c r="E3354" s="68" t="s">
        <v>7159</v>
      </c>
      <c r="F3354" s="58"/>
      <c r="G3354" s="60" t="s">
        <v>2621</v>
      </c>
    </row>
    <row r="3355" spans="2:7" x14ac:dyDescent="0.2">
      <c r="B3355" s="58" t="str">
        <f t="shared" si="69"/>
        <v>チフルザミド水和剤パルサ―フロアブル</v>
      </c>
      <c r="C3355" s="58" t="s">
        <v>3576</v>
      </c>
      <c r="D3355" s="59" t="s">
        <v>6493</v>
      </c>
      <c r="E3355" s="68" t="s">
        <v>3529</v>
      </c>
      <c r="F3355" s="58"/>
      <c r="G3355" s="60" t="s">
        <v>3578</v>
      </c>
    </row>
    <row r="3356" spans="2:7" x14ac:dyDescent="0.2">
      <c r="B3356" s="58" t="str">
        <f t="shared" si="69"/>
        <v>チフルザミド水和剤グレ―タムフロアブル</v>
      </c>
      <c r="C3356" s="59" t="s">
        <v>3577</v>
      </c>
      <c r="D3356" s="59" t="s">
        <v>6494</v>
      </c>
      <c r="E3356" s="68" t="s">
        <v>3544</v>
      </c>
      <c r="F3356" s="58"/>
      <c r="G3356" s="60" t="s">
        <v>3579</v>
      </c>
    </row>
    <row r="3357" spans="2:7" x14ac:dyDescent="0.2">
      <c r="B3357" s="58" t="str">
        <f t="shared" si="69"/>
        <v>ペルメトリン乳剤ベニカベジフル乳剤</v>
      </c>
      <c r="C3357" s="58" t="s">
        <v>2749</v>
      </c>
      <c r="D3357" s="59" t="s">
        <v>3580</v>
      </c>
      <c r="E3357" s="68" t="s">
        <v>7159</v>
      </c>
      <c r="F3357" s="58"/>
      <c r="G3357" s="60" t="s">
        <v>3581</v>
      </c>
    </row>
    <row r="3358" spans="2:7" x14ac:dyDescent="0.2">
      <c r="B3358" s="58" t="str">
        <f t="shared" si="69"/>
        <v>フェンブコナゾ―ル・マンゼブ水和剤どさんこスタ―水和剤</v>
      </c>
      <c r="C3358" s="58" t="s">
        <v>5760</v>
      </c>
      <c r="D3358" s="59" t="s">
        <v>6495</v>
      </c>
      <c r="E3358" s="68" t="s">
        <v>7159</v>
      </c>
      <c r="F3358" s="58"/>
      <c r="G3358" s="60" t="s">
        <v>3351</v>
      </c>
    </row>
    <row r="3359" spans="2:7" x14ac:dyDescent="0.2">
      <c r="B3359" s="58" t="str">
        <f t="shared" si="69"/>
        <v>オキサジクロメホン水和剤ロングパワ―顆粒水和剤</v>
      </c>
      <c r="C3359" s="59" t="s">
        <v>3680</v>
      </c>
      <c r="D3359" s="59" t="s">
        <v>6496</v>
      </c>
      <c r="E3359" s="68" t="s">
        <v>3742</v>
      </c>
      <c r="F3359" s="58"/>
      <c r="G3359" s="60" t="s">
        <v>3478</v>
      </c>
    </row>
    <row r="3360" spans="2:7" x14ac:dyDescent="0.2">
      <c r="B3360" s="58" t="str">
        <f t="shared" si="69"/>
        <v>フィプロニル粒剤プリンスアクティブ粒剤</v>
      </c>
      <c r="C3360" s="58" t="s">
        <v>3672</v>
      </c>
      <c r="D3360" s="59" t="s">
        <v>3681</v>
      </c>
      <c r="E3360" s="68" t="s">
        <v>3743</v>
      </c>
      <c r="F3360" s="58"/>
      <c r="G3360" s="60" t="s">
        <v>2689</v>
      </c>
    </row>
    <row r="3361" spans="2:7" x14ac:dyDescent="0.2">
      <c r="B3361" s="58" t="str">
        <f t="shared" si="69"/>
        <v>グリホサ―トイソプロピルアミン塩液剤グリホエ―スＰＲＯ</v>
      </c>
      <c r="C3361" s="58" t="s">
        <v>5031</v>
      </c>
      <c r="D3361" s="59" t="s">
        <v>6497</v>
      </c>
      <c r="E3361" s="68" t="s">
        <v>7159</v>
      </c>
      <c r="F3361" s="58"/>
      <c r="G3361" s="60" t="s">
        <v>3686</v>
      </c>
    </row>
    <row r="3362" spans="2:7" x14ac:dyDescent="0.2">
      <c r="B3362" s="58" t="str">
        <f t="shared" si="69"/>
        <v>グリホサ―トイソプロピルアミン塩液剤グリホエ―スＡＬ</v>
      </c>
      <c r="C3362" s="58" t="s">
        <v>5031</v>
      </c>
      <c r="D3362" s="59" t="s">
        <v>6498</v>
      </c>
      <c r="E3362" s="68" t="s">
        <v>7159</v>
      </c>
      <c r="F3362" s="58"/>
      <c r="G3362" s="60" t="s">
        <v>2689</v>
      </c>
    </row>
    <row r="3363" spans="2:7" x14ac:dyDescent="0.2">
      <c r="B3363" s="58" t="str">
        <f t="shared" si="69"/>
        <v>トリチコナゾ―ル水和剤フリ―トフロアブル</v>
      </c>
      <c r="C3363" s="58" t="s">
        <v>6499</v>
      </c>
      <c r="D3363" s="59" t="s">
        <v>6500</v>
      </c>
      <c r="E3363" s="68" t="s">
        <v>3688</v>
      </c>
      <c r="F3363" s="58"/>
      <c r="G3363" s="60" t="s">
        <v>2997</v>
      </c>
    </row>
    <row r="3364" spans="2:7" x14ac:dyDescent="0.2">
      <c r="B3364" s="58" t="str">
        <f t="shared" si="69"/>
        <v>クロラントラニリプロ―ル水和剤シンジェンタ　アセルプリン</v>
      </c>
      <c r="C3364" s="58" t="s">
        <v>5142</v>
      </c>
      <c r="D3364" s="59" t="s">
        <v>3682</v>
      </c>
      <c r="E3364" s="68" t="s">
        <v>3742</v>
      </c>
      <c r="F3364" s="58"/>
      <c r="G3364" s="60" t="s">
        <v>3687</v>
      </c>
    </row>
    <row r="3365" spans="2:7" x14ac:dyDescent="0.2">
      <c r="B3365" s="58" t="str">
        <f t="shared" si="69"/>
        <v>イプフェンカルバゾン水和剤ファイタ―ＳＣ</v>
      </c>
      <c r="C3365" s="58" t="s">
        <v>3683</v>
      </c>
      <c r="D3365" s="59" t="s">
        <v>6501</v>
      </c>
      <c r="E3365" s="68" t="s">
        <v>7159</v>
      </c>
      <c r="F3365" s="58"/>
      <c r="G3365" s="60" t="s">
        <v>3356</v>
      </c>
    </row>
    <row r="3366" spans="2:7" x14ac:dyDescent="0.2">
      <c r="B3366" s="58" t="str">
        <f t="shared" si="69"/>
        <v>ＢＴ水和剤 兼商チュ―ンアップ顆粒水和剤</v>
      </c>
      <c r="C3366" s="59" t="s">
        <v>3684</v>
      </c>
      <c r="D3366" s="59" t="s">
        <v>6502</v>
      </c>
      <c r="E3366" s="58" t="s">
        <v>7159</v>
      </c>
      <c r="F3366" s="58"/>
      <c r="G3366" s="60" t="s">
        <v>2611</v>
      </c>
    </row>
    <row r="3367" spans="2:7" x14ac:dyDescent="0.2">
      <c r="B3367" s="58" t="str">
        <f t="shared" si="69"/>
        <v>チウラム・チオファネ―トメチル水和剤タフキュア―水和剤</v>
      </c>
      <c r="C3367" s="58" t="s">
        <v>5441</v>
      </c>
      <c r="D3367" s="59" t="s">
        <v>6503</v>
      </c>
      <c r="E3367" s="58" t="s">
        <v>7159</v>
      </c>
      <c r="F3367" s="58"/>
      <c r="G3367" s="60" t="s">
        <v>2617</v>
      </c>
    </row>
    <row r="3368" spans="2:7" x14ac:dyDescent="0.2">
      <c r="B3368" s="58" t="str">
        <f t="shared" si="69"/>
        <v>クロチアニジン・スピネトラム粒剤ベジリ―ド粒剤</v>
      </c>
      <c r="C3368" s="58" t="s">
        <v>3447</v>
      </c>
      <c r="D3368" s="59" t="s">
        <v>6504</v>
      </c>
      <c r="E3368" s="68" t="s">
        <v>7159</v>
      </c>
      <c r="F3368" s="58"/>
      <c r="G3368" s="60" t="s">
        <v>2665</v>
      </c>
    </row>
    <row r="3369" spans="2:7" x14ac:dyDescent="0.2">
      <c r="B3369" s="58" t="str">
        <f t="shared" si="69"/>
        <v>ピフルブミド水和剤ダニコングフロアブル</v>
      </c>
      <c r="C3369" s="58" t="s">
        <v>3685</v>
      </c>
      <c r="D3369" s="59" t="s">
        <v>3008</v>
      </c>
      <c r="E3369" s="58" t="s">
        <v>7159</v>
      </c>
      <c r="F3369" s="58"/>
      <c r="G3369" s="60" t="s">
        <v>2615</v>
      </c>
    </row>
    <row r="3370" spans="2:7" x14ac:dyDescent="0.2">
      <c r="B3370" s="58" t="str">
        <f t="shared" si="69"/>
        <v>グリホサ―トイソプロピルアミン塩液剤コストカットシャワ―</v>
      </c>
      <c r="C3370" s="58" t="s">
        <v>5031</v>
      </c>
      <c r="D3370" s="59" t="s">
        <v>6505</v>
      </c>
      <c r="E3370" s="68" t="s">
        <v>7159</v>
      </c>
      <c r="F3370" s="58"/>
      <c r="G3370" s="60" t="s">
        <v>2689</v>
      </c>
    </row>
    <row r="3371" spans="2:7" x14ac:dyDescent="0.2">
      <c r="B3371" s="58" t="str">
        <f t="shared" si="69"/>
        <v>グリホサ―トナトリウム塩・テトラピオン液剤草刈くん</v>
      </c>
      <c r="C3371" s="58" t="s">
        <v>5066</v>
      </c>
      <c r="D3371" s="59" t="s">
        <v>3590</v>
      </c>
      <c r="E3371" s="68" t="s">
        <v>7159</v>
      </c>
      <c r="F3371" s="58"/>
      <c r="G3371" s="60" t="s">
        <v>3591</v>
      </c>
    </row>
    <row r="3372" spans="2:7" x14ac:dyDescent="0.2">
      <c r="B3372" s="58" t="str">
        <f t="shared" si="69"/>
        <v>ジノテフラン・プロベナゾ―ル粒剤オリザエ―トスタ―箱粒剤</v>
      </c>
      <c r="C3372" s="58" t="s">
        <v>5246</v>
      </c>
      <c r="D3372" s="59" t="s">
        <v>6506</v>
      </c>
      <c r="E3372" s="58" t="s">
        <v>7159</v>
      </c>
      <c r="F3372" s="58"/>
      <c r="G3372" s="60" t="s">
        <v>2986</v>
      </c>
    </row>
    <row r="3373" spans="2:7" x14ac:dyDescent="0.2">
      <c r="B3373" s="58" t="str">
        <f t="shared" si="69"/>
        <v>ピリミノバックメチル・ベンタゾン粒剤日農ヒエクリ―ンバサグラン粒剤</v>
      </c>
      <c r="C3373" s="58" t="s">
        <v>3582</v>
      </c>
      <c r="D3373" s="59" t="s">
        <v>6507</v>
      </c>
      <c r="E3373" s="68" t="s">
        <v>3648</v>
      </c>
      <c r="F3373" s="58"/>
      <c r="G3373" s="60" t="s">
        <v>2622</v>
      </c>
    </row>
    <row r="3374" spans="2:7" x14ac:dyDescent="0.2">
      <c r="B3374" s="58" t="str">
        <f t="shared" si="69"/>
        <v>ピカルブトラゾクス水和剤ピシロックフロアブル</v>
      </c>
      <c r="C3374" s="58" t="s">
        <v>3485</v>
      </c>
      <c r="D3374" s="59" t="s">
        <v>3601</v>
      </c>
      <c r="E3374" s="68" t="s">
        <v>3648</v>
      </c>
      <c r="F3374" s="58"/>
      <c r="G3374" s="60" t="s">
        <v>2622</v>
      </c>
    </row>
    <row r="3375" spans="2:7" x14ac:dyDescent="0.2">
      <c r="B3375" s="58" t="str">
        <f t="shared" si="69"/>
        <v>ピカルブトラゾクス水和剤ピシロック顆粒水和剤</v>
      </c>
      <c r="C3375" s="58" t="s">
        <v>3583</v>
      </c>
      <c r="D3375" s="59" t="s">
        <v>3592</v>
      </c>
      <c r="E3375" s="68" t="s">
        <v>3544</v>
      </c>
      <c r="F3375" s="58"/>
      <c r="G3375" s="60" t="s">
        <v>2615</v>
      </c>
    </row>
    <row r="3376" spans="2:7" x14ac:dyDescent="0.2">
      <c r="B3376" s="58" t="str">
        <f t="shared" si="69"/>
        <v>ピカルブトラゾクス粉剤ナエファイン粉剤</v>
      </c>
      <c r="C3376" s="58" t="s">
        <v>3584</v>
      </c>
      <c r="D3376" s="59" t="s">
        <v>3593</v>
      </c>
      <c r="E3376" s="68" t="s">
        <v>7159</v>
      </c>
      <c r="F3376" s="58"/>
      <c r="G3376" s="60" t="s">
        <v>2721</v>
      </c>
    </row>
    <row r="3377" spans="2:7" x14ac:dyDescent="0.2">
      <c r="B3377" s="58" t="str">
        <f t="shared" si="69"/>
        <v>ピカルブトラゾクス水和剤ナエファインフロアブル</v>
      </c>
      <c r="C3377" s="58" t="s">
        <v>3583</v>
      </c>
      <c r="D3377" s="59" t="s">
        <v>3594</v>
      </c>
      <c r="E3377" s="68" t="s">
        <v>3689</v>
      </c>
      <c r="F3377" s="58"/>
      <c r="G3377" s="60" t="s">
        <v>3595</v>
      </c>
    </row>
    <row r="3378" spans="2:7" x14ac:dyDescent="0.2">
      <c r="B3378" s="58" t="str">
        <f t="shared" si="69"/>
        <v>メタミホップ乳剤ピゼロ乳剤</v>
      </c>
      <c r="C3378" s="59" t="s">
        <v>3585</v>
      </c>
      <c r="D3378" s="59" t="s">
        <v>3586</v>
      </c>
      <c r="E3378" s="68" t="s">
        <v>7159</v>
      </c>
      <c r="F3378" s="58"/>
      <c r="G3378" s="60" t="s">
        <v>3596</v>
      </c>
    </row>
    <row r="3379" spans="2:7" x14ac:dyDescent="0.2">
      <c r="B3379" s="58" t="str">
        <f t="shared" si="69"/>
        <v>メタミホップ粒剤ピゼロ１キロ粒剤</v>
      </c>
      <c r="C3379" s="58" t="s">
        <v>3587</v>
      </c>
      <c r="D3379" s="59" t="s">
        <v>3597</v>
      </c>
      <c r="E3379" s="68" t="s">
        <v>7159</v>
      </c>
      <c r="F3379" s="58"/>
      <c r="G3379" s="60" t="s">
        <v>2902</v>
      </c>
    </row>
    <row r="3380" spans="2:7" x14ac:dyDescent="0.2">
      <c r="B3380" s="58" t="str">
        <f t="shared" si="69"/>
        <v>メタミホップ粒剤トドメＭＦ１キロ粒剤</v>
      </c>
      <c r="C3380" s="58" t="s">
        <v>3588</v>
      </c>
      <c r="D3380" s="59" t="s">
        <v>3598</v>
      </c>
      <c r="E3380" s="68" t="s">
        <v>7159</v>
      </c>
      <c r="F3380" s="58"/>
      <c r="G3380" s="60" t="s">
        <v>3599</v>
      </c>
    </row>
    <row r="3381" spans="2:7" x14ac:dyDescent="0.2">
      <c r="B3381" s="58" t="str">
        <f t="shared" si="69"/>
        <v>メタミホップ乳剤トドメＭＦ乳剤</v>
      </c>
      <c r="C3381" s="59" t="s">
        <v>3585</v>
      </c>
      <c r="D3381" s="59" t="s">
        <v>3589</v>
      </c>
      <c r="E3381" s="68" t="s">
        <v>7159</v>
      </c>
      <c r="F3381" s="58"/>
      <c r="G3381" s="60" t="s">
        <v>3600</v>
      </c>
    </row>
    <row r="3382" spans="2:7" x14ac:dyDescent="0.2">
      <c r="B3382" s="58" t="str">
        <f t="shared" si="69"/>
        <v>タイリクヒメハナカメムシ剤オリスタ―Ａ</v>
      </c>
      <c r="C3382" s="58" t="s">
        <v>3602</v>
      </c>
      <c r="D3382" s="59" t="s">
        <v>5415</v>
      </c>
      <c r="E3382" s="68" t="s">
        <v>3743</v>
      </c>
      <c r="F3382" s="58"/>
      <c r="G3382" s="60" t="s">
        <v>3609</v>
      </c>
    </row>
    <row r="3383" spans="2:7" x14ac:dyDescent="0.2">
      <c r="B3383" s="58" t="str">
        <f t="shared" si="69"/>
        <v>フルオピラム粒剤ビ―ラム粒剤</v>
      </c>
      <c r="C3383" s="58" t="s">
        <v>3603</v>
      </c>
      <c r="D3383" s="59" t="s">
        <v>6508</v>
      </c>
      <c r="E3383" s="68" t="s">
        <v>7159</v>
      </c>
      <c r="F3383" s="58"/>
      <c r="G3383" s="60" t="s">
        <v>3610</v>
      </c>
    </row>
    <row r="3384" spans="2:7" x14ac:dyDescent="0.2">
      <c r="B3384" s="58" t="str">
        <f t="shared" si="69"/>
        <v>フルオピラム粒剤ネマクリ―ン粒剤</v>
      </c>
      <c r="C3384" s="59" t="s">
        <v>3605</v>
      </c>
      <c r="D3384" s="59" t="s">
        <v>6509</v>
      </c>
      <c r="E3384" s="68" t="s">
        <v>7159</v>
      </c>
      <c r="F3384" s="58"/>
      <c r="G3384" s="60" t="s">
        <v>3610</v>
      </c>
    </row>
    <row r="3385" spans="2:7" x14ac:dyDescent="0.2">
      <c r="B3385" s="58" t="str">
        <f t="shared" si="69"/>
        <v>ベンタゾン粒剤日農バサグラン粒剤(ナトリウム塩)</v>
      </c>
      <c r="C3385" s="58" t="s">
        <v>3606</v>
      </c>
      <c r="D3385" s="59" t="s">
        <v>3624</v>
      </c>
      <c r="E3385" s="68" t="s">
        <v>3735</v>
      </c>
      <c r="F3385" s="58"/>
      <c r="G3385" s="60" t="s">
        <v>3611</v>
      </c>
    </row>
    <row r="3386" spans="2:7" x14ac:dyDescent="0.2">
      <c r="B3386" s="58" t="str">
        <f t="shared" si="69"/>
        <v>ベンタゾン液剤日農バサグラン液剤(ナトリウム塩)</v>
      </c>
      <c r="C3386" s="58" t="s">
        <v>3607</v>
      </c>
      <c r="D3386" s="59" t="s">
        <v>3608</v>
      </c>
      <c r="E3386" s="68" t="s">
        <v>3735</v>
      </c>
      <c r="F3386" s="58"/>
      <c r="G3386" s="60" t="s">
        <v>2703</v>
      </c>
    </row>
    <row r="3387" spans="2:7" x14ac:dyDescent="0.2">
      <c r="B3387" s="58" t="str">
        <f t="shared" si="69"/>
        <v>グルホシネ―ト液剤バスタ　プロ液剤</v>
      </c>
      <c r="C3387" s="90" t="s">
        <v>5076</v>
      </c>
      <c r="D3387" s="88" t="s">
        <v>3617</v>
      </c>
      <c r="E3387" s="58" t="s">
        <v>7159</v>
      </c>
      <c r="F3387" s="58"/>
      <c r="G3387" s="60" t="s">
        <v>3612</v>
      </c>
    </row>
    <row r="3388" spans="2:7" x14ac:dyDescent="0.2">
      <c r="B3388" s="58" t="str">
        <f t="shared" si="69"/>
        <v>アミカルバゾン・フルポキサム・ブロマシル粒剤ウィ―ドポリスDX</v>
      </c>
      <c r="C3388" s="91" t="s">
        <v>3690</v>
      </c>
      <c r="D3388" s="88" t="s">
        <v>6510</v>
      </c>
      <c r="E3388" s="68" t="s">
        <v>7159</v>
      </c>
      <c r="F3388" s="58"/>
      <c r="G3388" s="60" t="s">
        <v>3614</v>
      </c>
    </row>
    <row r="3389" spans="2:7" x14ac:dyDescent="0.2">
      <c r="B3389" s="58" t="str">
        <f t="shared" si="69"/>
        <v>アミカルバゾン・フルポキサム・ブロマシル粒剤ネコソギDCM粒剤</v>
      </c>
      <c r="C3389" s="88" t="s">
        <v>3613</v>
      </c>
      <c r="D3389" s="88" t="s">
        <v>3618</v>
      </c>
      <c r="E3389" s="68" t="s">
        <v>7159</v>
      </c>
      <c r="F3389" s="58"/>
      <c r="G3389" s="60" t="s">
        <v>3614</v>
      </c>
    </row>
    <row r="3390" spans="2:7" x14ac:dyDescent="0.2">
      <c r="B3390" s="58" t="str">
        <f t="shared" si="69"/>
        <v>フェンプロパトリン・ミクロブタニル複合肥料ベニカワイドケアスプレ―</v>
      </c>
      <c r="C3390" s="58" t="s">
        <v>3692</v>
      </c>
      <c r="D3390" s="59" t="s">
        <v>6511</v>
      </c>
      <c r="E3390" s="68" t="s">
        <v>7159</v>
      </c>
      <c r="F3390" s="58"/>
      <c r="G3390" s="60" t="s">
        <v>3615</v>
      </c>
    </row>
    <row r="3391" spans="2:7" x14ac:dyDescent="0.2">
      <c r="B3391" s="58" t="str">
        <f t="shared" si="69"/>
        <v>フィプロニル水和剤トップチョイスフロアブル</v>
      </c>
      <c r="C3391" s="58" t="s">
        <v>3693</v>
      </c>
      <c r="D3391" s="59" t="s">
        <v>3619</v>
      </c>
      <c r="E3391" s="58" t="s">
        <v>7159</v>
      </c>
      <c r="F3391" s="58" t="s">
        <v>3626</v>
      </c>
      <c r="G3391" s="60" t="s">
        <v>3625</v>
      </c>
    </row>
    <row r="3392" spans="2:7" x14ac:dyDescent="0.2">
      <c r="B3392" s="58" t="str">
        <f t="shared" si="69"/>
        <v>トルプロカルブ粒剤サンブラス１キロ粒剤</v>
      </c>
      <c r="C3392" s="58" t="s">
        <v>3694</v>
      </c>
      <c r="D3392" s="59" t="s">
        <v>3620</v>
      </c>
      <c r="E3392" s="68" t="s">
        <v>3735</v>
      </c>
      <c r="F3392" s="58"/>
      <c r="G3392" s="60" t="s">
        <v>2731</v>
      </c>
    </row>
    <row r="3393" spans="2:7" x14ac:dyDescent="0.2">
      <c r="B3393" s="58" t="str">
        <f t="shared" si="69"/>
        <v>トルプロカルブ粒剤ゴウケツ１キロ粒剤</v>
      </c>
      <c r="C3393" s="58" t="s">
        <v>3616</v>
      </c>
      <c r="D3393" s="59" t="s">
        <v>3621</v>
      </c>
      <c r="E3393" s="68" t="s">
        <v>3735</v>
      </c>
      <c r="F3393" s="58"/>
      <c r="G3393" s="60" t="s">
        <v>3627</v>
      </c>
    </row>
    <row r="3394" spans="2:7" x14ac:dyDescent="0.2">
      <c r="B3394" s="58" t="str">
        <f t="shared" si="69"/>
        <v>トルプロカルブ粒剤サンブラス粒剤１８</v>
      </c>
      <c r="C3394" s="58" t="s">
        <v>3616</v>
      </c>
      <c r="D3394" s="59" t="s">
        <v>3622</v>
      </c>
      <c r="E3394" s="68" t="s">
        <v>3735</v>
      </c>
      <c r="F3394" s="58"/>
      <c r="G3394" s="60" t="s">
        <v>2820</v>
      </c>
    </row>
    <row r="3395" spans="2:7" x14ac:dyDescent="0.2">
      <c r="B3395" s="58" t="str">
        <f t="shared" si="69"/>
        <v>トルプロカルブ粒剤ゴウケツ粒剤５００</v>
      </c>
      <c r="C3395" s="58" t="s">
        <v>3616</v>
      </c>
      <c r="D3395" s="59" t="s">
        <v>3623</v>
      </c>
      <c r="E3395" s="68" t="s">
        <v>3544</v>
      </c>
      <c r="F3395" s="58"/>
      <c r="G3395" s="60" t="s">
        <v>3628</v>
      </c>
    </row>
    <row r="3396" spans="2:7" x14ac:dyDescent="0.2">
      <c r="B3396" s="58" t="str">
        <f t="shared" si="69"/>
        <v>ジエトフェンカルブ・ベノミル水和剤ニマイバ―水和剤</v>
      </c>
      <c r="C3396" s="58" t="s">
        <v>3695</v>
      </c>
      <c r="D3396" s="59" t="s">
        <v>6512</v>
      </c>
      <c r="E3396" s="68" t="s">
        <v>7159</v>
      </c>
      <c r="F3396" s="58"/>
      <c r="G3396" s="60" t="s">
        <v>3629</v>
      </c>
    </row>
    <row r="3397" spans="2:7" x14ac:dyDescent="0.2">
      <c r="B3397" s="58" t="str">
        <f t="shared" si="69"/>
        <v>ベンチアバリカルブイソプロピル・ＴＰＮ水和剤ＧＦワイドヒッタ―顆粒水和剤</v>
      </c>
      <c r="C3397" s="58" t="s">
        <v>3696</v>
      </c>
      <c r="D3397" s="59" t="s">
        <v>6513</v>
      </c>
      <c r="E3397" s="68" t="s">
        <v>7159</v>
      </c>
      <c r="F3397" s="58"/>
      <c r="G3397" s="60" t="s">
        <v>3630</v>
      </c>
    </row>
    <row r="3398" spans="2:7" x14ac:dyDescent="0.2">
      <c r="B3398" s="58" t="str">
        <f t="shared" si="69"/>
        <v>イプフェンカルバゾン・ベンゾビシクロン・ベンゾフェナップ粒剤ジャイロ１キロ粒剤</v>
      </c>
      <c r="C3398" s="58" t="s">
        <v>3631</v>
      </c>
      <c r="D3398" s="59" t="s">
        <v>3636</v>
      </c>
      <c r="E3398" s="68" t="s">
        <v>7159</v>
      </c>
      <c r="F3398" s="58"/>
      <c r="G3398" s="60" t="s">
        <v>2645</v>
      </c>
    </row>
    <row r="3399" spans="2:7" x14ac:dyDescent="0.2">
      <c r="B3399" s="58" t="str">
        <f t="shared" si="69"/>
        <v>イプフェンカルバゾン・ベンゾビシクロン・ベンゾフェナップ水和剤ジャイロフロアブル</v>
      </c>
      <c r="C3399" s="58" t="s">
        <v>3632</v>
      </c>
      <c r="D3399" s="59" t="s">
        <v>3633</v>
      </c>
      <c r="E3399" s="68" t="s">
        <v>7159</v>
      </c>
      <c r="F3399" s="58"/>
      <c r="G3399" s="60" t="s">
        <v>3637</v>
      </c>
    </row>
    <row r="3400" spans="2:7" x14ac:dyDescent="0.2">
      <c r="B3400" s="58" t="str">
        <f t="shared" si="69"/>
        <v>イプフェンカルバゾン・イマゾスルフロン・ベンゾビシクロン粒剤ツルギ１キロ粒剤</v>
      </c>
      <c r="C3400" s="58" t="s">
        <v>3634</v>
      </c>
      <c r="D3400" s="59" t="s">
        <v>3638</v>
      </c>
      <c r="E3400" s="68" t="s">
        <v>3544</v>
      </c>
      <c r="F3400" s="58"/>
      <c r="G3400" s="60" t="s">
        <v>3639</v>
      </c>
    </row>
    <row r="3401" spans="2:7" x14ac:dyDescent="0.2">
      <c r="B3401" s="58" t="str">
        <f t="shared" si="69"/>
        <v>イプフェンカルバゾン・イマゾスルフロン・ベンゾビシクロン水和剤ツルギフロアブル</v>
      </c>
      <c r="C3401" s="58" t="s">
        <v>3635</v>
      </c>
      <c r="D3401" s="59" t="s">
        <v>3640</v>
      </c>
      <c r="E3401" s="68" t="s">
        <v>3544</v>
      </c>
      <c r="F3401" s="58"/>
      <c r="G3401" s="60" t="s">
        <v>2622</v>
      </c>
    </row>
    <row r="3402" spans="2:7" x14ac:dyDescent="0.2">
      <c r="B3402" s="58" t="str">
        <f t="shared" si="69"/>
        <v>ダイムロン・ピラクロニル・ベンゾビシクロン・メタゾスルフロン粒剤ゲパ―ドジャンボ</v>
      </c>
      <c r="C3402" s="58" t="s">
        <v>3641</v>
      </c>
      <c r="D3402" s="59" t="s">
        <v>6514</v>
      </c>
      <c r="E3402" s="68" t="s">
        <v>3743</v>
      </c>
      <c r="F3402" s="58"/>
      <c r="G3402" s="60" t="s">
        <v>2631</v>
      </c>
    </row>
    <row r="3403" spans="2:7" x14ac:dyDescent="0.2">
      <c r="B3403" s="58" t="str">
        <f t="shared" si="69"/>
        <v>グリホサ―トナトリウム塩・テトラピオン液剤フレピオンＬ液剤</v>
      </c>
      <c r="C3403" s="58" t="s">
        <v>5066</v>
      </c>
      <c r="D3403" s="59" t="s">
        <v>3642</v>
      </c>
      <c r="E3403" s="68" t="s">
        <v>7159</v>
      </c>
      <c r="F3403" s="58"/>
      <c r="G3403" s="60" t="s">
        <v>3649</v>
      </c>
    </row>
    <row r="3404" spans="2:7" x14ac:dyDescent="0.2">
      <c r="B3404" s="58" t="str">
        <f t="shared" si="69"/>
        <v>ペノキススラム・ベンゾビシクロン粒剤テッケンジャンボ</v>
      </c>
      <c r="C3404" s="58" t="s">
        <v>2747</v>
      </c>
      <c r="D3404" s="59" t="s">
        <v>3644</v>
      </c>
      <c r="E3404" s="68" t="s">
        <v>3743</v>
      </c>
      <c r="F3404" s="58"/>
      <c r="G3404" s="60" t="s">
        <v>2689</v>
      </c>
    </row>
    <row r="3405" spans="2:7" x14ac:dyDescent="0.2">
      <c r="B3405" s="58" t="str">
        <f t="shared" si="69"/>
        <v>ペノキススラム・ベンゾビシクロン粒剤ニトウリュウジャンボ</v>
      </c>
      <c r="C3405" s="58" t="s">
        <v>3643</v>
      </c>
      <c r="D3405" s="59" t="s">
        <v>3645</v>
      </c>
      <c r="E3405" s="68" t="s">
        <v>3742</v>
      </c>
      <c r="F3405" s="58"/>
      <c r="G3405" s="60" t="s">
        <v>2689</v>
      </c>
    </row>
    <row r="3406" spans="2:7" x14ac:dyDescent="0.2">
      <c r="B3406" s="58" t="str">
        <f t="shared" si="69"/>
        <v>ピラゾスルフロンエチル・ブタクロ―ル・ベンゾビシクロン粒剤アネシス１キロ粒剤</v>
      </c>
      <c r="C3406" s="58" t="s">
        <v>6515</v>
      </c>
      <c r="D3406" s="59" t="s">
        <v>3646</v>
      </c>
      <c r="E3406" s="68" t="s">
        <v>7159</v>
      </c>
      <c r="F3406" s="58"/>
      <c r="G3406" s="60" t="s">
        <v>2781</v>
      </c>
    </row>
    <row r="3407" spans="2:7" x14ac:dyDescent="0.2">
      <c r="B3407" s="58" t="str">
        <f t="shared" si="69"/>
        <v>イマザピル液剤レ―ルオ―液剤</v>
      </c>
      <c r="C3407" s="58" t="s">
        <v>3647</v>
      </c>
      <c r="D3407" s="59" t="s">
        <v>6516</v>
      </c>
      <c r="E3407" s="68" t="s">
        <v>7159</v>
      </c>
      <c r="F3407" s="58"/>
      <c r="G3407" s="60" t="s">
        <v>2795</v>
      </c>
    </row>
    <row r="3408" spans="2:7" x14ac:dyDescent="0.2">
      <c r="B3408" s="58" t="str">
        <f t="shared" si="69"/>
        <v>チアクロプリド・チアジニル粒剤ブイゲットバイソン粒剤</v>
      </c>
      <c r="C3408" s="59" t="s">
        <v>3650</v>
      </c>
      <c r="D3408" s="59" t="s">
        <v>3651</v>
      </c>
      <c r="E3408" s="68" t="s">
        <v>3743</v>
      </c>
      <c r="F3408" s="58"/>
      <c r="G3408" s="60" t="s">
        <v>2689</v>
      </c>
    </row>
    <row r="3409" spans="2:7" x14ac:dyDescent="0.2">
      <c r="B3409" s="58" t="str">
        <f t="shared" si="69"/>
        <v>フルポキサム・ブロマシル水和剤ツインパワ―顆粒水和剤</v>
      </c>
      <c r="C3409" s="59" t="s">
        <v>3652</v>
      </c>
      <c r="D3409" s="59" t="s">
        <v>6517</v>
      </c>
      <c r="E3409" s="68" t="s">
        <v>7159</v>
      </c>
      <c r="F3409" s="58"/>
      <c r="G3409" s="60" t="s">
        <v>3353</v>
      </c>
    </row>
    <row r="3410" spans="2:7" x14ac:dyDescent="0.2">
      <c r="B3410" s="58" t="str">
        <f t="shared" si="69"/>
        <v>イソフェタミド水和剤ケンジャフロアブル</v>
      </c>
      <c r="C3410" s="59" t="s">
        <v>3653</v>
      </c>
      <c r="D3410" s="59" t="s">
        <v>3654</v>
      </c>
      <c r="E3410" s="68" t="s">
        <v>3689</v>
      </c>
      <c r="F3410" s="58"/>
      <c r="G3410" s="60" t="s">
        <v>3674</v>
      </c>
    </row>
    <row r="3411" spans="2:7" x14ac:dyDescent="0.2">
      <c r="B3411" s="58" t="str">
        <f t="shared" si="69"/>
        <v>エンドタ―ル二カリウム塩液剤ＭＩＣエンドタ―ルＫ液剤</v>
      </c>
      <c r="C3411" s="59" t="s">
        <v>6518</v>
      </c>
      <c r="D3411" s="59" t="s">
        <v>6519</v>
      </c>
      <c r="E3411" s="68" t="s">
        <v>3544</v>
      </c>
      <c r="F3411" s="58"/>
      <c r="G3411" s="60" t="s">
        <v>3675</v>
      </c>
    </row>
    <row r="3412" spans="2:7" x14ac:dyDescent="0.2">
      <c r="B3412" s="58" t="str">
        <f t="shared" si="69"/>
        <v>トリアファモン・ベンゾビシクロン・ペントキサゾン水和剤ＳＤＳイザナギフロアブル</v>
      </c>
      <c r="C3412" s="59" t="s">
        <v>3655</v>
      </c>
      <c r="D3412" s="59" t="s">
        <v>3656</v>
      </c>
      <c r="E3412" s="68" t="s">
        <v>3544</v>
      </c>
      <c r="F3412" s="58"/>
      <c r="G3412" s="60" t="s">
        <v>3676</v>
      </c>
    </row>
    <row r="3413" spans="2:7" x14ac:dyDescent="0.2">
      <c r="B3413" s="58" t="str">
        <f t="shared" si="69"/>
        <v>トリアファモン・ベンゾビシクロン・ペントキサゾン水和剤イザナギフロアブル</v>
      </c>
      <c r="C3413" s="59" t="s">
        <v>3655</v>
      </c>
      <c r="D3413" s="59" t="s">
        <v>3657</v>
      </c>
      <c r="E3413" s="68" t="s">
        <v>3544</v>
      </c>
      <c r="F3413" s="58"/>
      <c r="G3413" s="60" t="s">
        <v>3676</v>
      </c>
    </row>
    <row r="3414" spans="2:7" x14ac:dyDescent="0.2">
      <c r="B3414" s="58" t="str">
        <f t="shared" si="69"/>
        <v>オキサジクロメホン・テフリルトリオン・ブロモブチド粒剤ビンワン１キロ粒剤</v>
      </c>
      <c r="C3414" s="59" t="s">
        <v>3658</v>
      </c>
      <c r="D3414" s="59" t="s">
        <v>3659</v>
      </c>
      <c r="E3414" s="68" t="s">
        <v>7159</v>
      </c>
      <c r="F3414" s="58"/>
      <c r="G3414" s="60" t="s">
        <v>2631</v>
      </c>
    </row>
    <row r="3415" spans="2:7" x14ac:dyDescent="0.2">
      <c r="B3415" s="58" t="str">
        <f t="shared" si="69"/>
        <v>オキサジクロメホン・テフリルトリオン・ブロモブチド水和剤ビンワンフロアブル</v>
      </c>
      <c r="C3415" s="59" t="s">
        <v>3660</v>
      </c>
      <c r="D3415" s="59" t="s">
        <v>3661</v>
      </c>
      <c r="E3415" s="68" t="s">
        <v>7159</v>
      </c>
      <c r="F3415" s="58"/>
      <c r="G3415" s="60" t="s">
        <v>3677</v>
      </c>
    </row>
    <row r="3416" spans="2:7" x14ac:dyDescent="0.2">
      <c r="B3416" s="58" t="str">
        <f t="shared" si="69"/>
        <v xml:space="preserve">オキサジクロメホン・テフリルトリオン・ブロモブチド粒剤ビンワンジャンボ </v>
      </c>
      <c r="C3416" s="59" t="s">
        <v>3658</v>
      </c>
      <c r="D3416" s="59" t="s">
        <v>3662</v>
      </c>
      <c r="E3416" s="68" t="s">
        <v>3544</v>
      </c>
      <c r="F3416" s="58"/>
      <c r="G3416" s="60" t="s">
        <v>2825</v>
      </c>
    </row>
    <row r="3417" spans="2:7" x14ac:dyDescent="0.2">
      <c r="B3417" s="58" t="str">
        <f t="shared" si="69"/>
        <v>カ―バムナトリウム塩液剤キルパ―</v>
      </c>
      <c r="C3417" s="59" t="s">
        <v>6520</v>
      </c>
      <c r="D3417" s="59" t="s">
        <v>6521</v>
      </c>
      <c r="E3417" s="58" t="s">
        <v>7305</v>
      </c>
      <c r="F3417" s="58" t="s">
        <v>3899</v>
      </c>
      <c r="G3417" s="60" t="s">
        <v>3678</v>
      </c>
    </row>
    <row r="3418" spans="2:7" x14ac:dyDescent="0.2">
      <c r="B3418" s="58" t="str">
        <f t="shared" si="69"/>
        <v>銅水和剤ホクサンクプロシ―ルド</v>
      </c>
      <c r="C3418" s="59" t="s">
        <v>3663</v>
      </c>
      <c r="D3418" s="59" t="s">
        <v>6522</v>
      </c>
      <c r="E3418" s="68" t="s">
        <v>3544</v>
      </c>
      <c r="F3418" s="58"/>
      <c r="G3418" s="60" t="s">
        <v>3566</v>
      </c>
    </row>
    <row r="3419" spans="2:7" x14ac:dyDescent="0.2">
      <c r="B3419" s="58" t="str">
        <f t="shared" si="69"/>
        <v>銅水和剤兼商クプロシ―ルド</v>
      </c>
      <c r="C3419" s="59" t="s">
        <v>3663</v>
      </c>
      <c r="D3419" s="59" t="s">
        <v>6523</v>
      </c>
      <c r="E3419" s="68" t="s">
        <v>3544</v>
      </c>
      <c r="F3419" s="58"/>
      <c r="G3419" s="60" t="s">
        <v>3566</v>
      </c>
    </row>
    <row r="3420" spans="2:7" x14ac:dyDescent="0.2">
      <c r="B3420" s="58" t="str">
        <f t="shared" si="69"/>
        <v>チアメトキサム・ピロキロン粒剤協友デジタルコラトップアクタラ箱粒剤</v>
      </c>
      <c r="C3420" s="59" t="s">
        <v>3664</v>
      </c>
      <c r="D3420" s="59" t="s">
        <v>3665</v>
      </c>
      <c r="E3420" s="68" t="s">
        <v>3679</v>
      </c>
      <c r="F3420" s="58"/>
      <c r="G3420" s="60" t="s">
        <v>2640</v>
      </c>
    </row>
    <row r="3421" spans="2:7" x14ac:dyDescent="0.2">
      <c r="B3421" s="58" t="str">
        <f t="shared" si="69"/>
        <v>チアメトキサム・ピロキロン粒剤協友デジタルメガフレア箱粒剤</v>
      </c>
      <c r="C3421" s="59" t="s">
        <v>3664</v>
      </c>
      <c r="D3421" s="59" t="s">
        <v>3666</v>
      </c>
      <c r="E3421" s="68" t="s">
        <v>3544</v>
      </c>
      <c r="F3421" s="58"/>
      <c r="G3421" s="60" t="s">
        <v>2640</v>
      </c>
    </row>
    <row r="3422" spans="2:7" x14ac:dyDescent="0.2">
      <c r="B3422" s="58" t="str">
        <f t="shared" si="69"/>
        <v>ピラジフルミド水和剤ディサイドフロアブル</v>
      </c>
      <c r="C3422" s="59" t="s">
        <v>3667</v>
      </c>
      <c r="D3422" s="59" t="s">
        <v>3668</v>
      </c>
      <c r="E3422" s="68" t="s">
        <v>7159</v>
      </c>
      <c r="F3422" s="58"/>
      <c r="G3422" s="60" t="s">
        <v>2615</v>
      </c>
    </row>
    <row r="3423" spans="2:7" x14ac:dyDescent="0.2">
      <c r="B3423" s="58" t="str">
        <f t="shared" si="69"/>
        <v>イミダクロプリド粒剤アドマイヤ―イ―モ粒剤</v>
      </c>
      <c r="C3423" s="59" t="s">
        <v>2659</v>
      </c>
      <c r="D3423" s="59" t="s">
        <v>6524</v>
      </c>
      <c r="E3423" s="68" t="s">
        <v>7159</v>
      </c>
      <c r="F3423" s="58"/>
      <c r="G3423" s="60" t="s">
        <v>2665</v>
      </c>
    </row>
    <row r="3424" spans="2:7" x14ac:dyDescent="0.2">
      <c r="B3424" s="58" t="str">
        <f t="shared" si="69"/>
        <v>クロメプロップ・テフリルトリオン・フェントラザミド粒剤イネリ―グ１キロ粒剤</v>
      </c>
      <c r="C3424" s="59" t="s">
        <v>3669</v>
      </c>
      <c r="D3424" s="59" t="s">
        <v>6525</v>
      </c>
      <c r="E3424" s="68" t="s">
        <v>7159</v>
      </c>
      <c r="F3424" s="58"/>
      <c r="G3424" s="60" t="s">
        <v>2631</v>
      </c>
    </row>
    <row r="3425" spans="2:7" x14ac:dyDescent="0.2">
      <c r="B3425" s="58" t="str">
        <f t="shared" si="69"/>
        <v>クロメプロップ・テフリルトリオン・フェントラザミド水和剤イネリ―グフロアブル</v>
      </c>
      <c r="C3425" s="59" t="s">
        <v>3670</v>
      </c>
      <c r="D3425" s="59" t="s">
        <v>6526</v>
      </c>
      <c r="E3425" s="68" t="s">
        <v>7159</v>
      </c>
      <c r="F3425" s="58"/>
      <c r="G3425" s="60" t="s">
        <v>3419</v>
      </c>
    </row>
    <row r="3426" spans="2:7" x14ac:dyDescent="0.2">
      <c r="B3426" s="58" t="str">
        <f t="shared" si="69"/>
        <v>クロメプロップ・テフリルトリオン・フェントラザミド粒剤イネリ―グジャンボ</v>
      </c>
      <c r="C3426" s="59" t="s">
        <v>3669</v>
      </c>
      <c r="D3426" s="59" t="s">
        <v>6527</v>
      </c>
      <c r="E3426" s="68" t="s">
        <v>3743</v>
      </c>
      <c r="F3426" s="58"/>
      <c r="G3426" s="60" t="s">
        <v>2681</v>
      </c>
    </row>
    <row r="3427" spans="2:7" x14ac:dyDescent="0.2">
      <c r="B3427" s="58" t="str">
        <f t="shared" si="69"/>
        <v>カフェンストロ―ル・ダイムロン・ハロスルフロンメチル・ベンゾビシクロン水和剤シルトフロアブル</v>
      </c>
      <c r="C3427" s="59" t="s">
        <v>4922</v>
      </c>
      <c r="D3427" s="59" t="s">
        <v>3671</v>
      </c>
      <c r="E3427" s="68" t="s">
        <v>7159</v>
      </c>
      <c r="F3427" s="58"/>
      <c r="G3427" s="60" t="s">
        <v>2611</v>
      </c>
    </row>
    <row r="3428" spans="2:7" x14ac:dyDescent="0.2">
      <c r="B3428" s="58" t="str">
        <f t="shared" si="69"/>
        <v>フィプロニル粒剤ホクコ―プリンス粒剤</v>
      </c>
      <c r="C3428" s="59" t="s">
        <v>3672</v>
      </c>
      <c r="D3428" s="59" t="s">
        <v>6528</v>
      </c>
      <c r="E3428" s="68" t="s">
        <v>3544</v>
      </c>
      <c r="F3428" s="58"/>
      <c r="G3428" s="60" t="s">
        <v>2689</v>
      </c>
    </row>
    <row r="3429" spans="2:7" x14ac:dyDescent="0.2">
      <c r="B3429" s="58" t="str">
        <f t="shared" si="69"/>
        <v>ジノテフラン水溶剤ファ―ムスタ―顆粒水溶剤５０</v>
      </c>
      <c r="C3429" s="59" t="s">
        <v>3673</v>
      </c>
      <c r="D3429" s="59" t="s">
        <v>6529</v>
      </c>
      <c r="E3429" s="68" t="s">
        <v>3544</v>
      </c>
      <c r="F3429" s="58"/>
      <c r="G3429" s="60" t="s">
        <v>2765</v>
      </c>
    </row>
    <row r="3430" spans="2:7" x14ac:dyDescent="0.2">
      <c r="B3430" s="58" t="str">
        <f t="shared" si="69"/>
        <v>ピリベンカルブ水和剤ファンタジスタフロアブル</v>
      </c>
      <c r="C3430" s="59" t="s">
        <v>3698</v>
      </c>
      <c r="D3430" s="59" t="s">
        <v>3697</v>
      </c>
      <c r="E3430" s="68" t="s">
        <v>7159</v>
      </c>
      <c r="F3430" s="58"/>
      <c r="G3430" s="60" t="s">
        <v>2827</v>
      </c>
    </row>
    <row r="3431" spans="2:7" x14ac:dyDescent="0.2">
      <c r="B3431" s="58" t="str">
        <f t="shared" si="69"/>
        <v>ピリベンカルブ水和剤日曹ファンタジスタフロアブル</v>
      </c>
      <c r="C3431" s="59" t="s">
        <v>3698</v>
      </c>
      <c r="D3431" s="59" t="s">
        <v>3699</v>
      </c>
      <c r="E3431" s="68" t="s">
        <v>7159</v>
      </c>
      <c r="F3431" s="58"/>
      <c r="G3431" s="60" t="s">
        <v>2827</v>
      </c>
    </row>
    <row r="3432" spans="2:7" x14ac:dyDescent="0.2">
      <c r="B3432" s="58" t="str">
        <f t="shared" ref="B3432:B3671" si="70">C3432&amp;D3432</f>
        <v>クロチアニジン・フラメトピル水和剤ダントツリンバ―顆粒水和剤</v>
      </c>
      <c r="C3432" s="59" t="s">
        <v>3700</v>
      </c>
      <c r="D3432" s="59" t="s">
        <v>6530</v>
      </c>
      <c r="E3432" s="68" t="s">
        <v>7159</v>
      </c>
      <c r="F3432" s="58"/>
      <c r="G3432" s="60" t="s">
        <v>3709</v>
      </c>
    </row>
    <row r="3433" spans="2:7" x14ac:dyDescent="0.2">
      <c r="B3433" s="58" t="str">
        <f t="shared" si="70"/>
        <v>スルホキサフロル水和剤トランスフォ―ムフロアブル</v>
      </c>
      <c r="C3433" s="59" t="s">
        <v>3701</v>
      </c>
      <c r="D3433" s="59" t="s">
        <v>6531</v>
      </c>
      <c r="E3433" s="68" t="s">
        <v>7159</v>
      </c>
      <c r="F3433" s="58"/>
      <c r="G3433" s="60" t="s">
        <v>3710</v>
      </c>
    </row>
    <row r="3434" spans="2:7" x14ac:dyDescent="0.2">
      <c r="B3434" s="58" t="str">
        <f t="shared" si="70"/>
        <v>スルホキサフロル水和剤日産トランスフォ―ムフロアブル</v>
      </c>
      <c r="C3434" s="59" t="s">
        <v>3701</v>
      </c>
      <c r="D3434" s="59" t="s">
        <v>6532</v>
      </c>
      <c r="E3434" s="68" t="s">
        <v>7159</v>
      </c>
      <c r="F3434" s="58"/>
      <c r="G3434" s="60" t="s">
        <v>3710</v>
      </c>
    </row>
    <row r="3435" spans="2:7" x14ac:dyDescent="0.2">
      <c r="B3435" s="58" t="str">
        <f t="shared" si="70"/>
        <v>スルホキサフロル水和剤ホクコ―トランスフォ―ムフロアブル</v>
      </c>
      <c r="C3435" s="59" t="s">
        <v>3701</v>
      </c>
      <c r="D3435" s="59" t="s">
        <v>6533</v>
      </c>
      <c r="E3435" s="68" t="s">
        <v>7159</v>
      </c>
      <c r="F3435" s="58"/>
      <c r="G3435" s="60" t="s">
        <v>3710</v>
      </c>
    </row>
    <row r="3436" spans="2:7" x14ac:dyDescent="0.2">
      <c r="B3436" s="58" t="str">
        <f t="shared" si="70"/>
        <v>スルホキサフロル水和剤エクシ―ドフロアブル</v>
      </c>
      <c r="C3436" s="59" t="s">
        <v>3701</v>
      </c>
      <c r="D3436" s="59" t="s">
        <v>6534</v>
      </c>
      <c r="E3436" s="68" t="s">
        <v>7159</v>
      </c>
      <c r="F3436" s="58"/>
      <c r="G3436" s="60" t="s">
        <v>2615</v>
      </c>
    </row>
    <row r="3437" spans="2:7" x14ac:dyDescent="0.2">
      <c r="B3437" s="58" t="str">
        <f t="shared" si="70"/>
        <v>スルホキサフロル水和剤日産エクシ―ドフロアブル</v>
      </c>
      <c r="C3437" s="59" t="s">
        <v>3701</v>
      </c>
      <c r="D3437" s="59" t="s">
        <v>6535</v>
      </c>
      <c r="E3437" s="68" t="s">
        <v>7159</v>
      </c>
      <c r="F3437" s="58"/>
      <c r="G3437" s="60" t="s">
        <v>2615</v>
      </c>
    </row>
    <row r="3438" spans="2:7" x14ac:dyDescent="0.2">
      <c r="B3438" s="58" t="str">
        <f t="shared" si="70"/>
        <v>スルホキサフロル水和剤ホクコ―エクシ―ドフロアブル</v>
      </c>
      <c r="C3438" s="59" t="s">
        <v>3701</v>
      </c>
      <c r="D3438" s="59" t="s">
        <v>6536</v>
      </c>
      <c r="E3438" s="68" t="s">
        <v>7159</v>
      </c>
      <c r="F3438" s="58"/>
      <c r="G3438" s="60" t="s">
        <v>2615</v>
      </c>
    </row>
    <row r="3439" spans="2:7" x14ac:dyDescent="0.2">
      <c r="B3439" s="58" t="str">
        <f t="shared" si="70"/>
        <v>パクロブトラゾ―ル水和剤ファ―モアｉＱ</v>
      </c>
      <c r="C3439" s="59" t="s">
        <v>5610</v>
      </c>
      <c r="D3439" s="59" t="s">
        <v>6537</v>
      </c>
      <c r="E3439" s="68" t="s">
        <v>7159</v>
      </c>
      <c r="F3439" s="58"/>
      <c r="G3439" s="60" t="s">
        <v>3711</v>
      </c>
    </row>
    <row r="3440" spans="2:7" x14ac:dyDescent="0.2">
      <c r="B3440" s="58" t="str">
        <f t="shared" si="70"/>
        <v>シクラニリプロ―ル液剤テッパン液剤</v>
      </c>
      <c r="C3440" s="59" t="s">
        <v>6538</v>
      </c>
      <c r="D3440" s="59" t="s">
        <v>3702</v>
      </c>
      <c r="E3440" s="68" t="s">
        <v>3743</v>
      </c>
      <c r="F3440" s="58"/>
      <c r="G3440" s="60" t="s">
        <v>2963</v>
      </c>
    </row>
    <row r="3441" spans="2:7" x14ac:dyDescent="0.2">
      <c r="B3441" s="58" t="str">
        <f t="shared" si="70"/>
        <v>シクラニリプロ―ル・フロニカミド液剤ソウヘキ液剤</v>
      </c>
      <c r="C3441" s="59" t="s">
        <v>6539</v>
      </c>
      <c r="D3441" s="59" t="s">
        <v>3703</v>
      </c>
      <c r="E3441" s="68" t="s">
        <v>7159</v>
      </c>
      <c r="F3441" s="58"/>
      <c r="G3441" s="60" t="s">
        <v>2621</v>
      </c>
    </row>
    <row r="3442" spans="2:7" x14ac:dyDescent="0.2">
      <c r="B3442" s="58" t="str">
        <f t="shared" si="70"/>
        <v>グリホサ―トイソプロピルアミン塩・ペラルゴン酸乳剤スピ―ドスタ―ＧＴ</v>
      </c>
      <c r="C3442" s="59" t="s">
        <v>6403</v>
      </c>
      <c r="D3442" s="59" t="s">
        <v>6540</v>
      </c>
      <c r="E3442" s="68" t="s">
        <v>7159</v>
      </c>
      <c r="F3442" s="58"/>
      <c r="G3442" s="60" t="s">
        <v>2621</v>
      </c>
    </row>
    <row r="3443" spans="2:7" x14ac:dyDescent="0.2">
      <c r="B3443" s="58" t="str">
        <f t="shared" si="70"/>
        <v>グリホサ―トイソプロピルアミン塩・ペラルゴン酸乳剤雑草一撃Ⅱ</v>
      </c>
      <c r="C3443" s="59" t="s">
        <v>6403</v>
      </c>
      <c r="D3443" s="59" t="s">
        <v>3704</v>
      </c>
      <c r="E3443" s="68" t="s">
        <v>7159</v>
      </c>
      <c r="F3443" s="58"/>
      <c r="G3443" s="60" t="s">
        <v>2621</v>
      </c>
    </row>
    <row r="3444" spans="2:7" x14ac:dyDescent="0.2">
      <c r="B3444" s="58" t="str">
        <f t="shared" si="70"/>
        <v>クロチアニジン・フィプロニル・イソチアニル粒剤ハコナイト粒剤</v>
      </c>
      <c r="C3444" s="59" t="s">
        <v>3705</v>
      </c>
      <c r="D3444" s="59" t="s">
        <v>3706</v>
      </c>
      <c r="E3444" s="68" t="s">
        <v>3742</v>
      </c>
      <c r="F3444" s="58"/>
      <c r="G3444" s="60" t="s">
        <v>2621</v>
      </c>
    </row>
    <row r="3445" spans="2:7" x14ac:dyDescent="0.2">
      <c r="B3445" s="58" t="str">
        <f t="shared" si="70"/>
        <v>テフリルトリオン・ピラクロニル・ペノキススラム粒剤ドンピシャ１キロ粒剤</v>
      </c>
      <c r="C3445" s="59" t="s">
        <v>3707</v>
      </c>
      <c r="D3445" s="59" t="s">
        <v>3708</v>
      </c>
      <c r="E3445" s="68" t="s">
        <v>3544</v>
      </c>
      <c r="F3445" s="58"/>
      <c r="G3445" s="60" t="s">
        <v>2781</v>
      </c>
    </row>
    <row r="3446" spans="2:7" x14ac:dyDescent="0.2">
      <c r="B3446" s="58" t="str">
        <f t="shared" si="70"/>
        <v>シアントラニリプロ―ル・イソチアニル・ペンフルフェン粒剤ル―チンブライト箱粒剤</v>
      </c>
      <c r="C3446" s="59" t="s">
        <v>6541</v>
      </c>
      <c r="D3446" s="59" t="s">
        <v>6542</v>
      </c>
      <c r="E3446" s="68" t="s">
        <v>3544</v>
      </c>
      <c r="F3446" s="58"/>
      <c r="G3446" s="60" t="s">
        <v>2621</v>
      </c>
    </row>
    <row r="3447" spans="2:7" x14ac:dyDescent="0.2">
      <c r="B3447" s="58" t="str">
        <f t="shared" si="70"/>
        <v>ピラクロストロビン・ボスカリド水和剤オナ―ＷＤＧ</v>
      </c>
      <c r="C3447" s="59" t="s">
        <v>3712</v>
      </c>
      <c r="D3447" s="59" t="s">
        <v>6543</v>
      </c>
      <c r="E3447" s="68" t="s">
        <v>7159</v>
      </c>
      <c r="F3447" s="58"/>
      <c r="G3447" s="60" t="s">
        <v>3718</v>
      </c>
    </row>
    <row r="3448" spans="2:7" x14ac:dyDescent="0.2">
      <c r="B3448" s="58" t="str">
        <f t="shared" si="70"/>
        <v>シアントラニリプロ―ル・トルプロカルブ粒剤ツインキック箱粒剤</v>
      </c>
      <c r="C3448" s="59" t="s">
        <v>6544</v>
      </c>
      <c r="D3448" s="59" t="s">
        <v>3713</v>
      </c>
      <c r="E3448" s="68" t="s">
        <v>3544</v>
      </c>
      <c r="F3448" s="58"/>
      <c r="G3448" s="60" t="s">
        <v>2713</v>
      </c>
    </row>
    <row r="3449" spans="2:7" x14ac:dyDescent="0.2">
      <c r="B3449" s="58" t="str">
        <f t="shared" si="70"/>
        <v>フルベンジアミド水和剤ロックオン</v>
      </c>
      <c r="C3449" s="59" t="s">
        <v>3714</v>
      </c>
      <c r="D3449" s="59" t="s">
        <v>3715</v>
      </c>
      <c r="E3449" s="68" t="s">
        <v>3544</v>
      </c>
      <c r="F3449" s="58"/>
      <c r="G3449" s="60" t="s">
        <v>2622</v>
      </c>
    </row>
    <row r="3450" spans="2:7" x14ac:dyDescent="0.2">
      <c r="B3450" s="58" t="str">
        <f t="shared" si="70"/>
        <v>オレイン酸ナトリウム乳剤ソ―プガ―ド</v>
      </c>
      <c r="C3450" s="59" t="s">
        <v>3716</v>
      </c>
      <c r="D3450" s="59" t="s">
        <v>6545</v>
      </c>
      <c r="E3450" s="68" t="s">
        <v>3544</v>
      </c>
      <c r="F3450" s="58"/>
      <c r="G3450" s="60" t="s">
        <v>3719</v>
      </c>
    </row>
    <row r="3451" spans="2:7" x14ac:dyDescent="0.2">
      <c r="B3451" s="58" t="str">
        <f t="shared" si="70"/>
        <v>フルポキサム・ブロマシル粒剤ウィ―ドポリスＦ</v>
      </c>
      <c r="C3451" s="59" t="s">
        <v>3717</v>
      </c>
      <c r="D3451" s="59" t="s">
        <v>6546</v>
      </c>
      <c r="E3451" s="68" t="s">
        <v>7159</v>
      </c>
      <c r="F3451" s="58"/>
      <c r="G3451" s="60" t="s">
        <v>3614</v>
      </c>
    </row>
    <row r="3452" spans="2:7" x14ac:dyDescent="0.2">
      <c r="B3452" s="58" t="str">
        <f t="shared" si="70"/>
        <v>グリホサ―トカリウム塩・フルポキサム液剤ラウンドアップマックスロ―ドＡＬⅢ</v>
      </c>
      <c r="C3452" s="59" t="s">
        <v>6547</v>
      </c>
      <c r="D3452" s="59" t="s">
        <v>6548</v>
      </c>
      <c r="E3452" s="68" t="s">
        <v>7159</v>
      </c>
      <c r="F3452" s="58"/>
      <c r="G3452" s="60" t="s">
        <v>3614</v>
      </c>
    </row>
    <row r="3453" spans="2:7" x14ac:dyDescent="0.2">
      <c r="B3453" s="58" t="str">
        <f t="shared" si="70"/>
        <v>トルピラレ―ト・ニコスルフロン水和剤ワンホ―プエ―スＯＤ</v>
      </c>
      <c r="C3453" s="59" t="s">
        <v>6549</v>
      </c>
      <c r="D3453" s="59" t="s">
        <v>6550</v>
      </c>
      <c r="E3453" s="68" t="s">
        <v>3544</v>
      </c>
      <c r="F3453" s="58"/>
      <c r="G3453" s="60" t="s">
        <v>3726</v>
      </c>
    </row>
    <row r="3454" spans="2:7" x14ac:dyDescent="0.2">
      <c r="B3454" s="58" t="str">
        <f t="shared" si="70"/>
        <v>銅水和剤Ｚボルド―</v>
      </c>
      <c r="C3454" s="59" t="s">
        <v>3721</v>
      </c>
      <c r="D3454" s="59" t="s">
        <v>6181</v>
      </c>
      <c r="E3454" s="68" t="s">
        <v>3544</v>
      </c>
      <c r="F3454" s="58"/>
      <c r="G3454" s="60" t="s">
        <v>3720</v>
      </c>
    </row>
    <row r="3455" spans="2:7" x14ac:dyDescent="0.2">
      <c r="B3455" s="58" t="str">
        <f t="shared" si="70"/>
        <v xml:space="preserve">テトラピオン・ヘキサジノン・ＤＣＢＮ粒剤メガレンジャ―ＥＸ粒剤 </v>
      </c>
      <c r="C3455" s="59" t="s">
        <v>3722</v>
      </c>
      <c r="D3455" s="59" t="s">
        <v>6551</v>
      </c>
      <c r="E3455" s="68" t="s">
        <v>7159</v>
      </c>
      <c r="F3455" s="58"/>
      <c r="G3455" s="60" t="s">
        <v>2618</v>
      </c>
    </row>
    <row r="3456" spans="2:7" x14ac:dyDescent="0.2">
      <c r="B3456" s="58" t="str">
        <f t="shared" si="70"/>
        <v>メタラキシルＭ液剤スク―デリアＥＳ</v>
      </c>
      <c r="C3456" s="59" t="s">
        <v>3723</v>
      </c>
      <c r="D3456" s="59" t="s">
        <v>6552</v>
      </c>
      <c r="E3456" s="68" t="s">
        <v>3544</v>
      </c>
      <c r="F3456" s="58"/>
      <c r="G3456" s="60" t="s">
        <v>3734</v>
      </c>
    </row>
    <row r="3457" spans="2:7" x14ac:dyDescent="0.2">
      <c r="B3457" s="58" t="str">
        <f t="shared" si="70"/>
        <v>シフルフェナミド水和剤コナケシ顆粒水和剤</v>
      </c>
      <c r="C3457" s="59" t="s">
        <v>3724</v>
      </c>
      <c r="D3457" s="59" t="s">
        <v>3725</v>
      </c>
      <c r="E3457" s="68" t="s">
        <v>7159</v>
      </c>
      <c r="F3457" s="58"/>
      <c r="G3457" s="60" t="s">
        <v>2611</v>
      </c>
    </row>
    <row r="3458" spans="2:7" x14ac:dyDescent="0.2">
      <c r="B3458" s="58" t="str">
        <f t="shared" si="70"/>
        <v>メタアルデヒド粒剤ロンザメタペレット３</v>
      </c>
      <c r="C3458" s="59" t="s">
        <v>3727</v>
      </c>
      <c r="D3458" s="59" t="s">
        <v>3728</v>
      </c>
      <c r="E3458" s="68" t="s">
        <v>3743</v>
      </c>
      <c r="F3458" s="58"/>
      <c r="G3458" s="60" t="s">
        <v>2631</v>
      </c>
    </row>
    <row r="3459" spans="2:7" x14ac:dyDescent="0.2">
      <c r="B3459" s="58" t="str">
        <f t="shared" si="70"/>
        <v>フルチアセットメチル乳剤アタックショット乳剤</v>
      </c>
      <c r="C3459" s="59" t="s">
        <v>3729</v>
      </c>
      <c r="D3459" s="59" t="s">
        <v>3730</v>
      </c>
      <c r="E3459" s="68" t="s">
        <v>7159</v>
      </c>
      <c r="F3459" s="58"/>
      <c r="G3459" s="60" t="s">
        <v>2621</v>
      </c>
    </row>
    <row r="3460" spans="2:7" x14ac:dyDescent="0.2">
      <c r="B3460" s="58" t="str">
        <f t="shared" si="70"/>
        <v>フェンキノトリオン粒剤ジ―タ１キロ粒剤</v>
      </c>
      <c r="C3460" s="59" t="s">
        <v>3731</v>
      </c>
      <c r="D3460" s="59" t="s">
        <v>6553</v>
      </c>
      <c r="E3460" s="68" t="s">
        <v>3743</v>
      </c>
      <c r="F3460" s="58"/>
      <c r="G3460" s="60" t="s">
        <v>2631</v>
      </c>
    </row>
    <row r="3461" spans="2:7" x14ac:dyDescent="0.2">
      <c r="B3461" s="58" t="str">
        <f t="shared" si="70"/>
        <v>ＭＣＰＢ乳剤サニデイ</v>
      </c>
      <c r="C3461" s="59" t="s">
        <v>3732</v>
      </c>
      <c r="D3461" s="59" t="s">
        <v>3733</v>
      </c>
      <c r="E3461" s="68" t="s">
        <v>7159</v>
      </c>
      <c r="F3461" s="58"/>
      <c r="G3461" s="60" t="s">
        <v>2631</v>
      </c>
    </row>
    <row r="3462" spans="2:7" x14ac:dyDescent="0.2">
      <c r="B3462" s="58" t="str">
        <f t="shared" si="70"/>
        <v>グルホシネ―ト液剤グリ―ンスキットシャワ―</v>
      </c>
      <c r="C3462" s="59" t="s">
        <v>5076</v>
      </c>
      <c r="D3462" s="59" t="s">
        <v>6554</v>
      </c>
      <c r="E3462" s="68" t="s">
        <v>7159</v>
      </c>
      <c r="F3462" s="58"/>
      <c r="G3462" s="60" t="s">
        <v>2882</v>
      </c>
    </row>
    <row r="3463" spans="2:7" x14ac:dyDescent="0.2">
      <c r="B3463" s="58" t="str">
        <f t="shared" si="70"/>
        <v>ウニコナゾ―ルＰ複合肥料楽一２８Ｗ</v>
      </c>
      <c r="C3463" s="59" t="s">
        <v>4752</v>
      </c>
      <c r="D3463" s="59" t="s">
        <v>3736</v>
      </c>
      <c r="E3463" s="68" t="s">
        <v>7159</v>
      </c>
      <c r="F3463" s="58"/>
      <c r="G3463" s="60" t="s">
        <v>3168</v>
      </c>
    </row>
    <row r="3464" spans="2:7" x14ac:dyDescent="0.2">
      <c r="B3464" s="58" t="str">
        <f t="shared" si="70"/>
        <v>ウニコナゾ―ルＰ複合肥料登熟一番２８Ｗ</v>
      </c>
      <c r="C3464" s="59" t="s">
        <v>4752</v>
      </c>
      <c r="D3464" s="59" t="s">
        <v>3737</v>
      </c>
      <c r="E3464" s="68" t="s">
        <v>7159</v>
      </c>
      <c r="F3464" s="58"/>
      <c r="G3464" s="60" t="s">
        <v>3168</v>
      </c>
    </row>
    <row r="3465" spans="2:7" x14ac:dyDescent="0.2">
      <c r="B3465" s="58" t="str">
        <f t="shared" si="70"/>
        <v>ウニコナゾ―ルＰ複合肥料ダブルショットＡ２８Ｗ</v>
      </c>
      <c r="C3465" s="59" t="s">
        <v>4752</v>
      </c>
      <c r="D3465" s="59" t="s">
        <v>3738</v>
      </c>
      <c r="E3465" s="68" t="s">
        <v>7159</v>
      </c>
      <c r="F3465" s="58"/>
      <c r="G3465" s="60" t="s">
        <v>3168</v>
      </c>
    </row>
    <row r="3466" spans="2:7" x14ac:dyDescent="0.2">
      <c r="B3466" s="58" t="str">
        <f t="shared" si="70"/>
        <v>クロメプロップ・ピラゾレ―ト・プロピリスルフロン水和剤パディガ―ドＺフロアブル</v>
      </c>
      <c r="C3466" s="59" t="s">
        <v>6555</v>
      </c>
      <c r="D3466" s="59" t="s">
        <v>6556</v>
      </c>
      <c r="E3466" s="68" t="s">
        <v>7159</v>
      </c>
      <c r="F3466" s="58"/>
      <c r="G3466" s="60" t="s">
        <v>2618</v>
      </c>
    </row>
    <row r="3467" spans="2:7" x14ac:dyDescent="0.2">
      <c r="B3467" s="58" t="str">
        <f t="shared" si="70"/>
        <v>脂肪酸グリセリド・スピノサド水和剤サンケイダブルシュ―タ―ＳＥ</v>
      </c>
      <c r="C3467" s="59" t="s">
        <v>3739</v>
      </c>
      <c r="D3467" s="59" t="s">
        <v>6557</v>
      </c>
      <c r="E3467" s="68" t="s">
        <v>7159</v>
      </c>
      <c r="F3467" s="58"/>
      <c r="G3467" s="60" t="s">
        <v>2622</v>
      </c>
    </row>
    <row r="3468" spans="2:7" x14ac:dyDescent="0.2">
      <c r="B3468" s="58" t="str">
        <f t="shared" si="70"/>
        <v>脂肪酸グリセリド・スピノサド水和剤ダブルシュ―タ―ＳＥ</v>
      </c>
      <c r="C3468" s="59" t="s">
        <v>3739</v>
      </c>
      <c r="D3468" s="59" t="s">
        <v>6558</v>
      </c>
      <c r="E3468" s="68" t="s">
        <v>7159</v>
      </c>
      <c r="F3468" s="58"/>
      <c r="G3468" s="60" t="s">
        <v>2622</v>
      </c>
    </row>
    <row r="3469" spans="2:7" x14ac:dyDescent="0.2">
      <c r="B3469" s="58" t="str">
        <f t="shared" si="70"/>
        <v>トリアファモン・フェンキノトリオン・フェントラザミド粒剤カウンシルエナジ―ジャンボ</v>
      </c>
      <c r="C3469" s="62" t="s">
        <v>3746</v>
      </c>
      <c r="D3469" s="62" t="s">
        <v>6559</v>
      </c>
      <c r="E3469" s="92" t="s">
        <v>3913</v>
      </c>
      <c r="F3469" s="58"/>
      <c r="G3469" s="60" t="s">
        <v>2956</v>
      </c>
    </row>
    <row r="3470" spans="2:7" x14ac:dyDescent="0.2">
      <c r="B3470" s="58" t="str">
        <f t="shared" si="70"/>
        <v>トリアファモン・フェンキノトリオン・フェントラザミド粒剤アバンティジャンボ</v>
      </c>
      <c r="C3470" s="59" t="s">
        <v>3746</v>
      </c>
      <c r="D3470" s="59" t="s">
        <v>3747</v>
      </c>
      <c r="E3470" s="68" t="s">
        <v>3544</v>
      </c>
      <c r="F3470" s="58"/>
      <c r="G3470" s="60" t="s">
        <v>2956</v>
      </c>
    </row>
    <row r="3471" spans="2:7" x14ac:dyDescent="0.2">
      <c r="B3471" s="58" t="str">
        <f t="shared" si="70"/>
        <v>トリアファモン・フェンキノトリオン・フェントラザミド粒剤カウントダウンジャンボ</v>
      </c>
      <c r="C3471" s="59" t="s">
        <v>3746</v>
      </c>
      <c r="D3471" s="59" t="s">
        <v>3748</v>
      </c>
      <c r="E3471" s="68" t="s">
        <v>3897</v>
      </c>
      <c r="F3471" s="58"/>
      <c r="G3471" s="60" t="s">
        <v>2956</v>
      </c>
    </row>
    <row r="3472" spans="2:7" x14ac:dyDescent="0.2">
      <c r="B3472" s="58" t="str">
        <f t="shared" si="70"/>
        <v>トリアファモン・フェンキノトリオン・フェントラザミド粒剤カウンシルエナジ―１キロ粒剤</v>
      </c>
      <c r="C3472" s="59" t="s">
        <v>3746</v>
      </c>
      <c r="D3472" s="59" t="s">
        <v>6560</v>
      </c>
      <c r="E3472" s="68" t="s">
        <v>7159</v>
      </c>
      <c r="F3472" s="58"/>
      <c r="G3472" s="60" t="s">
        <v>2665</v>
      </c>
    </row>
    <row r="3473" spans="2:7" x14ac:dyDescent="0.2">
      <c r="B3473" s="58" t="str">
        <f t="shared" si="70"/>
        <v>トリアファモン・フェンキノトリオン・フェントラザミド粒剤アバンティ１キロ粒剤</v>
      </c>
      <c r="C3473" s="59" t="s">
        <v>3746</v>
      </c>
      <c r="D3473" s="59" t="s">
        <v>3749</v>
      </c>
      <c r="E3473" s="68" t="s">
        <v>7159</v>
      </c>
      <c r="F3473" s="58"/>
      <c r="G3473" s="60" t="s">
        <v>2665</v>
      </c>
    </row>
    <row r="3474" spans="2:7" x14ac:dyDescent="0.2">
      <c r="B3474" s="58" t="str">
        <f t="shared" si="70"/>
        <v>トリアファモン・フェンキノトリオン・フェントラザミド粒剤カウントダウン１キロ粒剤</v>
      </c>
      <c r="C3474" s="59" t="s">
        <v>3746</v>
      </c>
      <c r="D3474" s="59" t="s">
        <v>3750</v>
      </c>
      <c r="E3474" s="68" t="s">
        <v>7159</v>
      </c>
      <c r="F3474" s="58"/>
      <c r="G3474" s="60" t="s">
        <v>2665</v>
      </c>
    </row>
    <row r="3475" spans="2:7" x14ac:dyDescent="0.2">
      <c r="B3475" s="58" t="str">
        <f t="shared" si="70"/>
        <v>ピリミノバックメチル・フェンキノトリオン粒剤ベル―ガ１キロ粒剤</v>
      </c>
      <c r="C3475" s="59" t="s">
        <v>3751</v>
      </c>
      <c r="D3475" s="59" t="s">
        <v>6561</v>
      </c>
      <c r="E3475" s="68" t="s">
        <v>3897</v>
      </c>
      <c r="F3475" s="58"/>
      <c r="G3475" s="60" t="s">
        <v>2631</v>
      </c>
    </row>
    <row r="3476" spans="2:7" x14ac:dyDescent="0.2">
      <c r="B3476" s="58" t="str">
        <f t="shared" si="70"/>
        <v>ピラクロニル・ピリミノバックメチル・フェンキノトリオン粒剤エンペラ―１キロ粒剤</v>
      </c>
      <c r="C3476" s="59" t="s">
        <v>3752</v>
      </c>
      <c r="D3476" s="59" t="s">
        <v>6562</v>
      </c>
      <c r="E3476" s="68" t="s">
        <v>7159</v>
      </c>
      <c r="F3476" s="58"/>
      <c r="G3476" s="60" t="s">
        <v>2631</v>
      </c>
    </row>
    <row r="3477" spans="2:7" x14ac:dyDescent="0.2">
      <c r="B3477" s="58" t="str">
        <f t="shared" si="70"/>
        <v>ピラジフルミド・フルトラニル水和剤シバテクトフロアブル</v>
      </c>
      <c r="C3477" s="59" t="s">
        <v>3753</v>
      </c>
      <c r="D3477" s="59" t="s">
        <v>3754</v>
      </c>
      <c r="E3477" s="68" t="s">
        <v>3913</v>
      </c>
      <c r="F3477" s="58"/>
      <c r="G3477" s="60" t="s">
        <v>2622</v>
      </c>
    </row>
    <row r="3478" spans="2:7" x14ac:dyDescent="0.2">
      <c r="B3478" s="58" t="str">
        <f t="shared" si="70"/>
        <v>ホルペット水和剤リナセル顆粒水和剤</v>
      </c>
      <c r="C3478" s="59" t="s">
        <v>3755</v>
      </c>
      <c r="D3478" s="59" t="s">
        <v>3756</v>
      </c>
      <c r="E3478" s="68" t="s">
        <v>7159</v>
      </c>
      <c r="F3478" s="58"/>
      <c r="G3478" s="60" t="s">
        <v>2775</v>
      </c>
    </row>
    <row r="3479" spans="2:7" x14ac:dyDescent="0.2">
      <c r="B3479" s="58" t="str">
        <f t="shared" si="70"/>
        <v>ホルペット水和剤アダマ・リナセル顆粒水和剤</v>
      </c>
      <c r="C3479" s="59" t="s">
        <v>3755</v>
      </c>
      <c r="D3479" s="59" t="s">
        <v>3757</v>
      </c>
      <c r="E3479" s="68" t="s">
        <v>7159</v>
      </c>
      <c r="F3479" s="58"/>
      <c r="G3479" s="60" t="s">
        <v>2775</v>
      </c>
    </row>
    <row r="3480" spans="2:7" x14ac:dyDescent="0.2">
      <c r="B3480" s="58" t="str">
        <f t="shared" si="70"/>
        <v>ホルペット水和剤ホクコ―リナセル顆粒水和剤</v>
      </c>
      <c r="C3480" s="59" t="s">
        <v>3755</v>
      </c>
      <c r="D3480" s="59" t="s">
        <v>6563</v>
      </c>
      <c r="E3480" s="68" t="s">
        <v>7159</v>
      </c>
      <c r="F3480" s="58"/>
      <c r="G3480" s="60" t="s">
        <v>2775</v>
      </c>
    </row>
    <row r="3481" spans="2:7" x14ac:dyDescent="0.2">
      <c r="B3481" s="58" t="str">
        <f t="shared" si="70"/>
        <v>アバメクチン・エトキサゾ―ル水和剤メビウスフロアブル</v>
      </c>
      <c r="C3481" s="59" t="s">
        <v>6564</v>
      </c>
      <c r="D3481" s="59" t="s">
        <v>3758</v>
      </c>
      <c r="E3481" s="58" t="s">
        <v>7159</v>
      </c>
      <c r="F3481" s="58" t="s">
        <v>134</v>
      </c>
      <c r="G3481" s="60" t="s">
        <v>2635</v>
      </c>
    </row>
    <row r="3482" spans="2:7" x14ac:dyDescent="0.2">
      <c r="B3482" s="58" t="str">
        <f t="shared" si="70"/>
        <v>フロメトキン水和剤明治ファインセ―ブフロアブル</v>
      </c>
      <c r="C3482" s="59" t="s">
        <v>3759</v>
      </c>
      <c r="D3482" s="59" t="s">
        <v>6565</v>
      </c>
      <c r="E3482" s="93" t="s">
        <v>7159</v>
      </c>
      <c r="F3482" s="58" t="s">
        <v>3898</v>
      </c>
      <c r="G3482" s="60" t="s">
        <v>2611</v>
      </c>
    </row>
    <row r="3483" spans="2:7" x14ac:dyDescent="0.2">
      <c r="B3483" s="58" t="str">
        <f t="shared" si="70"/>
        <v>フロメトキン水和剤ファインセ―ブフロアブル</v>
      </c>
      <c r="C3483" s="59" t="s">
        <v>3759</v>
      </c>
      <c r="D3483" s="59" t="s">
        <v>6566</v>
      </c>
      <c r="E3483" s="93" t="s">
        <v>7159</v>
      </c>
      <c r="F3483" s="58" t="s">
        <v>3898</v>
      </c>
      <c r="G3483" s="60" t="s">
        <v>2611</v>
      </c>
    </row>
    <row r="3484" spans="2:7" x14ac:dyDescent="0.2">
      <c r="B3484" s="58" t="str">
        <f t="shared" si="70"/>
        <v>ピラジフルミド水和剤パレ―ド２０フロアブル</v>
      </c>
      <c r="C3484" s="59" t="s">
        <v>3760</v>
      </c>
      <c r="D3484" s="59" t="s">
        <v>6567</v>
      </c>
      <c r="E3484" s="68" t="s">
        <v>7159</v>
      </c>
      <c r="F3484" s="58"/>
      <c r="G3484" s="60" t="s">
        <v>2615</v>
      </c>
    </row>
    <row r="3485" spans="2:7" x14ac:dyDescent="0.2">
      <c r="B3485" s="58" t="str">
        <f t="shared" si="70"/>
        <v>ピラジフルミド水和剤パレ―ド１５フロアブル</v>
      </c>
      <c r="C3485" s="59" t="s">
        <v>3760</v>
      </c>
      <c r="D3485" s="59" t="s">
        <v>6568</v>
      </c>
      <c r="E3485" s="68" t="s">
        <v>7159</v>
      </c>
      <c r="F3485" s="58"/>
      <c r="G3485" s="60" t="s">
        <v>2716</v>
      </c>
    </row>
    <row r="3486" spans="2:7" x14ac:dyDescent="0.2">
      <c r="B3486" s="58" t="str">
        <f t="shared" si="70"/>
        <v>ピラクロニル・ピリミノバックメチル・フェンキノトリオン剤エンペラ―豆つぶ２５０</v>
      </c>
      <c r="C3486" s="59" t="s">
        <v>3761</v>
      </c>
      <c r="D3486" s="59" t="s">
        <v>6569</v>
      </c>
      <c r="E3486" s="68" t="s">
        <v>3897</v>
      </c>
      <c r="F3486" s="58"/>
      <c r="G3486" s="60" t="s">
        <v>2640</v>
      </c>
    </row>
    <row r="3487" spans="2:7" x14ac:dyDescent="0.2">
      <c r="B3487" s="58" t="str">
        <f t="shared" si="70"/>
        <v>ピラクロニル・ピリミノバックメチル・フェンキノトリオン剤エンペラ―ジャンボ</v>
      </c>
      <c r="C3487" s="59" t="s">
        <v>3761</v>
      </c>
      <c r="D3487" s="59" t="s">
        <v>6570</v>
      </c>
      <c r="E3487" s="68" t="s">
        <v>3897</v>
      </c>
      <c r="F3487" s="58"/>
      <c r="G3487" s="60" t="s">
        <v>2640</v>
      </c>
    </row>
    <row r="3488" spans="2:7" x14ac:dyDescent="0.2">
      <c r="B3488" s="58" t="str">
        <f t="shared" si="70"/>
        <v>ブロマシル・ＤＣＭＵ粒剤草刈りラクダ</v>
      </c>
      <c r="C3488" s="59" t="s">
        <v>3762</v>
      </c>
      <c r="D3488" s="59" t="s">
        <v>3763</v>
      </c>
      <c r="E3488" s="68" t="s">
        <v>7159</v>
      </c>
      <c r="F3488" s="58"/>
      <c r="G3488" s="60" t="s">
        <v>2689</v>
      </c>
    </row>
    <row r="3489" spans="2:7" x14ac:dyDescent="0.2">
      <c r="B3489" s="58" t="str">
        <f t="shared" si="70"/>
        <v>カフェンストロ―ル・シクロスルファムロン・ダイムロン・ベンゾビシクロン粒剤サスケ粒剤２００</v>
      </c>
      <c r="C3489" s="59" t="s">
        <v>4917</v>
      </c>
      <c r="D3489" s="59" t="s">
        <v>3764</v>
      </c>
      <c r="E3489" s="68" t="s">
        <v>7159</v>
      </c>
      <c r="F3489" s="58"/>
      <c r="G3489" s="60" t="s">
        <v>3356</v>
      </c>
    </row>
    <row r="3490" spans="2:7" x14ac:dyDescent="0.2">
      <c r="B3490" s="58" t="str">
        <f t="shared" si="70"/>
        <v>カ―バムナトリウム塩液剤キルパ―４０</v>
      </c>
      <c r="C3490" s="59" t="s">
        <v>6520</v>
      </c>
      <c r="D3490" s="59" t="s">
        <v>6571</v>
      </c>
      <c r="E3490" s="58" t="s">
        <v>7305</v>
      </c>
      <c r="F3490" s="58"/>
      <c r="G3490" s="60" t="s">
        <v>3784</v>
      </c>
    </row>
    <row r="3491" spans="2:7" x14ac:dyDescent="0.2">
      <c r="B3491" s="58" t="str">
        <f t="shared" si="70"/>
        <v>グリホサ―トイソプロピルアミン塩液剤ネコソギシャワ―ＡＬ</v>
      </c>
      <c r="C3491" s="59" t="s">
        <v>5031</v>
      </c>
      <c r="D3491" s="59" t="s">
        <v>6572</v>
      </c>
      <c r="E3491" s="68" t="s">
        <v>7159</v>
      </c>
      <c r="F3491" s="58"/>
      <c r="G3491" s="60" t="s">
        <v>2689</v>
      </c>
    </row>
    <row r="3492" spans="2:7" x14ac:dyDescent="0.2">
      <c r="B3492" s="58" t="str">
        <f t="shared" si="70"/>
        <v>グリホサ―トイソプロピルアミン塩液剤ウィ―ドフリ―ＰＲＯ</v>
      </c>
      <c r="C3492" s="59" t="s">
        <v>5031</v>
      </c>
      <c r="D3492" s="59" t="s">
        <v>6573</v>
      </c>
      <c r="E3492" s="68" t="s">
        <v>7159</v>
      </c>
      <c r="F3492" s="58"/>
      <c r="G3492" s="60" t="s">
        <v>3686</v>
      </c>
    </row>
    <row r="3493" spans="2:7" x14ac:dyDescent="0.2">
      <c r="B3493" s="58" t="str">
        <f t="shared" si="70"/>
        <v>フマル酸水和剤アルテリア水和剤</v>
      </c>
      <c r="C3493" s="59" t="s">
        <v>3765</v>
      </c>
      <c r="D3493" s="59" t="s">
        <v>3766</v>
      </c>
      <c r="E3493" s="68" t="s">
        <v>7159</v>
      </c>
      <c r="F3493" s="58"/>
      <c r="G3493" s="60" t="s">
        <v>2775</v>
      </c>
    </row>
    <row r="3494" spans="2:7" x14ac:dyDescent="0.2">
      <c r="B3494" s="58" t="str">
        <f t="shared" si="70"/>
        <v>イマゾスルフロン・オキサジクロメホン水和剤イマゾ―ン</v>
      </c>
      <c r="C3494" s="59" t="s">
        <v>3767</v>
      </c>
      <c r="D3494" s="59" t="s">
        <v>6574</v>
      </c>
      <c r="E3494" s="68" t="s">
        <v>3913</v>
      </c>
      <c r="F3494" s="58"/>
      <c r="G3494" s="60" t="s">
        <v>2820</v>
      </c>
    </row>
    <row r="3495" spans="2:7" x14ac:dyDescent="0.2">
      <c r="B3495" s="58" t="str">
        <f t="shared" si="70"/>
        <v>トリアファモン・フェンキノトリオン・フェントラザミド水和剤カウンシルエナジ―フロアブル</v>
      </c>
      <c r="C3495" s="59" t="s">
        <v>3768</v>
      </c>
      <c r="D3495" s="59" t="s">
        <v>6575</v>
      </c>
      <c r="E3495" s="68" t="s">
        <v>7159</v>
      </c>
      <c r="F3495" s="58"/>
      <c r="G3495" s="60" t="s">
        <v>3785</v>
      </c>
    </row>
    <row r="3496" spans="2:7" x14ac:dyDescent="0.2">
      <c r="B3496" s="58" t="str">
        <f t="shared" si="70"/>
        <v>トリアファモン・フェンキノトリオン・フェントラザミド水和剤アバンティフロアブル</v>
      </c>
      <c r="C3496" s="59" t="s">
        <v>3768</v>
      </c>
      <c r="D3496" s="59" t="s">
        <v>3769</v>
      </c>
      <c r="E3496" s="68" t="s">
        <v>7159</v>
      </c>
      <c r="F3496" s="58"/>
      <c r="G3496" s="60" t="s">
        <v>3785</v>
      </c>
    </row>
    <row r="3497" spans="2:7" x14ac:dyDescent="0.2">
      <c r="B3497" s="58" t="str">
        <f t="shared" si="70"/>
        <v>トリアファモン・フェンキノトリオン・フェントラザミド水和剤カウントダウンフロアブル</v>
      </c>
      <c r="C3497" s="59" t="s">
        <v>3768</v>
      </c>
      <c r="D3497" s="59" t="s">
        <v>3770</v>
      </c>
      <c r="E3497" s="68" t="s">
        <v>7159</v>
      </c>
      <c r="F3497" s="58"/>
      <c r="G3497" s="60" t="s">
        <v>3785</v>
      </c>
    </row>
    <row r="3498" spans="2:7" x14ac:dyDescent="0.2">
      <c r="B3498" s="58" t="str">
        <f t="shared" si="70"/>
        <v>シアントラニリプロ―ル水和剤エクシレルＳＥ</v>
      </c>
      <c r="C3498" s="59" t="s">
        <v>6235</v>
      </c>
      <c r="D3498" s="59" t="s">
        <v>3771</v>
      </c>
      <c r="E3498" s="68" t="s">
        <v>7159</v>
      </c>
      <c r="F3498" s="58"/>
      <c r="G3498" s="60" t="s">
        <v>2930</v>
      </c>
    </row>
    <row r="3499" spans="2:7" x14ac:dyDescent="0.2">
      <c r="B3499" s="58" t="str">
        <f t="shared" si="70"/>
        <v>シアントラニリプロ―ル粒剤プリロッソ粒剤</v>
      </c>
      <c r="C3499" s="59" t="s">
        <v>6273</v>
      </c>
      <c r="D3499" s="59" t="s">
        <v>3772</v>
      </c>
      <c r="E3499" s="68" t="s">
        <v>3544</v>
      </c>
      <c r="F3499" s="58"/>
      <c r="G3499" s="60" t="s">
        <v>2665</v>
      </c>
    </row>
    <row r="3500" spans="2:7" x14ac:dyDescent="0.2">
      <c r="B3500" s="58" t="str">
        <f t="shared" si="70"/>
        <v>シアントラニリプロ―ル水和剤ベリマ―クＳＣ</v>
      </c>
      <c r="C3500" s="59" t="s">
        <v>6235</v>
      </c>
      <c r="D3500" s="59" t="s">
        <v>6576</v>
      </c>
      <c r="E3500" s="68" t="s">
        <v>3897</v>
      </c>
      <c r="F3500" s="58"/>
      <c r="G3500" s="60" t="s">
        <v>2827</v>
      </c>
    </row>
    <row r="3501" spans="2:7" x14ac:dyDescent="0.2">
      <c r="B3501" s="58" t="str">
        <f t="shared" si="70"/>
        <v>シアントラニリプロ―ル水和剤ベネビアＯＤ</v>
      </c>
      <c r="C3501" s="59" t="s">
        <v>6235</v>
      </c>
      <c r="D3501" s="59" t="s">
        <v>3773</v>
      </c>
      <c r="E3501" s="68" t="s">
        <v>7159</v>
      </c>
      <c r="F3501" s="58"/>
      <c r="G3501" s="60" t="s">
        <v>2933</v>
      </c>
    </row>
    <row r="3502" spans="2:7" x14ac:dyDescent="0.2">
      <c r="B3502" s="58" t="str">
        <f t="shared" si="70"/>
        <v>メトスルフロンメチル水和剤ＦＭＣサ―ベルＤＦ</v>
      </c>
      <c r="C3502" s="59" t="s">
        <v>3774</v>
      </c>
      <c r="D3502" s="59" t="s">
        <v>6577</v>
      </c>
      <c r="E3502" s="68" t="s">
        <v>7159</v>
      </c>
      <c r="F3502" s="58"/>
      <c r="G3502" s="60" t="s">
        <v>3786</v>
      </c>
    </row>
    <row r="3503" spans="2:7" x14ac:dyDescent="0.2">
      <c r="B3503" s="58" t="str">
        <f t="shared" si="70"/>
        <v>キャプタン・テブコナゾ―ル水和剤バラライカ水和剤</v>
      </c>
      <c r="C3503" s="59" t="s">
        <v>6578</v>
      </c>
      <c r="D3503" s="59" t="s">
        <v>3775</v>
      </c>
      <c r="E3503" s="68" t="s">
        <v>7159</v>
      </c>
      <c r="F3503" s="58"/>
      <c r="G3503" s="60" t="s">
        <v>2765</v>
      </c>
    </row>
    <row r="3504" spans="2:7" x14ac:dyDescent="0.2">
      <c r="B3504" s="58" t="str">
        <f t="shared" si="70"/>
        <v>キャプタン・テブコナゾ―ル水和剤アリスタバラライカ水和剤</v>
      </c>
      <c r="C3504" s="59" t="s">
        <v>6578</v>
      </c>
      <c r="D3504" s="59" t="s">
        <v>3776</v>
      </c>
      <c r="E3504" s="68" t="s">
        <v>7159</v>
      </c>
      <c r="F3504" s="58"/>
      <c r="G3504" s="60" t="s">
        <v>2765</v>
      </c>
    </row>
    <row r="3505" spans="2:7" x14ac:dyDescent="0.2">
      <c r="B3505" s="58" t="str">
        <f t="shared" si="70"/>
        <v>キャプタン・テブコナゾ―ル水和剤バラライカＢ水和剤</v>
      </c>
      <c r="C3505" s="59" t="s">
        <v>6578</v>
      </c>
      <c r="D3505" s="59" t="s">
        <v>3777</v>
      </c>
      <c r="E3505" s="68" t="s">
        <v>7159</v>
      </c>
      <c r="F3505" s="58"/>
      <c r="G3505" s="60" t="s">
        <v>2765</v>
      </c>
    </row>
    <row r="3506" spans="2:7" x14ac:dyDescent="0.2">
      <c r="B3506" s="58" t="str">
        <f t="shared" si="70"/>
        <v>フェントラザミド・ブロモブチド・ベンスルフロンメチル粒剤ザ―クＤＸジャンボＨ</v>
      </c>
      <c r="C3506" s="59" t="s">
        <v>3778</v>
      </c>
      <c r="D3506" s="59" t="s">
        <v>6579</v>
      </c>
      <c r="E3506" s="68" t="s">
        <v>3544</v>
      </c>
      <c r="F3506" s="58"/>
      <c r="G3506" s="60" t="s">
        <v>2716</v>
      </c>
    </row>
    <row r="3507" spans="2:7" x14ac:dyDescent="0.2">
      <c r="B3507" s="58" t="str">
        <f t="shared" si="70"/>
        <v>フェントラザミド・ブロモブチド・ベンスルフロンメチル粒剤ザ―クＤＸ１キロ粒剤７５</v>
      </c>
      <c r="C3507" s="58" t="s">
        <v>3778</v>
      </c>
      <c r="D3507" s="59" t="s">
        <v>6580</v>
      </c>
      <c r="E3507" s="68" t="s">
        <v>3544</v>
      </c>
      <c r="F3507" s="58"/>
      <c r="G3507" s="60" t="s">
        <v>2713</v>
      </c>
    </row>
    <row r="3508" spans="2:7" x14ac:dyDescent="0.2">
      <c r="B3508" s="58" t="str">
        <f t="shared" si="70"/>
        <v>フェントラザミド・ブロモブチド・ベンスルフロンメチル粒剤ザ―クＤＸ１キロ粒剤５１</v>
      </c>
      <c r="C3508" s="58" t="s">
        <v>3778</v>
      </c>
      <c r="D3508" s="59" t="s">
        <v>6581</v>
      </c>
      <c r="E3508" s="68" t="s">
        <v>3544</v>
      </c>
      <c r="F3508" s="58"/>
      <c r="G3508" s="60" t="s">
        <v>3787</v>
      </c>
    </row>
    <row r="3509" spans="2:7" x14ac:dyDescent="0.2">
      <c r="B3509" s="58" t="str">
        <f t="shared" si="70"/>
        <v>フェントラザミド・ブロモブチド・ベンスルフロンメチル粒剤ザ―クＤＸジャンボＬ</v>
      </c>
      <c r="C3509" s="58" t="s">
        <v>3778</v>
      </c>
      <c r="D3509" s="59" t="s">
        <v>6582</v>
      </c>
      <c r="E3509" s="68" t="s">
        <v>3544</v>
      </c>
      <c r="F3509" s="58"/>
      <c r="G3509" s="60" t="s">
        <v>2716</v>
      </c>
    </row>
    <row r="3510" spans="2:7" x14ac:dyDescent="0.2">
      <c r="B3510" s="58" t="str">
        <f t="shared" si="70"/>
        <v>メタアルデヒド水和剤マイキラ―Ｌ</v>
      </c>
      <c r="C3510" s="58" t="s">
        <v>3779</v>
      </c>
      <c r="D3510" s="59" t="s">
        <v>6583</v>
      </c>
      <c r="E3510" s="68" t="s">
        <v>7159</v>
      </c>
      <c r="F3510" s="58"/>
      <c r="G3510" s="60" t="s">
        <v>2611</v>
      </c>
    </row>
    <row r="3511" spans="2:7" x14ac:dyDescent="0.2">
      <c r="B3511" s="58" t="str">
        <f t="shared" si="70"/>
        <v>イミダクロプリド・エチプロ―ル水和剤アドマイヤ―プラスフロアブル</v>
      </c>
      <c r="C3511" s="58" t="s">
        <v>6584</v>
      </c>
      <c r="D3511" s="59" t="s">
        <v>6585</v>
      </c>
      <c r="E3511" s="58" t="s">
        <v>7159</v>
      </c>
      <c r="F3511" s="58" t="s">
        <v>134</v>
      </c>
      <c r="G3511" s="60" t="s">
        <v>3625</v>
      </c>
    </row>
    <row r="3512" spans="2:7" x14ac:dyDescent="0.2">
      <c r="B3512" s="58" t="str">
        <f t="shared" si="70"/>
        <v>イソキサベン・プロピザミド水和剤パワ―カ―ブ水和剤</v>
      </c>
      <c r="C3512" s="58" t="s">
        <v>3780</v>
      </c>
      <c r="D3512" s="59" t="s">
        <v>6586</v>
      </c>
      <c r="E3512" s="68" t="s">
        <v>7159</v>
      </c>
      <c r="F3512" s="58"/>
      <c r="G3512" s="60" t="s">
        <v>2681</v>
      </c>
    </row>
    <row r="3513" spans="2:7" x14ac:dyDescent="0.2">
      <c r="B3513" s="58" t="str">
        <f t="shared" si="70"/>
        <v>アゾキシストロビン・イソピラザム水和剤サンジェットフロ―ラ　フロアブル</v>
      </c>
      <c r="C3513" s="58" t="s">
        <v>3781</v>
      </c>
      <c r="D3513" s="59" t="s">
        <v>6587</v>
      </c>
      <c r="E3513" s="68" t="s">
        <v>7159</v>
      </c>
      <c r="F3513" s="58"/>
      <c r="G3513" s="60" t="s">
        <v>3788</v>
      </c>
    </row>
    <row r="3514" spans="2:7" x14ac:dyDescent="0.2">
      <c r="B3514" s="58" t="str">
        <f t="shared" si="70"/>
        <v>キザロホップエチル水和剤アフタ―エイドフロアブル</v>
      </c>
      <c r="C3514" s="58" t="s">
        <v>3782</v>
      </c>
      <c r="D3514" s="59" t="s">
        <v>6588</v>
      </c>
      <c r="E3514" s="68" t="s">
        <v>7159</v>
      </c>
      <c r="F3514" s="58"/>
      <c r="G3514" s="60" t="s">
        <v>3053</v>
      </c>
    </row>
    <row r="3515" spans="2:7" x14ac:dyDescent="0.2">
      <c r="B3515" s="58" t="str">
        <f t="shared" si="70"/>
        <v>エトキシスルフロン・クロメプロップ・トリアファモン・フェントラザミド粒剤ドリフ１キロ粒剤</v>
      </c>
      <c r="C3515" s="58" t="s">
        <v>3789</v>
      </c>
      <c r="D3515" s="59" t="s">
        <v>3790</v>
      </c>
      <c r="E3515" s="68" t="s">
        <v>7159</v>
      </c>
      <c r="F3515" s="58"/>
      <c r="G3515" s="60" t="s">
        <v>2696</v>
      </c>
    </row>
    <row r="3516" spans="2:7" x14ac:dyDescent="0.2">
      <c r="B3516" s="58" t="str">
        <f t="shared" si="70"/>
        <v>トルプロカルブ粒剤サンブラスパック</v>
      </c>
      <c r="C3516" s="58" t="s">
        <v>3791</v>
      </c>
      <c r="D3516" s="59" t="s">
        <v>3792</v>
      </c>
      <c r="E3516" s="68" t="s">
        <v>3897</v>
      </c>
      <c r="F3516" s="58"/>
      <c r="G3516" s="60" t="s">
        <v>2615</v>
      </c>
    </row>
    <row r="3517" spans="2:7" x14ac:dyDescent="0.2">
      <c r="B3517" s="58" t="str">
        <f t="shared" si="70"/>
        <v>トルプロカルブ粒剤ゴウケツパック</v>
      </c>
      <c r="C3517" s="58" t="s">
        <v>3791</v>
      </c>
      <c r="D3517" s="59" t="s">
        <v>3793</v>
      </c>
      <c r="E3517" s="68" t="s">
        <v>3897</v>
      </c>
      <c r="F3517" s="58"/>
      <c r="G3517" s="60" t="s">
        <v>2615</v>
      </c>
    </row>
    <row r="3518" spans="2:7" x14ac:dyDescent="0.2">
      <c r="B3518" s="58" t="str">
        <f t="shared" si="70"/>
        <v>グリホサ―トイソプロピルアミン塩液剤ＣＢＣグリホス液剤</v>
      </c>
      <c r="C3518" s="58" t="s">
        <v>5031</v>
      </c>
      <c r="D3518" s="59" t="s">
        <v>3794</v>
      </c>
      <c r="E3518" s="68" t="s">
        <v>7159</v>
      </c>
      <c r="F3518" s="58"/>
      <c r="G3518" s="60" t="s">
        <v>3686</v>
      </c>
    </row>
    <row r="3519" spans="2:7" x14ac:dyDescent="0.2">
      <c r="B3519" s="58" t="str">
        <f t="shared" si="70"/>
        <v>タ―バシル・フルミオキサジン・メコプロップＰカリウム塩粒剤モ―カレタＭ粒剤</v>
      </c>
      <c r="C3519" s="58" t="s">
        <v>6589</v>
      </c>
      <c r="D3519" s="59" t="s">
        <v>6590</v>
      </c>
      <c r="E3519" s="68" t="s">
        <v>7159</v>
      </c>
      <c r="F3519" s="58"/>
      <c r="G3519" s="60" t="s">
        <v>2621</v>
      </c>
    </row>
    <row r="3520" spans="2:7" x14ac:dyDescent="0.2">
      <c r="B3520" s="58" t="str">
        <f t="shared" si="70"/>
        <v>カルブチレ―ト・タ―バシル・フルミオキサジン粒剤ガ―デンクル―Ｍ粒剤</v>
      </c>
      <c r="C3520" s="58" t="s">
        <v>6591</v>
      </c>
      <c r="D3520" s="59" t="s">
        <v>6592</v>
      </c>
      <c r="E3520" s="68" t="s">
        <v>7159</v>
      </c>
      <c r="F3520" s="58"/>
      <c r="G3520" s="60" t="s">
        <v>2621</v>
      </c>
    </row>
    <row r="3521" spans="2:7" x14ac:dyDescent="0.2">
      <c r="B3521" s="58" t="str">
        <f t="shared" si="70"/>
        <v>タ―バシル・ＤＣＢＮ・ＤＣＭＵ粒剤ネコソギエ―スＷ粒剤</v>
      </c>
      <c r="C3521" s="58" t="s">
        <v>6477</v>
      </c>
      <c r="D3521" s="59" t="s">
        <v>6593</v>
      </c>
      <c r="E3521" s="68" t="s">
        <v>7159</v>
      </c>
      <c r="F3521" s="58"/>
      <c r="G3521" s="60" t="s">
        <v>2618</v>
      </c>
    </row>
    <row r="3522" spans="2:7" x14ac:dyDescent="0.2">
      <c r="B3522" s="58" t="str">
        <f t="shared" si="70"/>
        <v>グリホサ―トイソプロピルアミン塩・ブロマシル・メコプロップＰカリウム塩液剤ハイバ―シャワ―</v>
      </c>
      <c r="C3522" s="58" t="s">
        <v>5026</v>
      </c>
      <c r="D3522" s="59" t="s">
        <v>6594</v>
      </c>
      <c r="E3522" s="68" t="s">
        <v>7159</v>
      </c>
      <c r="F3522" s="58"/>
      <c r="G3522" s="60" t="s">
        <v>2618</v>
      </c>
    </row>
    <row r="3523" spans="2:7" x14ac:dyDescent="0.2">
      <c r="B3523" s="58" t="str">
        <f t="shared" si="70"/>
        <v>グリホサ―トイソプロピルアミン塩・ブロマシル・メコプロップＰカリウム塩液剤ネコソギロングシャワ―Ｖ８</v>
      </c>
      <c r="C3523" s="58" t="s">
        <v>5026</v>
      </c>
      <c r="D3523" s="59" t="s">
        <v>6595</v>
      </c>
      <c r="E3523" s="68" t="s">
        <v>7159</v>
      </c>
      <c r="F3523" s="58"/>
      <c r="G3523" s="60" t="s">
        <v>2618</v>
      </c>
    </row>
    <row r="3524" spans="2:7" x14ac:dyDescent="0.2">
      <c r="B3524" s="58" t="str">
        <f t="shared" si="70"/>
        <v>ブロマシル・ＤＣＭＵ・ＭＣＰＰ粒剤ハイバ―ＳＰ</v>
      </c>
      <c r="C3524" s="58" t="s">
        <v>3795</v>
      </c>
      <c r="D3524" s="59" t="s">
        <v>6596</v>
      </c>
      <c r="E3524" s="68" t="s">
        <v>7159</v>
      </c>
      <c r="F3524" s="58"/>
      <c r="G3524" s="60" t="s">
        <v>2645</v>
      </c>
    </row>
    <row r="3525" spans="2:7" x14ac:dyDescent="0.2">
      <c r="B3525" s="58" t="str">
        <f t="shared" si="70"/>
        <v>ブロマシル・ＤＣＭＵ・ＭＣＰＰ粒剤ネコソギトップＶ１粒剤</v>
      </c>
      <c r="C3525" s="58" t="s">
        <v>3795</v>
      </c>
      <c r="D3525" s="59" t="s">
        <v>3796</v>
      </c>
      <c r="E3525" s="68" t="s">
        <v>7159</v>
      </c>
      <c r="F3525" s="58"/>
      <c r="G3525" s="60" t="s">
        <v>2645</v>
      </c>
    </row>
    <row r="3526" spans="2:7" x14ac:dyDescent="0.2">
      <c r="B3526" s="58" t="str">
        <f t="shared" si="70"/>
        <v>還元澱粉糖化物・クロチアニジン・ピリダリル・ペルメトリン・マンデストロビン水和剤ベニカＸネクストスプレ―</v>
      </c>
      <c r="C3526" s="59" t="s">
        <v>3797</v>
      </c>
      <c r="D3526" s="59" t="s">
        <v>6597</v>
      </c>
      <c r="E3526" s="68" t="s">
        <v>7159</v>
      </c>
      <c r="F3526" s="58"/>
      <c r="G3526" s="60" t="s">
        <v>2700</v>
      </c>
    </row>
    <row r="3527" spans="2:7" x14ac:dyDescent="0.2">
      <c r="B3527" s="58" t="str">
        <f t="shared" si="70"/>
        <v>還元澱粉糖化物・クロチアニジン・マンデストロビン水和剤ベニカＶフレッシュスプレ―</v>
      </c>
      <c r="C3527" s="59" t="s">
        <v>3798</v>
      </c>
      <c r="D3527" s="59" t="s">
        <v>6598</v>
      </c>
      <c r="E3527" s="68" t="s">
        <v>3913</v>
      </c>
      <c r="F3527" s="58"/>
      <c r="G3527" s="60" t="s">
        <v>2906</v>
      </c>
    </row>
    <row r="3528" spans="2:7" x14ac:dyDescent="0.2">
      <c r="B3528" s="58" t="str">
        <f t="shared" si="70"/>
        <v>ペラルゴン酸乳剤スピ―ドスタ―原液</v>
      </c>
      <c r="C3528" s="59" t="s">
        <v>3799</v>
      </c>
      <c r="D3528" s="59" t="s">
        <v>6599</v>
      </c>
      <c r="E3528" s="68" t="s">
        <v>7159</v>
      </c>
      <c r="F3528" s="58"/>
      <c r="G3528" s="60" t="s">
        <v>3065</v>
      </c>
    </row>
    <row r="3529" spans="2:7" x14ac:dyDescent="0.2">
      <c r="B3529" s="58" t="str">
        <f t="shared" si="70"/>
        <v>ペラルゴン酸乳剤コケと―るスピ―ド原液</v>
      </c>
      <c r="C3529" s="58" t="s">
        <v>3799</v>
      </c>
      <c r="D3529" s="59" t="s">
        <v>6600</v>
      </c>
      <c r="E3529" s="68" t="s">
        <v>7159</v>
      </c>
      <c r="F3529" s="58"/>
      <c r="G3529" s="60" t="s">
        <v>3065</v>
      </c>
    </row>
    <row r="3530" spans="2:7" x14ac:dyDescent="0.2">
      <c r="B3530" s="58" t="str">
        <f t="shared" si="70"/>
        <v>トリフルメゾピリム粒剤ＪＡゼクサロン箱粒剤</v>
      </c>
      <c r="C3530" s="58" t="s">
        <v>3800</v>
      </c>
      <c r="D3530" s="59" t="s">
        <v>3801</v>
      </c>
      <c r="E3530" s="68" t="s">
        <v>3544</v>
      </c>
      <c r="F3530" s="58"/>
      <c r="G3530" s="60" t="s">
        <v>2713</v>
      </c>
    </row>
    <row r="3531" spans="2:7" x14ac:dyDescent="0.2">
      <c r="B3531" s="58" t="str">
        <f t="shared" si="70"/>
        <v>クロラントラニリプロ―ル・トリフルメゾピリム・トルプロカルブ粒剤サンスパイク箱粒剤</v>
      </c>
      <c r="C3531" s="58" t="s">
        <v>6601</v>
      </c>
      <c r="D3531" s="59" t="s">
        <v>3802</v>
      </c>
      <c r="E3531" s="68" t="s">
        <v>3544</v>
      </c>
      <c r="F3531" s="58"/>
      <c r="G3531" s="60" t="s">
        <v>2713</v>
      </c>
    </row>
    <row r="3532" spans="2:7" x14ac:dyDescent="0.2">
      <c r="B3532" s="58" t="str">
        <f t="shared" si="70"/>
        <v>クロラントラニリプロ―ル・トリフルメゾピリム・シメコナゾ―ル・トルプロカルブ粒剤サンエ―ス箱粒剤</v>
      </c>
      <c r="C3532" s="58" t="s">
        <v>6602</v>
      </c>
      <c r="D3532" s="59" t="s">
        <v>6603</v>
      </c>
      <c r="E3532" s="58" t="s">
        <v>7159</v>
      </c>
      <c r="F3532" s="58"/>
      <c r="G3532" s="60" t="s">
        <v>2713</v>
      </c>
    </row>
    <row r="3533" spans="2:7" x14ac:dyDescent="0.2">
      <c r="B3533" s="58" t="str">
        <f t="shared" si="70"/>
        <v>クロラントラニリプロ―ル・トリフルメゾピリム粒剤ホクコ―フェルテラゼクサロン箱粒剤</v>
      </c>
      <c r="C3533" s="58" t="s">
        <v>6604</v>
      </c>
      <c r="D3533" s="59" t="s">
        <v>6605</v>
      </c>
      <c r="E3533" s="68" t="s">
        <v>7159</v>
      </c>
      <c r="F3533" s="58"/>
      <c r="G3533" s="60" t="s">
        <v>2713</v>
      </c>
    </row>
    <row r="3534" spans="2:7" x14ac:dyDescent="0.2">
      <c r="B3534" s="58" t="str">
        <f t="shared" si="70"/>
        <v>クロラントラニリプロ―ル・トリフルメゾピリム・プロベナゾ―ル粒剤ホクコ―ビルダ―フェルテラゼクサロン粒剤</v>
      </c>
      <c r="C3534" s="58" t="s">
        <v>6606</v>
      </c>
      <c r="D3534" s="59" t="s">
        <v>6607</v>
      </c>
      <c r="E3534" s="68" t="s">
        <v>7159</v>
      </c>
      <c r="F3534" s="58"/>
      <c r="G3534" s="60" t="s">
        <v>2713</v>
      </c>
    </row>
    <row r="3535" spans="2:7" x14ac:dyDescent="0.2">
      <c r="B3535" s="58" t="str">
        <f t="shared" si="70"/>
        <v>クロラントラニリプロ―ル・トリフルメゾピリム・イソチアニル・ペンフルフェン粒剤スクラム箱粒剤</v>
      </c>
      <c r="C3535" s="58" t="s">
        <v>6608</v>
      </c>
      <c r="D3535" s="59" t="s">
        <v>3803</v>
      </c>
      <c r="E3535" s="68" t="s">
        <v>7159</v>
      </c>
      <c r="F3535" s="58"/>
      <c r="G3535" s="60" t="s">
        <v>2713</v>
      </c>
    </row>
    <row r="3536" spans="2:7" x14ac:dyDescent="0.2">
      <c r="B3536" s="58" t="str">
        <f t="shared" si="70"/>
        <v>クロラントラニリプロ―ル・トリフルメゾピリム・イソチアニル粒剤防人箱粒剤</v>
      </c>
      <c r="C3536" s="58" t="s">
        <v>6609</v>
      </c>
      <c r="D3536" s="59" t="s">
        <v>3804</v>
      </c>
      <c r="E3536" s="68" t="s">
        <v>3897</v>
      </c>
      <c r="F3536" s="58"/>
      <c r="G3536" s="60" t="s">
        <v>2713</v>
      </c>
    </row>
    <row r="3537" spans="2:7" x14ac:dyDescent="0.2">
      <c r="B3537" s="58" t="str">
        <f t="shared" si="70"/>
        <v>クロラントラニリプロ―ル・トリフルメゾピリム・イソチアニル・フラメトピル粒剤箱維新粒剤</v>
      </c>
      <c r="C3537" s="58" t="s">
        <v>6610</v>
      </c>
      <c r="D3537" s="59" t="s">
        <v>3805</v>
      </c>
      <c r="E3537" s="68" t="s">
        <v>3544</v>
      </c>
      <c r="F3537" s="58"/>
      <c r="G3537" s="60" t="s">
        <v>2713</v>
      </c>
    </row>
    <row r="3538" spans="2:7" x14ac:dyDescent="0.2">
      <c r="B3538" s="58" t="str">
        <f t="shared" si="70"/>
        <v>クロラントラニリプロ―ル・トリフルメゾピリム・イソチアニル・フラメトピル粒剤箱将軍粒剤</v>
      </c>
      <c r="C3538" s="58" t="s">
        <v>6610</v>
      </c>
      <c r="D3538" s="59" t="s">
        <v>3806</v>
      </c>
      <c r="E3538" s="68" t="s">
        <v>3900</v>
      </c>
      <c r="F3538" s="58"/>
      <c r="G3538" s="60" t="s">
        <v>2713</v>
      </c>
    </row>
    <row r="3539" spans="2:7" x14ac:dyDescent="0.2">
      <c r="B3539" s="58" t="str">
        <f t="shared" si="70"/>
        <v>シアントラニリプロ―ル・トリフルメゾピリム・イソチアニル・ペンフルフェン粒剤フルスロットル箱粒剤</v>
      </c>
      <c r="C3539" s="58" t="s">
        <v>6611</v>
      </c>
      <c r="D3539" s="59" t="s">
        <v>3807</v>
      </c>
      <c r="E3539" s="68" t="s">
        <v>3544</v>
      </c>
      <c r="F3539" s="58"/>
      <c r="G3539" s="60" t="s">
        <v>2621</v>
      </c>
    </row>
    <row r="3540" spans="2:7" x14ac:dyDescent="0.2">
      <c r="B3540" s="58" t="str">
        <f t="shared" si="70"/>
        <v>シアントラニリプロ―ル・トリフルメゾピリム粒剤ゼクサロンパディ―ト箱粒剤</v>
      </c>
      <c r="C3540" s="58" t="s">
        <v>6612</v>
      </c>
      <c r="D3540" s="59" t="s">
        <v>6613</v>
      </c>
      <c r="E3540" s="68" t="s">
        <v>3544</v>
      </c>
      <c r="F3540" s="58"/>
      <c r="G3540" s="60" t="s">
        <v>2713</v>
      </c>
    </row>
    <row r="3541" spans="2:7" x14ac:dyDescent="0.2">
      <c r="B3541" s="58" t="str">
        <f t="shared" si="70"/>
        <v>クロラントラニリプロ―ル・トリフルメゾピリム・トリシクラゾ―ル粒剤アンコ―ル箱粒剤</v>
      </c>
      <c r="C3541" s="58" t="s">
        <v>6614</v>
      </c>
      <c r="D3541" s="59" t="s">
        <v>6615</v>
      </c>
      <c r="E3541" s="68" t="s">
        <v>3544</v>
      </c>
      <c r="F3541" s="58"/>
      <c r="G3541" s="60" t="s">
        <v>2713</v>
      </c>
    </row>
    <row r="3542" spans="2:7" x14ac:dyDescent="0.2">
      <c r="B3542" s="58" t="str">
        <f t="shared" si="70"/>
        <v>クロラントラニリプロ―ル・トリフルメゾピリム・チアジニル粒剤ブイゲットフェルテラゼクサロンＬ粒剤</v>
      </c>
      <c r="C3542" s="58" t="s">
        <v>6616</v>
      </c>
      <c r="D3542" s="59" t="s">
        <v>3808</v>
      </c>
      <c r="E3542" s="68" t="s">
        <v>3897</v>
      </c>
      <c r="F3542" s="58"/>
      <c r="G3542" s="60" t="s">
        <v>2713</v>
      </c>
    </row>
    <row r="3543" spans="2:7" x14ac:dyDescent="0.2">
      <c r="B3543" s="58" t="str">
        <f t="shared" si="70"/>
        <v>チフェンスルフロンメチル水和剤ハ―モニ―７５ＤＦ</v>
      </c>
      <c r="C3543" s="58" t="s">
        <v>3809</v>
      </c>
      <c r="D3543" s="59" t="s">
        <v>6617</v>
      </c>
      <c r="E3543" s="68" t="s">
        <v>3897</v>
      </c>
      <c r="F3543" s="58"/>
      <c r="G3543" s="60" t="s">
        <v>2830</v>
      </c>
    </row>
    <row r="3544" spans="2:7" x14ac:dyDescent="0.2">
      <c r="B3544" s="58" t="str">
        <f t="shared" si="70"/>
        <v>スルホキサフロル水和剤ビレスコ顆粒水和剤</v>
      </c>
      <c r="C3544" s="58" t="s">
        <v>3810</v>
      </c>
      <c r="D3544" s="59" t="s">
        <v>3811</v>
      </c>
      <c r="E3544" s="68" t="s">
        <v>7159</v>
      </c>
      <c r="F3544" s="58"/>
      <c r="G3544" s="60" t="s">
        <v>2872</v>
      </c>
    </row>
    <row r="3545" spans="2:7" x14ac:dyDescent="0.2">
      <c r="B3545" s="58" t="str">
        <f t="shared" si="70"/>
        <v>スルホキサフロル水和剤日産ビレスコ顆粒水和剤</v>
      </c>
      <c r="C3545" s="58" t="s">
        <v>3810</v>
      </c>
      <c r="D3545" s="59" t="s">
        <v>3812</v>
      </c>
      <c r="E3545" s="68" t="s">
        <v>7159</v>
      </c>
      <c r="F3545" s="58"/>
      <c r="G3545" s="60" t="s">
        <v>2872</v>
      </c>
    </row>
    <row r="3546" spans="2:7" x14ac:dyDescent="0.2">
      <c r="B3546" s="58" t="str">
        <f t="shared" si="70"/>
        <v>スルホキサフロル水和剤ホクコ―ビレスコ顆粒水和剤</v>
      </c>
      <c r="C3546" s="58" t="s">
        <v>3810</v>
      </c>
      <c r="D3546" s="59" t="s">
        <v>6618</v>
      </c>
      <c r="E3546" s="68" t="s">
        <v>7159</v>
      </c>
      <c r="F3546" s="58"/>
      <c r="G3546" s="60" t="s">
        <v>2872</v>
      </c>
    </row>
    <row r="3547" spans="2:7" x14ac:dyDescent="0.2">
      <c r="B3547" s="58" t="str">
        <f t="shared" si="70"/>
        <v>スルホキサフロル粉剤エクシ―ド粉剤ＤＬ</v>
      </c>
      <c r="C3547" s="58" t="s">
        <v>3813</v>
      </c>
      <c r="D3547" s="59" t="s">
        <v>6619</v>
      </c>
      <c r="E3547" s="68" t="s">
        <v>7159</v>
      </c>
      <c r="F3547" s="58"/>
      <c r="G3547" s="60" t="s">
        <v>2665</v>
      </c>
    </row>
    <row r="3548" spans="2:7" x14ac:dyDescent="0.2">
      <c r="B3548" s="58" t="str">
        <f t="shared" si="70"/>
        <v>スルホキサフロル粉剤日産エクシ―ド粉剤ＤＬ</v>
      </c>
      <c r="C3548" s="58" t="s">
        <v>3813</v>
      </c>
      <c r="D3548" s="59" t="s">
        <v>6620</v>
      </c>
      <c r="E3548" s="68" t="s">
        <v>7159</v>
      </c>
      <c r="F3548" s="58"/>
      <c r="G3548" s="60" t="s">
        <v>2665</v>
      </c>
    </row>
    <row r="3549" spans="2:7" x14ac:dyDescent="0.2">
      <c r="B3549" s="58" t="str">
        <f t="shared" si="70"/>
        <v>スルホキサフロル粉剤ホクコ―エクシ―ド粉剤ＤＬ</v>
      </c>
      <c r="C3549" s="58" t="s">
        <v>3813</v>
      </c>
      <c r="D3549" s="59" t="s">
        <v>6621</v>
      </c>
      <c r="E3549" s="68" t="s">
        <v>7159</v>
      </c>
      <c r="F3549" s="58"/>
      <c r="G3549" s="60" t="s">
        <v>2665</v>
      </c>
    </row>
    <row r="3550" spans="2:7" x14ac:dyDescent="0.2">
      <c r="B3550" s="58" t="str">
        <f t="shared" si="70"/>
        <v>レナシル水和剤レンザ―</v>
      </c>
      <c r="C3550" s="58" t="s">
        <v>3814</v>
      </c>
      <c r="D3550" s="59" t="s">
        <v>6622</v>
      </c>
      <c r="E3550" s="68" t="s">
        <v>7159</v>
      </c>
      <c r="F3550" s="58"/>
      <c r="G3550" s="60" t="s">
        <v>2775</v>
      </c>
    </row>
    <row r="3551" spans="2:7" x14ac:dyDescent="0.2">
      <c r="B3551" s="58" t="str">
        <f t="shared" si="70"/>
        <v>グリホサ―トイソプロピルアミン塩・ブロマシル液剤ネコソギパワ―シャワ―</v>
      </c>
      <c r="C3551" s="58" t="s">
        <v>5028</v>
      </c>
      <c r="D3551" s="59" t="s">
        <v>6623</v>
      </c>
      <c r="E3551" s="68" t="s">
        <v>7159</v>
      </c>
      <c r="F3551" s="58"/>
      <c r="G3551" s="60" t="s">
        <v>2621</v>
      </c>
    </row>
    <row r="3552" spans="2:7" x14ac:dyDescent="0.2">
      <c r="B3552" s="58" t="str">
        <f t="shared" si="70"/>
        <v>ヒドロキシプロピル化リン酸架橋デンプン液剤粘着くん液剤</v>
      </c>
      <c r="C3552" s="58" t="s">
        <v>3815</v>
      </c>
      <c r="D3552" s="59" t="s">
        <v>3816</v>
      </c>
      <c r="E3552" s="68" t="s">
        <v>3897</v>
      </c>
      <c r="F3552" s="58"/>
      <c r="G3552" s="60" t="s">
        <v>2622</v>
      </c>
    </row>
    <row r="3553" spans="2:7" x14ac:dyDescent="0.2">
      <c r="B3553" s="58" t="str">
        <f t="shared" si="70"/>
        <v xml:space="preserve">シアゾファミド･ＴＰＮ水和剤サイカクフロアブル </v>
      </c>
      <c r="C3553" s="58" t="s">
        <v>3817</v>
      </c>
      <c r="D3553" s="59" t="s">
        <v>3818</v>
      </c>
      <c r="E3553" s="68" t="s">
        <v>7159</v>
      </c>
      <c r="F3553" s="58"/>
      <c r="G3553" s="60" t="s">
        <v>2703</v>
      </c>
    </row>
    <row r="3554" spans="2:7" x14ac:dyDescent="0.2">
      <c r="B3554" s="58" t="str">
        <f t="shared" si="70"/>
        <v>トリアファモン・ピラクロニル・ベンゾビシクロン水和剤アシュラフロアブル</v>
      </c>
      <c r="C3554" s="58" t="s">
        <v>3819</v>
      </c>
      <c r="D3554" s="59" t="s">
        <v>3853</v>
      </c>
      <c r="E3554" s="68" t="s">
        <v>3544</v>
      </c>
      <c r="F3554" s="58"/>
      <c r="G3554" s="60" t="s">
        <v>3854</v>
      </c>
    </row>
    <row r="3555" spans="2:7" x14ac:dyDescent="0.2">
      <c r="B3555" s="58" t="str">
        <f t="shared" si="70"/>
        <v>ピラクロストロビン・フルキサピロキサド水和剤丸和レキシコン</v>
      </c>
      <c r="C3555" s="58" t="s">
        <v>3820</v>
      </c>
      <c r="D3555" s="59" t="s">
        <v>3821</v>
      </c>
      <c r="E3555" s="68" t="s">
        <v>7159</v>
      </c>
      <c r="F3555" s="58"/>
      <c r="G3555" s="60" t="s">
        <v>2905</v>
      </c>
    </row>
    <row r="3556" spans="2:7" x14ac:dyDescent="0.2">
      <c r="B3556" s="58" t="str">
        <f t="shared" si="70"/>
        <v>ピリミスルファン・メタミホップ・ＭＣＰＢ粒剤シアゲＭＦ１キロ粒剤</v>
      </c>
      <c r="C3556" s="58" t="s">
        <v>3822</v>
      </c>
      <c r="D3556" s="59" t="s">
        <v>3855</v>
      </c>
      <c r="E3556" s="68" t="s">
        <v>7159</v>
      </c>
      <c r="F3556" s="58"/>
      <c r="G3556" s="60" t="s">
        <v>2906</v>
      </c>
    </row>
    <row r="3557" spans="2:7" x14ac:dyDescent="0.2">
      <c r="B3557" s="58" t="str">
        <f t="shared" si="70"/>
        <v>スルホキサフロル・トリシクラゾ―ル水和剤ビ―ムエイトＥＸゾル</v>
      </c>
      <c r="C3557" s="58" t="s">
        <v>6624</v>
      </c>
      <c r="D3557" s="59" t="s">
        <v>6625</v>
      </c>
      <c r="E3557" s="68" t="s">
        <v>7159</v>
      </c>
      <c r="F3557" s="58"/>
      <c r="G3557" s="60" t="s">
        <v>2611</v>
      </c>
    </row>
    <row r="3558" spans="2:7" x14ac:dyDescent="0.2">
      <c r="B3558" s="58" t="str">
        <f t="shared" si="70"/>
        <v>スルホキサフロル・トリシクラゾ―ル水和剤ビ―ムエイトエクシ―ドゾル</v>
      </c>
      <c r="C3558" s="58" t="s">
        <v>6624</v>
      </c>
      <c r="D3558" s="59" t="s">
        <v>6626</v>
      </c>
      <c r="E3558" s="68" t="s">
        <v>7159</v>
      </c>
      <c r="F3558" s="58"/>
      <c r="G3558" s="60" t="s">
        <v>2611</v>
      </c>
    </row>
    <row r="3559" spans="2:7" x14ac:dyDescent="0.2">
      <c r="B3559" s="58" t="str">
        <f t="shared" si="70"/>
        <v>スルホキサフロル・カスガマイシン・トリシクラゾ―ル水和剤ダブルカットエクシ―ドフロアブル</v>
      </c>
      <c r="C3559" s="58" t="s">
        <v>6627</v>
      </c>
      <c r="D3559" s="59" t="s">
        <v>6628</v>
      </c>
      <c r="E3559" s="68" t="s">
        <v>7159</v>
      </c>
      <c r="F3559" s="58"/>
      <c r="G3559" s="60" t="s">
        <v>2611</v>
      </c>
    </row>
    <row r="3560" spans="2:7" x14ac:dyDescent="0.2">
      <c r="B3560" s="58" t="str">
        <f t="shared" si="70"/>
        <v>スルホキサフロル・カスガマイシン・トリシクラゾ―ル粉剤ダブルカットエクシ―ド粉剤３ＤＬ</v>
      </c>
      <c r="C3560" s="58" t="s">
        <v>6629</v>
      </c>
      <c r="D3560" s="59" t="s">
        <v>6630</v>
      </c>
      <c r="E3560" s="68" t="s">
        <v>7159</v>
      </c>
      <c r="F3560" s="58"/>
      <c r="G3560" s="60" t="s">
        <v>2665</v>
      </c>
    </row>
    <row r="3561" spans="2:7" x14ac:dyDescent="0.2">
      <c r="B3561" s="58" t="str">
        <f t="shared" si="70"/>
        <v>ピラクロニル・ピリミノバックメチル・フェンキノトリオン水和剤エンペラ―フロアブル</v>
      </c>
      <c r="C3561" s="58" t="s">
        <v>3823</v>
      </c>
      <c r="D3561" s="59" t="s">
        <v>6631</v>
      </c>
      <c r="E3561" s="68" t="s">
        <v>7159</v>
      </c>
      <c r="F3561" s="58"/>
      <c r="G3561" s="60" t="s">
        <v>3856</v>
      </c>
    </row>
    <row r="3562" spans="2:7" x14ac:dyDescent="0.2">
      <c r="B3562" s="58" t="str">
        <f t="shared" si="70"/>
        <v>ピリミスルファン・フェノキサスルホン・フェンキノトリオン粒剤ベッカク１キロ粒剤</v>
      </c>
      <c r="C3562" s="58" t="s">
        <v>3824</v>
      </c>
      <c r="D3562" s="59" t="s">
        <v>3825</v>
      </c>
      <c r="E3562" s="68" t="s">
        <v>7159</v>
      </c>
      <c r="F3562" s="58"/>
      <c r="G3562" s="60" t="s">
        <v>2665</v>
      </c>
    </row>
    <row r="3563" spans="2:7" x14ac:dyDescent="0.2">
      <c r="B3563" s="58" t="str">
        <f t="shared" si="70"/>
        <v>ピリミスルファン・フェノキサスルホン・フェンキノトリオン剤ベッカク豆つぶ２５０</v>
      </c>
      <c r="C3563" s="58" t="s">
        <v>3826</v>
      </c>
      <c r="D3563" s="59" t="s">
        <v>3827</v>
      </c>
      <c r="E3563" s="68" t="s">
        <v>7159</v>
      </c>
      <c r="F3563" s="58"/>
      <c r="G3563" s="60" t="s">
        <v>2621</v>
      </c>
    </row>
    <row r="3564" spans="2:7" x14ac:dyDescent="0.2">
      <c r="B3564" s="58" t="str">
        <f t="shared" si="70"/>
        <v>ピリミスルファン・フェノキサスルホン・フェンキノトリオン剤ベッカクジャンボ</v>
      </c>
      <c r="C3564" s="58" t="s">
        <v>3826</v>
      </c>
      <c r="D3564" s="59" t="s">
        <v>3828</v>
      </c>
      <c r="E3564" s="68" t="s">
        <v>3913</v>
      </c>
      <c r="F3564" s="58"/>
      <c r="G3564" s="60" t="s">
        <v>2621</v>
      </c>
    </row>
    <row r="3565" spans="2:7" x14ac:dyDescent="0.2">
      <c r="B3565" s="58" t="str">
        <f t="shared" si="70"/>
        <v>チアクロプリド・イソチアニル粒剤ル―チンコア箱粒剤</v>
      </c>
      <c r="C3565" s="58" t="s">
        <v>3829</v>
      </c>
      <c r="D3565" s="59" t="s">
        <v>6632</v>
      </c>
      <c r="E3565" s="68" t="s">
        <v>3544</v>
      </c>
      <c r="F3565" s="58"/>
      <c r="G3565" s="60" t="s">
        <v>2621</v>
      </c>
    </row>
    <row r="3566" spans="2:7" x14ac:dyDescent="0.2">
      <c r="B3566" s="58" t="str">
        <f t="shared" si="70"/>
        <v>フェノキサスルホン・ブロモブチド・ベンスルフロンメチル剤アルファ―プロＨ豆つぶ２５０</v>
      </c>
      <c r="C3566" s="58" t="s">
        <v>3830</v>
      </c>
      <c r="D3566" s="59" t="s">
        <v>6633</v>
      </c>
      <c r="E3566" s="68" t="s">
        <v>7159</v>
      </c>
      <c r="F3566" s="58"/>
      <c r="G3566" s="60" t="s">
        <v>3857</v>
      </c>
    </row>
    <row r="3567" spans="2:7" x14ac:dyDescent="0.2">
      <c r="B3567" s="58" t="str">
        <f t="shared" si="70"/>
        <v>クロラントラニリプロ―ル・ピメトロジン粒剤明治フェルテラチェス箱粒剤</v>
      </c>
      <c r="C3567" s="58" t="s">
        <v>5130</v>
      </c>
      <c r="D3567" s="59" t="s">
        <v>3831</v>
      </c>
      <c r="E3567" s="68" t="s">
        <v>7159</v>
      </c>
      <c r="F3567" s="58"/>
      <c r="G3567" s="60" t="s">
        <v>2713</v>
      </c>
    </row>
    <row r="3568" spans="2:7" x14ac:dyDescent="0.2">
      <c r="B3568" s="58" t="str">
        <f t="shared" si="70"/>
        <v>アシベンゾラルＳ－メチル水和剤アクティガ―ド顆粒水和剤</v>
      </c>
      <c r="C3568" s="58" t="s">
        <v>3832</v>
      </c>
      <c r="D3568" s="59" t="s">
        <v>6634</v>
      </c>
      <c r="E3568" s="68" t="s">
        <v>7159</v>
      </c>
      <c r="F3568" s="58"/>
      <c r="G3568" s="60" t="s">
        <v>2765</v>
      </c>
    </row>
    <row r="3569" spans="2:7" x14ac:dyDescent="0.2">
      <c r="B3569" s="58" t="str">
        <f t="shared" si="70"/>
        <v>スピロテトラマト水和剤ｉｎｏｃｈｉｏセイレ―ンフロアブル</v>
      </c>
      <c r="C3569" s="58" t="s">
        <v>3833</v>
      </c>
      <c r="D3569" s="59" t="s">
        <v>6635</v>
      </c>
      <c r="E3569" s="68" t="s">
        <v>7159</v>
      </c>
      <c r="F3569" s="58"/>
      <c r="G3569" s="60" t="s">
        <v>3858</v>
      </c>
    </row>
    <row r="3570" spans="2:7" x14ac:dyDescent="0.2">
      <c r="B3570" s="58" t="str">
        <f t="shared" si="70"/>
        <v>オキサチアピプロリン・マンジプロパミド水和剤オロンディスウルトラＳＣ</v>
      </c>
      <c r="C3570" s="58" t="s">
        <v>3834</v>
      </c>
      <c r="D3570" s="59" t="s">
        <v>3835</v>
      </c>
      <c r="E3570" s="68" t="s">
        <v>3913</v>
      </c>
      <c r="F3570" s="58"/>
      <c r="G3570" s="60" t="s">
        <v>3859</v>
      </c>
    </row>
    <row r="3571" spans="2:7" x14ac:dyDescent="0.2">
      <c r="B3571" s="58" t="str">
        <f t="shared" si="70"/>
        <v>イマゾスルフロン・ピリミノバックメチル・フェンキノトリオン粒剤マスラオ１キロ粒剤</v>
      </c>
      <c r="C3571" s="58" t="s">
        <v>3836</v>
      </c>
      <c r="D3571" s="59" t="s">
        <v>3837</v>
      </c>
      <c r="E3571" s="68" t="s">
        <v>3544</v>
      </c>
      <c r="F3571" s="58"/>
      <c r="G3571" s="60" t="s">
        <v>2631</v>
      </c>
    </row>
    <row r="3572" spans="2:7" x14ac:dyDescent="0.2">
      <c r="B3572" s="58" t="str">
        <f t="shared" si="70"/>
        <v>イマゾスルフロン・ピリミノバックメチル・フェンキノトリオン粒剤マスラオジャンボ</v>
      </c>
      <c r="C3572" s="58" t="s">
        <v>3836</v>
      </c>
      <c r="D3572" s="59" t="s">
        <v>3838</v>
      </c>
      <c r="E3572" s="68" t="s">
        <v>3544</v>
      </c>
      <c r="F3572" s="58"/>
      <c r="G3572" s="60" t="s">
        <v>2716</v>
      </c>
    </row>
    <row r="3573" spans="2:7" x14ac:dyDescent="0.2">
      <c r="B3573" s="58" t="str">
        <f t="shared" si="70"/>
        <v>イマゾスルフロン・ピリミノバックメチル・フェンキノトリオン水和剤マスラオフロアブル</v>
      </c>
      <c r="C3573" s="58" t="s">
        <v>3839</v>
      </c>
      <c r="D3573" s="59" t="s">
        <v>3840</v>
      </c>
      <c r="E3573" s="68" t="s">
        <v>3544</v>
      </c>
      <c r="F3573" s="58"/>
      <c r="G3573" s="60" t="s">
        <v>2743</v>
      </c>
    </row>
    <row r="3574" spans="2:7" x14ac:dyDescent="0.2">
      <c r="B3574" s="58" t="str">
        <f t="shared" si="70"/>
        <v>イミダクロプリド・フルオピラム粒剤ビ―ラムプラス粒剤</v>
      </c>
      <c r="C3574" s="58" t="s">
        <v>3841</v>
      </c>
      <c r="D3574" s="59" t="s">
        <v>6636</v>
      </c>
      <c r="E3574" s="68" t="s">
        <v>7159</v>
      </c>
      <c r="F3574" s="58"/>
      <c r="G3574" s="60" t="s">
        <v>2665</v>
      </c>
    </row>
    <row r="3575" spans="2:7" x14ac:dyDescent="0.2">
      <c r="B3575" s="58" t="str">
        <f t="shared" si="70"/>
        <v>シメトリン・ピリミスルファン・フェンキノトリオン粒剤ツイゲキ１キロ粒剤</v>
      </c>
      <c r="C3575" s="58" t="s">
        <v>3842</v>
      </c>
      <c r="D3575" s="59" t="s">
        <v>3843</v>
      </c>
      <c r="E3575" s="68" t="s">
        <v>7159</v>
      </c>
      <c r="F3575" s="58"/>
      <c r="G3575" s="60" t="s">
        <v>2713</v>
      </c>
    </row>
    <row r="3576" spans="2:7" x14ac:dyDescent="0.2">
      <c r="B3576" s="58" t="str">
        <f t="shared" si="70"/>
        <v>ピリミノバックメチル・フェンキノトリオン水和剤ベル―ガフロアブル</v>
      </c>
      <c r="C3576" s="58" t="s">
        <v>3844</v>
      </c>
      <c r="D3576" s="59" t="s">
        <v>6637</v>
      </c>
      <c r="E3576" s="68" t="s">
        <v>3900</v>
      </c>
      <c r="F3576" s="58"/>
      <c r="G3576" s="60" t="s">
        <v>3856</v>
      </c>
    </row>
    <row r="3577" spans="2:7" x14ac:dyDescent="0.2">
      <c r="B3577" s="58" t="str">
        <f t="shared" si="70"/>
        <v>トリアファモン・フェンキノトリオン粒剤プライオリティ１キロ粒剤</v>
      </c>
      <c r="C3577" s="58" t="s">
        <v>3845</v>
      </c>
      <c r="D3577" s="59" t="s">
        <v>3846</v>
      </c>
      <c r="E3577" s="68" t="s">
        <v>7159</v>
      </c>
      <c r="F3577" s="58"/>
      <c r="G3577" s="60" t="s">
        <v>2665</v>
      </c>
    </row>
    <row r="3578" spans="2:7" x14ac:dyDescent="0.2">
      <c r="B3578" s="58" t="str">
        <f t="shared" si="70"/>
        <v>トリアファモン・フェンキノトリオン剤プライオリティ豆つぶ２５０</v>
      </c>
      <c r="C3578" s="58" t="s">
        <v>3847</v>
      </c>
      <c r="D3578" s="59" t="s">
        <v>3848</v>
      </c>
      <c r="E3578" s="68" t="s">
        <v>7159</v>
      </c>
      <c r="F3578" s="58"/>
      <c r="G3578" s="60" t="s">
        <v>2621</v>
      </c>
    </row>
    <row r="3579" spans="2:7" x14ac:dyDescent="0.2">
      <c r="B3579" s="58" t="str">
        <f t="shared" si="70"/>
        <v>トリアファモン・フェンキノトリオン剤プライオリティジャンボ</v>
      </c>
      <c r="C3579" s="58" t="s">
        <v>3847</v>
      </c>
      <c r="D3579" s="59" t="s">
        <v>3849</v>
      </c>
      <c r="E3579" s="68" t="s">
        <v>3913</v>
      </c>
      <c r="F3579" s="58"/>
      <c r="G3579" s="60" t="s">
        <v>2621</v>
      </c>
    </row>
    <row r="3580" spans="2:7" x14ac:dyDescent="0.2">
      <c r="B3580" s="58" t="str">
        <f t="shared" si="70"/>
        <v>シアントラニリプロ―ル水和剤丸和エクシレルＳＥ</v>
      </c>
      <c r="C3580" s="58" t="s">
        <v>6235</v>
      </c>
      <c r="D3580" s="59" t="s">
        <v>3850</v>
      </c>
      <c r="E3580" s="68" t="s">
        <v>7159</v>
      </c>
      <c r="F3580" s="58"/>
      <c r="G3580" s="60" t="s">
        <v>2930</v>
      </c>
    </row>
    <row r="3581" spans="2:7" x14ac:dyDescent="0.2">
      <c r="B3581" s="58" t="str">
        <f t="shared" si="70"/>
        <v>展着剤カチオンプラス</v>
      </c>
      <c r="C3581" s="59" t="s">
        <v>3851</v>
      </c>
      <c r="D3581" s="59" t="s">
        <v>3852</v>
      </c>
      <c r="E3581" s="68" t="s">
        <v>3913</v>
      </c>
      <c r="F3581" s="58"/>
      <c r="G3581" s="60" t="s">
        <v>2820</v>
      </c>
    </row>
    <row r="3582" spans="2:7" x14ac:dyDescent="0.2">
      <c r="B3582" s="58" t="str">
        <f t="shared" si="70"/>
        <v>ピラゾレ―ト・ベンゾビシクロン・メタゾスルフロン粒剤ジカマック５００グラム粒剤</v>
      </c>
      <c r="C3582" s="58" t="s">
        <v>6262</v>
      </c>
      <c r="D3582" s="59" t="s">
        <v>3860</v>
      </c>
      <c r="E3582" s="68" t="s">
        <v>7159</v>
      </c>
      <c r="F3582" s="58"/>
      <c r="G3582" s="60" t="s">
        <v>2906</v>
      </c>
    </row>
    <row r="3583" spans="2:7" x14ac:dyDescent="0.2">
      <c r="B3583" s="58" t="str">
        <f t="shared" si="70"/>
        <v>オキサジクロメホン・テフリルトリオン・ピラゾスルフロンエチル・ベンゾビシクロン粒剤プロヴィジョン１キロ粒剤</v>
      </c>
      <c r="C3583" s="58" t="s">
        <v>3861</v>
      </c>
      <c r="D3583" s="59" t="s">
        <v>3862</v>
      </c>
      <c r="E3583" s="68" t="s">
        <v>7159</v>
      </c>
      <c r="F3583" s="58"/>
      <c r="G3583" s="60" t="s">
        <v>2621</v>
      </c>
    </row>
    <row r="3584" spans="2:7" x14ac:dyDescent="0.2">
      <c r="B3584" s="58" t="str">
        <f t="shared" si="70"/>
        <v>アゾキシストロビン・ヘキサコナゾ―ル水和剤シバンバＰＲＯフロアブル</v>
      </c>
      <c r="C3584" s="58" t="s">
        <v>4586</v>
      </c>
      <c r="D3584" s="59" t="s">
        <v>3863</v>
      </c>
      <c r="E3584" s="68" t="s">
        <v>7159</v>
      </c>
      <c r="F3584" s="58"/>
      <c r="G3584" s="60" t="s">
        <v>3871</v>
      </c>
    </row>
    <row r="3585" spans="2:7" x14ac:dyDescent="0.2">
      <c r="B3585" s="58" t="str">
        <f t="shared" si="70"/>
        <v>カプリン酸グリセリル乳剤ロハピ</v>
      </c>
      <c r="C3585" s="58" t="s">
        <v>3864</v>
      </c>
      <c r="D3585" s="59" t="s">
        <v>3865</v>
      </c>
      <c r="E3585" s="68" t="s">
        <v>3913</v>
      </c>
      <c r="F3585" s="58"/>
      <c r="G3585" s="60" t="s">
        <v>3872</v>
      </c>
    </row>
    <row r="3586" spans="2:7" x14ac:dyDescent="0.2">
      <c r="B3586" s="58" t="str">
        <f t="shared" si="70"/>
        <v>フルキサピロキサド水和剤イントレックスフロアブル</v>
      </c>
      <c r="C3586" s="58" t="s">
        <v>3866</v>
      </c>
      <c r="D3586" s="59" t="s">
        <v>3867</v>
      </c>
      <c r="E3586" s="68" t="s">
        <v>7159</v>
      </c>
      <c r="F3586" s="58"/>
      <c r="G3586" s="60" t="s">
        <v>3873</v>
      </c>
    </row>
    <row r="3587" spans="2:7" x14ac:dyDescent="0.2">
      <c r="B3587" s="58" t="str">
        <f t="shared" si="70"/>
        <v>ジフェノコナゾ―ル・フルキサピロキサド水和剤アクサ―フロアブル</v>
      </c>
      <c r="C3587" s="58" t="s">
        <v>6638</v>
      </c>
      <c r="D3587" s="59" t="s">
        <v>6639</v>
      </c>
      <c r="E3587" s="68" t="s">
        <v>3544</v>
      </c>
      <c r="F3587" s="58"/>
      <c r="G3587" s="60" t="s">
        <v>3053</v>
      </c>
    </row>
    <row r="3588" spans="2:7" x14ac:dyDescent="0.2">
      <c r="B3588" s="58" t="str">
        <f t="shared" si="70"/>
        <v>グリセリンクエン酸脂肪酸エステル乳剤ピタイチ</v>
      </c>
      <c r="C3588" s="58" t="s">
        <v>3868</v>
      </c>
      <c r="D3588" s="59" t="s">
        <v>3869</v>
      </c>
      <c r="E3588" s="68" t="s">
        <v>7159</v>
      </c>
      <c r="F3588" s="58"/>
      <c r="G3588" s="60" t="s">
        <v>2765</v>
      </c>
    </row>
    <row r="3589" spans="2:7" x14ac:dyDescent="0.2">
      <c r="B3589" s="58" t="str">
        <f t="shared" si="70"/>
        <v>フルキサメタミド乳剤グレ―シア乳剤</v>
      </c>
      <c r="C3589" s="58" t="s">
        <v>3870</v>
      </c>
      <c r="D3589" s="59" t="s">
        <v>6640</v>
      </c>
      <c r="E3589" s="68" t="s">
        <v>7159</v>
      </c>
      <c r="F3589" s="58"/>
      <c r="G3589" s="60" t="s">
        <v>2611</v>
      </c>
    </row>
    <row r="3590" spans="2:7" x14ac:dyDescent="0.2">
      <c r="B3590" s="58" t="str">
        <f t="shared" si="70"/>
        <v>アシュラム液剤ガ―デンア―ジラン液剤</v>
      </c>
      <c r="C3590" s="58" t="s">
        <v>3874</v>
      </c>
      <c r="D3590" s="59" t="s">
        <v>6641</v>
      </c>
      <c r="E3590" s="68" t="s">
        <v>7159</v>
      </c>
      <c r="F3590" s="58"/>
      <c r="G3590" s="60" t="s">
        <v>3895</v>
      </c>
    </row>
    <row r="3591" spans="2:7" x14ac:dyDescent="0.2">
      <c r="B3591" s="58" t="str">
        <f t="shared" si="70"/>
        <v>シクラニリプロ―ル液剤ダブルトリガ―液剤</v>
      </c>
      <c r="C3591" s="58" t="s">
        <v>6538</v>
      </c>
      <c r="D3591" s="59" t="s">
        <v>6642</v>
      </c>
      <c r="E3591" s="68" t="s">
        <v>3913</v>
      </c>
      <c r="F3591" s="58"/>
      <c r="G3591" s="60" t="s">
        <v>2963</v>
      </c>
    </row>
    <row r="3592" spans="2:7" x14ac:dyDescent="0.2">
      <c r="B3592" s="58" t="str">
        <f t="shared" si="70"/>
        <v>イプフェンカルバゾン・イマゾスルフロン・ベンゾビシクロン粒剤ツルギ２５０粒剤</v>
      </c>
      <c r="C3592" s="58" t="s">
        <v>3875</v>
      </c>
      <c r="D3592" s="59" t="s">
        <v>3876</v>
      </c>
      <c r="E3592" s="68" t="s">
        <v>7159</v>
      </c>
      <c r="F3592" s="58"/>
      <c r="G3592" s="60" t="s">
        <v>2611</v>
      </c>
    </row>
    <row r="3593" spans="2:7" x14ac:dyDescent="0.2">
      <c r="B3593" s="58" t="str">
        <f t="shared" si="70"/>
        <v>イプフェンカルバゾン・イマゾスルフロン・ベンゾビシクロン粒剤ツルギジャンボ</v>
      </c>
      <c r="C3593" s="58" t="s">
        <v>3875</v>
      </c>
      <c r="D3593" s="59" t="s">
        <v>3877</v>
      </c>
      <c r="E3593" s="68" t="s">
        <v>3900</v>
      </c>
      <c r="F3593" s="58"/>
      <c r="G3593" s="60" t="s">
        <v>2611</v>
      </c>
    </row>
    <row r="3594" spans="2:7" x14ac:dyDescent="0.2">
      <c r="B3594" s="58" t="str">
        <f t="shared" si="70"/>
        <v>フルスルファミド粉剤ネビライト粉剤</v>
      </c>
      <c r="C3594" s="58" t="s">
        <v>3878</v>
      </c>
      <c r="D3594" s="59" t="s">
        <v>3879</v>
      </c>
      <c r="E3594" s="58" t="s">
        <v>7159</v>
      </c>
      <c r="F3594" s="58"/>
      <c r="G3594" s="60" t="s">
        <v>3719</v>
      </c>
    </row>
    <row r="3595" spans="2:7" x14ac:dyDescent="0.2">
      <c r="B3595" s="58" t="str">
        <f t="shared" si="70"/>
        <v>キャプタン・ペンチオピラド水和剤フル―ツガ―ドＷＤＧ</v>
      </c>
      <c r="C3595" s="58" t="s">
        <v>3880</v>
      </c>
      <c r="D3595" s="59" t="s">
        <v>6643</v>
      </c>
      <c r="E3595" s="68" t="s">
        <v>7159</v>
      </c>
      <c r="F3595" s="58"/>
      <c r="G3595" s="60" t="s">
        <v>2681</v>
      </c>
    </row>
    <row r="3596" spans="2:7" x14ac:dyDescent="0.2">
      <c r="B3596" s="58" t="str">
        <f t="shared" si="70"/>
        <v>ＤＢＮ粒剤ホクコ―カソロン粒剤２．５</v>
      </c>
      <c r="C3596" s="58" t="s">
        <v>3881</v>
      </c>
      <c r="D3596" s="59" t="s">
        <v>4483</v>
      </c>
      <c r="E3596" s="68" t="s">
        <v>7159</v>
      </c>
      <c r="F3596" s="58"/>
      <c r="G3596" s="60" t="s">
        <v>2645</v>
      </c>
    </row>
    <row r="3597" spans="2:7" x14ac:dyDescent="0.2">
      <c r="B3597" s="58" t="str">
        <f t="shared" si="70"/>
        <v>トルフェンピラド乳剤日農ハチハチ乳剤</v>
      </c>
      <c r="C3597" s="58" t="s">
        <v>3882</v>
      </c>
      <c r="D3597" s="59" t="s">
        <v>3883</v>
      </c>
      <c r="E3597" s="58" t="s">
        <v>7159</v>
      </c>
      <c r="F3597" s="58" t="s">
        <v>134</v>
      </c>
      <c r="G3597" s="60" t="s">
        <v>2716</v>
      </c>
    </row>
    <row r="3598" spans="2:7" x14ac:dyDescent="0.2">
      <c r="B3598" s="58" t="str">
        <f t="shared" si="70"/>
        <v>イソチアニル水和剤ル―チンシ―ドＦＳ</v>
      </c>
      <c r="C3598" s="58" t="s">
        <v>3884</v>
      </c>
      <c r="D3598" s="59" t="s">
        <v>6644</v>
      </c>
      <c r="E3598" s="68" t="s">
        <v>7159</v>
      </c>
      <c r="F3598" s="58"/>
      <c r="G3598" s="60" t="s">
        <v>3514</v>
      </c>
    </row>
    <row r="3599" spans="2:7" x14ac:dyDescent="0.2">
      <c r="B3599" s="58" t="str">
        <f t="shared" si="70"/>
        <v>ジメタメトリン・ダイムロン・テフリルトリオン・メタゾスルフロン粒剤レブラスジャンボ</v>
      </c>
      <c r="C3599" s="58" t="s">
        <v>3885</v>
      </c>
      <c r="D3599" s="59" t="s">
        <v>3886</v>
      </c>
      <c r="E3599" s="68" t="s">
        <v>3913</v>
      </c>
      <c r="F3599" s="58"/>
      <c r="G3599" s="60" t="s">
        <v>2681</v>
      </c>
    </row>
    <row r="3600" spans="2:7" x14ac:dyDescent="0.2">
      <c r="B3600" s="58" t="str">
        <f t="shared" si="70"/>
        <v>ピリフタリド・ピリミスルファン・メソトリオン粒剤ジャンダルムＭＸ１キロ粒剤</v>
      </c>
      <c r="C3600" s="58" t="s">
        <v>3887</v>
      </c>
      <c r="D3600" s="59" t="s">
        <v>3888</v>
      </c>
      <c r="E3600" s="68" t="s">
        <v>7159</v>
      </c>
      <c r="F3600" s="58"/>
      <c r="G3600" s="60" t="s">
        <v>2902</v>
      </c>
    </row>
    <row r="3601" spans="2:7" x14ac:dyDescent="0.2">
      <c r="B3601" s="58" t="str">
        <f t="shared" si="70"/>
        <v>ピリフタリド・ピリミスルファン・メソトリオン剤ジャンダルムＭＸ豆つぶ２５０</v>
      </c>
      <c r="C3601" s="58" t="s">
        <v>3889</v>
      </c>
      <c r="D3601" s="59" t="s">
        <v>3890</v>
      </c>
      <c r="E3601" s="68" t="s">
        <v>7159</v>
      </c>
      <c r="F3601" s="58"/>
      <c r="G3601" s="60" t="s">
        <v>3896</v>
      </c>
    </row>
    <row r="3602" spans="2:7" x14ac:dyDescent="0.2">
      <c r="B3602" s="58" t="str">
        <f t="shared" si="70"/>
        <v>ピリフタリド・ピリミスルファン・メソトリオン剤ジャンダルムＭＸジャンボ</v>
      </c>
      <c r="C3602" s="58" t="s">
        <v>3889</v>
      </c>
      <c r="D3602" s="59" t="s">
        <v>3891</v>
      </c>
      <c r="E3602" s="68" t="s">
        <v>3544</v>
      </c>
      <c r="F3602" s="58"/>
      <c r="G3602" s="60" t="s">
        <v>3896</v>
      </c>
    </row>
    <row r="3603" spans="2:7" x14ac:dyDescent="0.2">
      <c r="B3603" s="58" t="str">
        <f t="shared" si="70"/>
        <v>ピリミノバックメチル・フェンキノトリオン剤ベル―ガ豆つぶ２５０</v>
      </c>
      <c r="C3603" s="58" t="s">
        <v>3892</v>
      </c>
      <c r="D3603" s="59" t="s">
        <v>6645</v>
      </c>
      <c r="E3603" s="68" t="s">
        <v>3544</v>
      </c>
      <c r="F3603" s="58"/>
      <c r="G3603" s="60" t="s">
        <v>2640</v>
      </c>
    </row>
    <row r="3604" spans="2:7" x14ac:dyDescent="0.2">
      <c r="B3604" s="58" t="str">
        <f t="shared" si="70"/>
        <v>ピリミノバックメチル・フェンキノトリオン剤ベル―ガジャンボ</v>
      </c>
      <c r="C3604" s="58" t="s">
        <v>3892</v>
      </c>
      <c r="D3604" s="59" t="s">
        <v>6646</v>
      </c>
      <c r="E3604" s="68" t="s">
        <v>3544</v>
      </c>
      <c r="F3604" s="58"/>
      <c r="G3604" s="60" t="s">
        <v>2640</v>
      </c>
    </row>
    <row r="3605" spans="2:7" x14ac:dyDescent="0.2">
      <c r="B3605" s="58" t="str">
        <f t="shared" si="70"/>
        <v>イマゾスルフロン・ピラクロニル・ブロモブチド粒剤バッチリ４００ＦＧ</v>
      </c>
      <c r="C3605" s="58" t="s">
        <v>3893</v>
      </c>
      <c r="D3605" s="59" t="s">
        <v>3894</v>
      </c>
      <c r="E3605" s="68" t="s">
        <v>3544</v>
      </c>
      <c r="F3605" s="58"/>
      <c r="G3605" s="60" t="s">
        <v>2806</v>
      </c>
    </row>
    <row r="3606" spans="2:7" x14ac:dyDescent="0.2">
      <c r="B3606" s="58" t="str">
        <f t="shared" si="70"/>
        <v>ブロマシル水和剤丸和ハイバ―Ｘ顆粒水和剤</v>
      </c>
      <c r="C3606" s="58" t="s">
        <v>3901</v>
      </c>
      <c r="D3606" s="59" t="s">
        <v>6647</v>
      </c>
      <c r="E3606" s="68" t="s">
        <v>7159</v>
      </c>
      <c r="F3606" s="58"/>
      <c r="G3606" s="60" t="s">
        <v>2775</v>
      </c>
    </row>
    <row r="3607" spans="2:7" x14ac:dyDescent="0.2">
      <c r="B3607" s="58" t="str">
        <f t="shared" si="70"/>
        <v>ピコキシストロビン・ピラジフルミド水和剤ゴダイリキフロアブル</v>
      </c>
      <c r="C3607" s="58" t="s">
        <v>3902</v>
      </c>
      <c r="D3607" s="59" t="s">
        <v>3903</v>
      </c>
      <c r="E3607" s="68" t="s">
        <v>7159</v>
      </c>
      <c r="F3607" s="58"/>
      <c r="G3607" s="60" t="s">
        <v>3910</v>
      </c>
    </row>
    <row r="3608" spans="2:7" x14ac:dyDescent="0.2">
      <c r="B3608" s="58" t="str">
        <f t="shared" si="70"/>
        <v>展着剤ベスト展</v>
      </c>
      <c r="C3608" s="59" t="s">
        <v>3904</v>
      </c>
      <c r="D3608" s="59" t="s">
        <v>3905</v>
      </c>
      <c r="E3608" s="68" t="s">
        <v>3544</v>
      </c>
      <c r="F3608" s="58"/>
      <c r="G3608" s="60" t="s">
        <v>2615</v>
      </c>
    </row>
    <row r="3609" spans="2:7" x14ac:dyDescent="0.2">
      <c r="B3609" s="58" t="str">
        <f t="shared" si="70"/>
        <v>シアントラニリプロ―ル水和剤丸和ベネビアＯＤ</v>
      </c>
      <c r="C3609" s="58" t="s">
        <v>6235</v>
      </c>
      <c r="D3609" s="59" t="s">
        <v>3906</v>
      </c>
      <c r="E3609" s="68" t="s">
        <v>7159</v>
      </c>
      <c r="F3609" s="58"/>
      <c r="G3609" s="60" t="s">
        <v>2933</v>
      </c>
    </row>
    <row r="3610" spans="2:7" x14ac:dyDescent="0.2">
      <c r="B3610" s="58" t="str">
        <f t="shared" si="70"/>
        <v>オキシテトラサイクリン・ストレプトマイシン・銅水和剤日曹バクテサイド水和剤</v>
      </c>
      <c r="C3610" s="58" t="s">
        <v>3907</v>
      </c>
      <c r="D3610" s="59" t="s">
        <v>3908</v>
      </c>
      <c r="E3610" s="58" t="s">
        <v>7159</v>
      </c>
      <c r="F3610" s="58"/>
      <c r="G3610" s="60" t="s">
        <v>2635</v>
      </c>
    </row>
    <row r="3611" spans="2:7" x14ac:dyDescent="0.2">
      <c r="B3611" s="58" t="str">
        <f t="shared" si="70"/>
        <v>テブコナゾ―ル水和剤パノラマフロアブル</v>
      </c>
      <c r="C3611" s="58" t="s">
        <v>5505</v>
      </c>
      <c r="D3611" s="59" t="s">
        <v>3912</v>
      </c>
      <c r="E3611" s="68" t="s">
        <v>7159</v>
      </c>
      <c r="F3611" s="58"/>
      <c r="G3611" s="60" t="s">
        <v>2703</v>
      </c>
    </row>
    <row r="3612" spans="2:7" x14ac:dyDescent="0.2">
      <c r="B3612" s="58" t="str">
        <f t="shared" si="70"/>
        <v>アシノナピル水和剤ダニオ―テフロアブル</v>
      </c>
      <c r="C3612" s="61" t="s">
        <v>3917</v>
      </c>
      <c r="D3612" s="62" t="s">
        <v>6648</v>
      </c>
      <c r="E3612" s="92" t="s">
        <v>7159</v>
      </c>
      <c r="F3612" s="61"/>
      <c r="G3612" s="63"/>
    </row>
    <row r="3613" spans="2:7" x14ac:dyDescent="0.2">
      <c r="B3613" s="58" t="str">
        <f t="shared" si="70"/>
        <v>アシノナピル乳剤ダニオ―テ乳剤</v>
      </c>
      <c r="C3613" s="58" t="s">
        <v>3918</v>
      </c>
      <c r="D3613" s="59" t="s">
        <v>6649</v>
      </c>
      <c r="E3613" s="68" t="s">
        <v>7159</v>
      </c>
      <c r="F3613" s="58"/>
      <c r="G3613" s="60" t="s">
        <v>3931</v>
      </c>
    </row>
    <row r="3614" spans="2:7" x14ac:dyDescent="0.2">
      <c r="B3614" s="58" t="str">
        <f t="shared" si="70"/>
        <v>イミノクタジン酢酸塩・ピカルブトラゾクス水和剤ディプロイフロアブル</v>
      </c>
      <c r="C3614" s="58" t="s">
        <v>3919</v>
      </c>
      <c r="D3614" s="59" t="s">
        <v>3920</v>
      </c>
      <c r="E3614" s="68" t="s">
        <v>7159</v>
      </c>
      <c r="F3614" s="58"/>
      <c r="G3614" s="60" t="s">
        <v>3932</v>
      </c>
    </row>
    <row r="3615" spans="2:7" x14ac:dyDescent="0.2">
      <c r="B3615" s="58" t="str">
        <f t="shared" si="70"/>
        <v>グリホサ―トカリウム塩液剤ハットトリック</v>
      </c>
      <c r="C3615" s="58" t="s">
        <v>5061</v>
      </c>
      <c r="D3615" s="59" t="s">
        <v>3921</v>
      </c>
      <c r="E3615" s="68" t="s">
        <v>7159</v>
      </c>
      <c r="F3615" s="58"/>
      <c r="G3615" s="60" t="s">
        <v>3933</v>
      </c>
    </row>
    <row r="3616" spans="2:7" x14ac:dyDescent="0.2">
      <c r="B3616" s="58" t="str">
        <f t="shared" si="70"/>
        <v>ペルメトリンエアゾルガ―デンア―スＢ２</v>
      </c>
      <c r="C3616" s="58" t="s">
        <v>3922</v>
      </c>
      <c r="D3616" s="59" t="s">
        <v>6650</v>
      </c>
      <c r="E3616" s="68" t="s">
        <v>7159</v>
      </c>
      <c r="F3616" s="58"/>
      <c r="G3616" s="60" t="s">
        <v>3934</v>
      </c>
    </row>
    <row r="3617" spans="2:7" x14ac:dyDescent="0.2">
      <c r="B3617" s="58" t="str">
        <f t="shared" si="70"/>
        <v>プロピザミド水和剤アダッシュ顆粒水和剤</v>
      </c>
      <c r="C3617" s="58" t="s">
        <v>3923</v>
      </c>
      <c r="D3617" s="59" t="s">
        <v>3924</v>
      </c>
      <c r="E3617" s="68" t="s">
        <v>7159</v>
      </c>
      <c r="F3617" s="58"/>
      <c r="G3617" s="60" t="s">
        <v>3935</v>
      </c>
    </row>
    <row r="3618" spans="2:7" x14ac:dyDescent="0.2">
      <c r="B3618" s="58" t="str">
        <f t="shared" si="70"/>
        <v>ハロスルフロンメチル・メタゾスルフロン水和剤アレイルＳＣ</v>
      </c>
      <c r="C3618" s="58" t="s">
        <v>3925</v>
      </c>
      <c r="D3618" s="59" t="s">
        <v>3926</v>
      </c>
      <c r="E3618" s="68" t="s">
        <v>3544</v>
      </c>
      <c r="F3618" s="58"/>
      <c r="G3618" s="60" t="s">
        <v>3936</v>
      </c>
    </row>
    <row r="3619" spans="2:7" x14ac:dyDescent="0.2">
      <c r="B3619" s="58" t="str">
        <f t="shared" si="70"/>
        <v>ダイムロン・ピラクロニル・ベンゾビシクロン・メタゾスルフロン粒剤ゲパ―ドエア―粒剤</v>
      </c>
      <c r="C3619" s="58" t="s">
        <v>3927</v>
      </c>
      <c r="D3619" s="59" t="s">
        <v>6651</v>
      </c>
      <c r="E3619" s="68" t="s">
        <v>3544</v>
      </c>
      <c r="F3619" s="58"/>
      <c r="G3619" s="60" t="s">
        <v>3937</v>
      </c>
    </row>
    <row r="3620" spans="2:7" x14ac:dyDescent="0.2">
      <c r="B3620" s="58" t="str">
        <f t="shared" si="70"/>
        <v>ジメタメトリン・ダイムロン・テフリルトリオン・メタゾスルフロン粒剤レブラスエア―粒剤</v>
      </c>
      <c r="C3620" s="58" t="s">
        <v>3928</v>
      </c>
      <c r="D3620" s="59" t="s">
        <v>6652</v>
      </c>
      <c r="E3620" s="68" t="s">
        <v>3544</v>
      </c>
      <c r="F3620" s="58"/>
      <c r="G3620" s="60" t="s">
        <v>3938</v>
      </c>
    </row>
    <row r="3621" spans="2:7" x14ac:dyDescent="0.2">
      <c r="B3621" s="58" t="str">
        <f t="shared" si="70"/>
        <v xml:space="preserve">展着剤ドライバ― </v>
      </c>
      <c r="C3621" s="59" t="s">
        <v>3929</v>
      </c>
      <c r="D3621" s="59" t="s">
        <v>6653</v>
      </c>
      <c r="E3621" s="68" t="s">
        <v>3544</v>
      </c>
      <c r="F3621" s="58"/>
      <c r="G3621" s="60" t="s">
        <v>3939</v>
      </c>
    </row>
    <row r="3622" spans="2:7" x14ac:dyDescent="0.2">
      <c r="B3622" s="58" t="str">
        <f t="shared" si="70"/>
        <v>ピラクロニル・プロピリスルフロン粒剤ビクトリ―Ｚ４００ＦＧ</v>
      </c>
      <c r="C3622" s="58" t="s">
        <v>3930</v>
      </c>
      <c r="D3622" s="59" t="s">
        <v>6654</v>
      </c>
      <c r="E3622" s="68" t="s">
        <v>3544</v>
      </c>
      <c r="F3622" s="58"/>
      <c r="G3622" s="60" t="s">
        <v>3945</v>
      </c>
    </row>
    <row r="3623" spans="2:7" x14ac:dyDescent="0.2">
      <c r="B3623" s="58" t="str">
        <f t="shared" si="70"/>
        <v>ピラクロニル・プロピリスルフロン粒剤メガゼ―タ４００ＦＧ</v>
      </c>
      <c r="C3623" s="58" t="s">
        <v>3930</v>
      </c>
      <c r="D3623" s="59" t="s">
        <v>6655</v>
      </c>
      <c r="E3623" s="68" t="s">
        <v>3544</v>
      </c>
      <c r="F3623" s="58"/>
      <c r="G3623" s="60" t="s">
        <v>3945</v>
      </c>
    </row>
    <row r="3624" spans="2:7" x14ac:dyDescent="0.2">
      <c r="B3624" s="58" t="str">
        <f t="shared" si="70"/>
        <v>スピネトラム水和剤ラディアントＳＣ</v>
      </c>
      <c r="C3624" s="58" t="s">
        <v>3940</v>
      </c>
      <c r="D3624" s="59" t="s">
        <v>3941</v>
      </c>
      <c r="E3624" s="68" t="s">
        <v>7159</v>
      </c>
      <c r="F3624" s="58"/>
      <c r="G3624" s="60" t="s">
        <v>3946</v>
      </c>
    </row>
    <row r="3625" spans="2:7" x14ac:dyDescent="0.2">
      <c r="B3625" s="58" t="str">
        <f t="shared" si="70"/>
        <v>シアントラニリプロ―ル水和剤丸和ベリマ―クＳＣ</v>
      </c>
      <c r="C3625" s="58" t="s">
        <v>6235</v>
      </c>
      <c r="D3625" s="59" t="s">
        <v>6656</v>
      </c>
      <c r="E3625" s="68" t="s">
        <v>3544</v>
      </c>
      <c r="F3625" s="58"/>
      <c r="G3625" s="60" t="s">
        <v>3947</v>
      </c>
    </row>
    <row r="3626" spans="2:7" x14ac:dyDescent="0.2">
      <c r="B3626" s="58" t="str">
        <f t="shared" si="70"/>
        <v>ジメトモルフ・ＴＰＮ水和剤カ―ニバル水和剤</v>
      </c>
      <c r="C3626" s="58" t="s">
        <v>3942</v>
      </c>
      <c r="D3626" s="59" t="s">
        <v>6657</v>
      </c>
      <c r="E3626" s="68" t="s">
        <v>7159</v>
      </c>
      <c r="F3626" s="58"/>
      <c r="G3626" s="60" t="s">
        <v>2765</v>
      </c>
    </row>
    <row r="3627" spans="2:7" x14ac:dyDescent="0.2">
      <c r="B3627" s="58" t="str">
        <f t="shared" si="70"/>
        <v>プロピリスルフロン・ブロモブチド・ペントキサゾン粒剤ゼ―タタイガ―３００ＦＧ</v>
      </c>
      <c r="C3627" s="58" t="s">
        <v>3943</v>
      </c>
      <c r="D3627" s="59" t="s">
        <v>6658</v>
      </c>
      <c r="E3627" s="68" t="s">
        <v>3544</v>
      </c>
      <c r="F3627" s="58"/>
      <c r="G3627" s="60" t="s">
        <v>2631</v>
      </c>
    </row>
    <row r="3628" spans="2:7" x14ac:dyDescent="0.2">
      <c r="B3628" s="58" t="str">
        <f t="shared" si="70"/>
        <v>プロピリスルフロン・ブロモブチド・ペントキサゾン粒剤 ドラゴンホ―クＺ３００ＦＧ</v>
      </c>
      <c r="C3628" s="58" t="s">
        <v>3943</v>
      </c>
      <c r="D3628" s="59" t="s">
        <v>6659</v>
      </c>
      <c r="E3628" s="68" t="s">
        <v>3544</v>
      </c>
      <c r="F3628" s="58"/>
      <c r="G3628" s="60" t="s">
        <v>2631</v>
      </c>
    </row>
    <row r="3629" spans="2:7" x14ac:dyDescent="0.2">
      <c r="B3629" s="58" t="str">
        <f t="shared" si="70"/>
        <v>ヘキサジノン・ＤＣＭＵ・ＭＣＰＰ粒剤ラ―チＸ粒剤</v>
      </c>
      <c r="C3629" s="58" t="s">
        <v>3944</v>
      </c>
      <c r="D3629" s="59" t="s">
        <v>6660</v>
      </c>
      <c r="E3629" s="68" t="s">
        <v>7159</v>
      </c>
      <c r="F3629" s="58"/>
      <c r="G3629" s="60" t="s">
        <v>3948</v>
      </c>
    </row>
    <row r="3630" spans="2:7" x14ac:dyDescent="0.2">
      <c r="B3630" s="58" t="str">
        <f t="shared" si="70"/>
        <v>スピネトラム水和剤デリゲ―トＷＤＧ</v>
      </c>
      <c r="C3630" s="58" t="s">
        <v>3940</v>
      </c>
      <c r="D3630" s="59" t="s">
        <v>6661</v>
      </c>
      <c r="E3630" s="68" t="s">
        <v>7159</v>
      </c>
      <c r="F3630" s="58"/>
      <c r="G3630" s="60" t="s">
        <v>3949</v>
      </c>
    </row>
    <row r="3631" spans="2:7" x14ac:dyDescent="0.2">
      <c r="B3631" s="58" t="str">
        <f t="shared" si="70"/>
        <v>ビ―ル酵母抽出グルカン水和剤パワ―コウボ</v>
      </c>
      <c r="C3631" s="58" t="s">
        <v>6662</v>
      </c>
      <c r="D3631" s="59" t="s">
        <v>6663</v>
      </c>
      <c r="E3631" s="68" t="s">
        <v>3544</v>
      </c>
      <c r="F3631" s="58"/>
      <c r="G3631" s="60" t="s">
        <v>3950</v>
      </c>
    </row>
    <row r="3632" spans="2:7" x14ac:dyDescent="0.2">
      <c r="B3632" s="58" t="str">
        <f t="shared" si="70"/>
        <v>クロラントラニリプロ―ル・トリフルメゾピリム・チアジニル・チフルザミド粒剤ブイゲットハコレンジャ―Ｌ粒剤</v>
      </c>
      <c r="C3632" s="58" t="s">
        <v>6664</v>
      </c>
      <c r="D3632" s="59" t="s">
        <v>6665</v>
      </c>
      <c r="E3632" s="68" t="s">
        <v>3544</v>
      </c>
      <c r="F3632" s="58"/>
      <c r="G3632" s="60" t="s">
        <v>3960</v>
      </c>
    </row>
    <row r="3633" spans="2:7" x14ac:dyDescent="0.2">
      <c r="B3633" s="58" t="str">
        <f t="shared" si="70"/>
        <v>イマゾスルフロン・オキサジクロメホン・ピラクロニル・ブロモブチド粒剤バッチリＬＸ４００ＦＧ</v>
      </c>
      <c r="C3633" s="58" t="s">
        <v>3951</v>
      </c>
      <c r="D3633" s="59" t="s">
        <v>3952</v>
      </c>
      <c r="E3633" s="68" t="s">
        <v>3544</v>
      </c>
      <c r="F3633" s="58"/>
      <c r="G3633" s="60" t="s">
        <v>2806</v>
      </c>
    </row>
    <row r="3634" spans="2:7" x14ac:dyDescent="0.2">
      <c r="B3634" s="58" t="str">
        <f t="shared" si="70"/>
        <v>イマゾスルフロン・オキサジクロメホン・ピラクロニル・ブロモブチド粒剤デルタアタック４００ＦＧ</v>
      </c>
      <c r="C3634" s="58" t="s">
        <v>3951</v>
      </c>
      <c r="D3634" s="59" t="s">
        <v>3953</v>
      </c>
      <c r="E3634" s="68" t="s">
        <v>3544</v>
      </c>
      <c r="F3634" s="58"/>
      <c r="G3634" s="60" t="s">
        <v>2806</v>
      </c>
    </row>
    <row r="3635" spans="2:7" x14ac:dyDescent="0.2">
      <c r="B3635" s="58" t="str">
        <f t="shared" si="70"/>
        <v>クロラントラニリプロ―ル・ビフェントリンエアゾルケムシジェット</v>
      </c>
      <c r="C3635" s="58" t="s">
        <v>6666</v>
      </c>
      <c r="D3635" s="59" t="s">
        <v>3954</v>
      </c>
      <c r="E3635" s="68" t="s">
        <v>7159</v>
      </c>
      <c r="F3635" s="58"/>
      <c r="G3635" s="60" t="s">
        <v>3966</v>
      </c>
    </row>
    <row r="3636" spans="2:7" x14ac:dyDescent="0.2">
      <c r="B3636" s="58" t="str">
        <f t="shared" si="70"/>
        <v>キャプタン・テトラコナゾ―ル水和剤サルバト―レＣ水和剤</v>
      </c>
      <c r="C3636" s="58" t="s">
        <v>6667</v>
      </c>
      <c r="D3636" s="59" t="s">
        <v>6668</v>
      </c>
      <c r="E3636" s="68" t="s">
        <v>7159</v>
      </c>
      <c r="F3636" s="58"/>
      <c r="G3636" s="60" t="s">
        <v>2765</v>
      </c>
    </row>
    <row r="3637" spans="2:7" x14ac:dyDescent="0.2">
      <c r="B3637" s="58" t="str">
        <f t="shared" si="70"/>
        <v>フルピリミン粒剤リディア箱粒剤</v>
      </c>
      <c r="C3637" s="58" t="s">
        <v>3955</v>
      </c>
      <c r="D3637" s="59" t="s">
        <v>3956</v>
      </c>
      <c r="E3637" s="68" t="s">
        <v>7159</v>
      </c>
      <c r="F3637" s="58"/>
      <c r="G3637" s="60" t="s">
        <v>3967</v>
      </c>
    </row>
    <row r="3638" spans="2:7" x14ac:dyDescent="0.2">
      <c r="B3638" s="58" t="str">
        <f t="shared" si="70"/>
        <v>フルピリミン・プロベナゾ―ル粒剤Ｄｒ．オリゼリディア箱粒剤</v>
      </c>
      <c r="C3638" s="58" t="s">
        <v>6669</v>
      </c>
      <c r="D3638" s="59" t="s">
        <v>3957</v>
      </c>
      <c r="E3638" s="68" t="s">
        <v>7159</v>
      </c>
      <c r="F3638" s="58"/>
      <c r="G3638" s="60" t="s">
        <v>3967</v>
      </c>
    </row>
    <row r="3639" spans="2:7" x14ac:dyDescent="0.2">
      <c r="B3639" s="58" t="str">
        <f t="shared" si="70"/>
        <v>フルピリミン水和剤エミリアフロアブル</v>
      </c>
      <c r="C3639" s="59" t="s">
        <v>3958</v>
      </c>
      <c r="D3639" s="59" t="s">
        <v>3959</v>
      </c>
      <c r="E3639" s="68" t="s">
        <v>7159</v>
      </c>
      <c r="F3639" s="58"/>
      <c r="G3639" s="60" t="s">
        <v>3968</v>
      </c>
    </row>
    <row r="3640" spans="2:7" x14ac:dyDescent="0.2">
      <c r="B3640" s="58" t="str">
        <f t="shared" si="70"/>
        <v>ピラクロニル・プロピリスルフロン・ブロモブチド粒剤アッパレＺ４００ＦＧ</v>
      </c>
      <c r="C3640" s="58" t="s">
        <v>3961</v>
      </c>
      <c r="D3640" s="59" t="s">
        <v>3962</v>
      </c>
      <c r="E3640" s="68" t="s">
        <v>3544</v>
      </c>
      <c r="F3640" s="58"/>
      <c r="G3640" s="60" t="s">
        <v>2806</v>
      </c>
    </row>
    <row r="3641" spans="2:7" x14ac:dyDescent="0.2">
      <c r="B3641" s="58" t="str">
        <f t="shared" si="70"/>
        <v>水和硫黄剤カジランＳフロアブル</v>
      </c>
      <c r="C3641" s="58" t="s">
        <v>3963</v>
      </c>
      <c r="D3641" s="59" t="s">
        <v>3964</v>
      </c>
      <c r="E3641" s="68" t="s">
        <v>7159</v>
      </c>
      <c r="F3641" s="58"/>
      <c r="G3641" s="60" t="s">
        <v>3969</v>
      </c>
    </row>
    <row r="3642" spans="2:7" x14ac:dyDescent="0.2">
      <c r="B3642" s="58" t="str">
        <f t="shared" si="70"/>
        <v>イマゾスルフロン水和剤シバキ―プセイバ―</v>
      </c>
      <c r="C3642" s="58" t="s">
        <v>3965</v>
      </c>
      <c r="D3642" s="59" t="s">
        <v>6670</v>
      </c>
      <c r="E3642" s="68" t="s">
        <v>3544</v>
      </c>
      <c r="F3642" s="58"/>
      <c r="G3642" s="60" t="s">
        <v>3970</v>
      </c>
    </row>
    <row r="3643" spans="2:7" x14ac:dyDescent="0.2">
      <c r="B3643" s="58" t="str">
        <f t="shared" si="70"/>
        <v>プロピリスルフロン・ブロモブチド・ペントキサゾン水和剤ニマイメＺフロアブル</v>
      </c>
      <c r="C3643" s="58" t="s">
        <v>3971</v>
      </c>
      <c r="D3643" s="59" t="s">
        <v>3972</v>
      </c>
      <c r="E3643" s="68" t="s">
        <v>7159</v>
      </c>
      <c r="F3643" s="58"/>
      <c r="G3643" s="60" t="s">
        <v>3989</v>
      </c>
    </row>
    <row r="3644" spans="2:7" x14ac:dyDescent="0.2">
      <c r="B3644" s="58" t="str">
        <f t="shared" si="70"/>
        <v>プロピリスルフロン・ブロモブチド・ペントキサゾン粒剤ニマイメＺ１キロ粒剤</v>
      </c>
      <c r="C3644" s="58" t="s">
        <v>3973</v>
      </c>
      <c r="D3644" s="59" t="s">
        <v>3974</v>
      </c>
      <c r="E3644" s="68" t="s">
        <v>7159</v>
      </c>
      <c r="F3644" s="58"/>
      <c r="G3644" s="60" t="s">
        <v>3990</v>
      </c>
    </row>
    <row r="3645" spans="2:7" x14ac:dyDescent="0.2">
      <c r="B3645" s="58" t="str">
        <f t="shared" si="70"/>
        <v>プロピリスルフロン・ブロモブチド・ペントキサゾン粒剤ニマイメＺジャンボ</v>
      </c>
      <c r="C3645" s="58" t="s">
        <v>3973</v>
      </c>
      <c r="D3645" s="59" t="s">
        <v>3975</v>
      </c>
      <c r="E3645" s="68" t="s">
        <v>3544</v>
      </c>
      <c r="F3645" s="58"/>
      <c r="G3645" s="60" t="s">
        <v>2631</v>
      </c>
    </row>
    <row r="3646" spans="2:7" x14ac:dyDescent="0.2">
      <c r="B3646" s="58" t="str">
        <f t="shared" si="70"/>
        <v>ジベレリン水溶剤住友ジベレリン粉末</v>
      </c>
      <c r="C3646" s="58" t="s">
        <v>3976</v>
      </c>
      <c r="D3646" s="59" t="s">
        <v>3977</v>
      </c>
      <c r="E3646" s="68" t="s">
        <v>7159</v>
      </c>
      <c r="F3646" s="58"/>
      <c r="G3646" s="60" t="s">
        <v>3991</v>
      </c>
    </row>
    <row r="3647" spans="2:7" x14ac:dyDescent="0.2">
      <c r="B3647" s="58" t="str">
        <f t="shared" si="70"/>
        <v>ジベレリン塗布剤住友ジベレリンペ―スト</v>
      </c>
      <c r="C3647" s="58" t="s">
        <v>3978</v>
      </c>
      <c r="D3647" s="59" t="s">
        <v>6671</v>
      </c>
      <c r="E3647" s="68" t="s">
        <v>3544</v>
      </c>
      <c r="F3647" s="58"/>
      <c r="G3647" s="60" t="s">
        <v>3992</v>
      </c>
    </row>
    <row r="3648" spans="2:7" x14ac:dyDescent="0.2">
      <c r="B3648" s="58" t="str">
        <f t="shared" si="70"/>
        <v>ジベレリン水溶剤住友ジベレリン錠剤</v>
      </c>
      <c r="C3648" s="58" t="s">
        <v>3976</v>
      </c>
      <c r="D3648" s="59" t="s">
        <v>3979</v>
      </c>
      <c r="E3648" s="68" t="s">
        <v>7159</v>
      </c>
      <c r="F3648" s="58"/>
      <c r="G3648" s="60" t="s">
        <v>3993</v>
      </c>
    </row>
    <row r="3649" spans="2:7" x14ac:dyDescent="0.2">
      <c r="B3649" s="58" t="str">
        <f t="shared" si="70"/>
        <v>グリホサ―トイソプロピルアミン塩液剤ア―ス草消滅</v>
      </c>
      <c r="C3649" s="58" t="s">
        <v>5031</v>
      </c>
      <c r="D3649" s="59" t="s">
        <v>6672</v>
      </c>
      <c r="E3649" s="68" t="s">
        <v>7159</v>
      </c>
      <c r="F3649" s="58"/>
      <c r="G3649" s="60" t="s">
        <v>3994</v>
      </c>
    </row>
    <row r="3650" spans="2:7" x14ac:dyDescent="0.2">
      <c r="B3650" s="58" t="str">
        <f t="shared" si="70"/>
        <v>展着剤パレハ</v>
      </c>
      <c r="C3650" s="58" t="s">
        <v>3980</v>
      </c>
      <c r="D3650" s="59" t="s">
        <v>3981</v>
      </c>
      <c r="E3650" s="68" t="s">
        <v>7159</v>
      </c>
      <c r="F3650" s="58"/>
      <c r="G3650" s="60" t="s">
        <v>2617</v>
      </c>
    </row>
    <row r="3651" spans="2:7" x14ac:dyDescent="0.2">
      <c r="B3651" s="58" t="str">
        <f t="shared" si="70"/>
        <v>グリホサ―トイソプロピルアミン塩・フルミオキサジン・ＭＣＰＡイソプロピルアミン塩水和剤草退治メガロングＦＬ</v>
      </c>
      <c r="C3651" s="58" t="s">
        <v>6673</v>
      </c>
      <c r="D3651" s="59" t="s">
        <v>3982</v>
      </c>
      <c r="E3651" s="68" t="s">
        <v>7159</v>
      </c>
      <c r="F3651" s="58"/>
      <c r="G3651" s="60" t="s">
        <v>3995</v>
      </c>
    </row>
    <row r="3652" spans="2:7" x14ac:dyDescent="0.2">
      <c r="B3652" s="58" t="str">
        <f t="shared" si="70"/>
        <v>オキサチアピプロリン水和剤ゾ―ベック　エニケ―ド　ＯＤ</v>
      </c>
      <c r="C3652" s="58" t="s">
        <v>3983</v>
      </c>
      <c r="D3652" s="59" t="s">
        <v>6674</v>
      </c>
      <c r="E3652" s="68" t="s">
        <v>7159</v>
      </c>
      <c r="F3652" s="58"/>
      <c r="G3652" s="60" t="s">
        <v>3996</v>
      </c>
    </row>
    <row r="3653" spans="2:7" x14ac:dyDescent="0.2">
      <c r="B3653" s="58" t="str">
        <f t="shared" si="70"/>
        <v>オキサチアピプロリン・ファモキサドン水和剤ゾ―ベック　エンカンティア　ＳＥ</v>
      </c>
      <c r="C3653" s="58" t="s">
        <v>3984</v>
      </c>
      <c r="D3653" s="59" t="s">
        <v>6675</v>
      </c>
      <c r="E3653" s="68" t="s">
        <v>7159</v>
      </c>
      <c r="F3653" s="58"/>
      <c r="G3653" s="60" t="s">
        <v>3997</v>
      </c>
    </row>
    <row r="3654" spans="2:7" x14ac:dyDescent="0.2">
      <c r="B3654" s="58" t="str">
        <f t="shared" si="70"/>
        <v>ＤＣＢＮ粒剤シバキ―プクリ―ン粒剤</v>
      </c>
      <c r="C3654" s="58" t="s">
        <v>3985</v>
      </c>
      <c r="D3654" s="59" t="s">
        <v>6676</v>
      </c>
      <c r="E3654" s="68" t="s">
        <v>7159</v>
      </c>
      <c r="F3654" s="58"/>
      <c r="G3654" s="60" t="s">
        <v>2621</v>
      </c>
    </row>
    <row r="3655" spans="2:7" x14ac:dyDescent="0.2">
      <c r="B3655" s="58" t="str">
        <f t="shared" si="70"/>
        <v>オキサチアピプロリン・マンゼブ水和剤ゾ―ベック　エニベル　顆粒水和剤</v>
      </c>
      <c r="C3655" s="58" t="s">
        <v>3986</v>
      </c>
      <c r="D3655" s="59" t="s">
        <v>6677</v>
      </c>
      <c r="E3655" s="68" t="s">
        <v>7159</v>
      </c>
      <c r="F3655" s="58"/>
      <c r="G3655" s="60" t="s">
        <v>3998</v>
      </c>
    </row>
    <row r="3656" spans="2:7" x14ac:dyDescent="0.2">
      <c r="B3656" s="58" t="str">
        <f t="shared" si="70"/>
        <v>シアントラニリプロ―ル水和剤フォルテンザＦＳ</v>
      </c>
      <c r="C3656" s="58" t="s">
        <v>6235</v>
      </c>
      <c r="D3656" s="59" t="s">
        <v>3987</v>
      </c>
      <c r="E3656" s="68" t="s">
        <v>3544</v>
      </c>
      <c r="F3656" s="58"/>
      <c r="G3656" s="60" t="s">
        <v>3999</v>
      </c>
    </row>
    <row r="3657" spans="2:7" x14ac:dyDescent="0.2">
      <c r="B3657" s="58" t="str">
        <f t="shared" si="70"/>
        <v>オキサジクロメホン水和剤イ―フィ―ルドＳＣ</v>
      </c>
      <c r="C3657" s="58" t="s">
        <v>3988</v>
      </c>
      <c r="D3657" s="59" t="s">
        <v>6678</v>
      </c>
      <c r="E3657" s="68" t="s">
        <v>7159</v>
      </c>
      <c r="F3657" s="58"/>
      <c r="G3657" s="60" t="s">
        <v>2617</v>
      </c>
    </row>
    <row r="3658" spans="2:7" x14ac:dyDescent="0.2">
      <c r="B3658" s="58" t="str">
        <f t="shared" si="70"/>
        <v>インダジフラム水和剤エスプラネ―ドライトフロアブル</v>
      </c>
      <c r="C3658" s="58" t="s">
        <v>4000</v>
      </c>
      <c r="D3658" s="59" t="s">
        <v>6679</v>
      </c>
      <c r="E3658" s="68" t="s">
        <v>7159</v>
      </c>
      <c r="F3658" s="58"/>
      <c r="G3658" s="60" t="s">
        <v>4046</v>
      </c>
    </row>
    <row r="3659" spans="2:7" x14ac:dyDescent="0.2">
      <c r="B3659" s="58" t="str">
        <f t="shared" si="70"/>
        <v>ジベレリン液剤住友ジベレリン液剤</v>
      </c>
      <c r="C3659" s="58" t="s">
        <v>4001</v>
      </c>
      <c r="D3659" s="59" t="s">
        <v>4002</v>
      </c>
      <c r="E3659" s="68" t="s">
        <v>7159</v>
      </c>
      <c r="F3659" s="58"/>
      <c r="G3659" s="60" t="s">
        <v>4047</v>
      </c>
    </row>
    <row r="3660" spans="2:7" x14ac:dyDescent="0.2">
      <c r="B3660" s="58" t="str">
        <f t="shared" si="70"/>
        <v>シクロピリモレ―ト粒剤サンアップＣ１キロ粒剤</v>
      </c>
      <c r="C3660" s="58" t="s">
        <v>6680</v>
      </c>
      <c r="D3660" s="59" t="s">
        <v>4003</v>
      </c>
      <c r="E3660" s="68" t="s">
        <v>7159</v>
      </c>
      <c r="F3660" s="58"/>
      <c r="G3660" s="60" t="s">
        <v>4048</v>
      </c>
    </row>
    <row r="3661" spans="2:7" x14ac:dyDescent="0.2">
      <c r="B3661" s="58" t="str">
        <f t="shared" si="70"/>
        <v>シクロピリモレ―ト粒剤ＪＡサンアップＣ１キロ粒剤</v>
      </c>
      <c r="C3661" s="58" t="s">
        <v>6680</v>
      </c>
      <c r="D3661" s="59" t="s">
        <v>4004</v>
      </c>
      <c r="E3661" s="68" t="s">
        <v>7159</v>
      </c>
      <c r="F3661" s="58"/>
      <c r="G3661" s="60" t="s">
        <v>4048</v>
      </c>
    </row>
    <row r="3662" spans="2:7" x14ac:dyDescent="0.2">
      <c r="B3662" s="58" t="str">
        <f t="shared" si="70"/>
        <v>シクロピリモレ―ト・ピラゾレ―ト粒剤サンアップ１キロ粒剤</v>
      </c>
      <c r="C3662" s="58" t="s">
        <v>6681</v>
      </c>
      <c r="D3662" s="59" t="s">
        <v>4005</v>
      </c>
      <c r="E3662" s="68" t="s">
        <v>7159</v>
      </c>
      <c r="F3662" s="58"/>
      <c r="G3662" s="60" t="s">
        <v>4048</v>
      </c>
    </row>
    <row r="3663" spans="2:7" x14ac:dyDescent="0.2">
      <c r="B3663" s="58" t="str">
        <f t="shared" si="70"/>
        <v>シクロピリモレ―ト・ピラゾレ―ト粒剤ＪＡサンアップ１キロ粒剤</v>
      </c>
      <c r="C3663" s="58" t="s">
        <v>6681</v>
      </c>
      <c r="D3663" s="59" t="s">
        <v>4006</v>
      </c>
      <c r="E3663" s="68" t="s">
        <v>7159</v>
      </c>
      <c r="F3663" s="58"/>
      <c r="G3663" s="60" t="s">
        <v>4048</v>
      </c>
    </row>
    <row r="3664" spans="2:7" x14ac:dyDescent="0.2">
      <c r="B3664" s="58" t="str">
        <f t="shared" si="70"/>
        <v>インピルフルキサム水和剤カナメフロアブル</v>
      </c>
      <c r="C3664" s="58" t="s">
        <v>4007</v>
      </c>
      <c r="D3664" s="59" t="s">
        <v>4008</v>
      </c>
      <c r="E3664" s="58" t="s">
        <v>7159</v>
      </c>
      <c r="F3664" s="58" t="s">
        <v>4050</v>
      </c>
      <c r="G3664" s="60" t="s">
        <v>4049</v>
      </c>
    </row>
    <row r="3665" spans="2:7" x14ac:dyDescent="0.2">
      <c r="B3665" s="58" t="str">
        <f t="shared" si="70"/>
        <v>インピルフルキサム粒剤モンガレス箱粒剤３</v>
      </c>
      <c r="C3665" s="58" t="s">
        <v>4009</v>
      </c>
      <c r="D3665" s="59" t="s">
        <v>4010</v>
      </c>
      <c r="E3665" s="68" t="s">
        <v>3544</v>
      </c>
      <c r="F3665" s="58"/>
      <c r="G3665" s="60" t="s">
        <v>2631</v>
      </c>
    </row>
    <row r="3666" spans="2:7" x14ac:dyDescent="0.2">
      <c r="B3666" s="58" t="str">
        <f t="shared" si="70"/>
        <v>グリホサ―トイソプロピルアミン塩・ブロマシル液剤パワ―ボンバ―Ｍ</v>
      </c>
      <c r="C3666" s="58" t="s">
        <v>5028</v>
      </c>
      <c r="D3666" s="59" t="s">
        <v>6682</v>
      </c>
      <c r="E3666" s="68" t="s">
        <v>7159</v>
      </c>
      <c r="F3666" s="58"/>
      <c r="G3666" s="60" t="s">
        <v>4051</v>
      </c>
    </row>
    <row r="3667" spans="2:7" x14ac:dyDescent="0.2">
      <c r="B3667" s="58" t="str">
        <f t="shared" si="70"/>
        <v>グリホサ―トイソプロピルアミン塩・ブロマシル液剤ネコソギキ―プシャワ―</v>
      </c>
      <c r="C3667" s="58" t="s">
        <v>5028</v>
      </c>
      <c r="D3667" s="59" t="s">
        <v>6683</v>
      </c>
      <c r="E3667" s="68" t="s">
        <v>7159</v>
      </c>
      <c r="F3667" s="58"/>
      <c r="G3667" s="60" t="s">
        <v>4051</v>
      </c>
    </row>
    <row r="3668" spans="2:7" x14ac:dyDescent="0.2">
      <c r="B3668" s="58" t="str">
        <f t="shared" si="70"/>
        <v>グリホサ―トイソプロピルアミン塩・ブロマシル液剤パワ―ボンバ―Ｌ</v>
      </c>
      <c r="C3668" s="58" t="s">
        <v>5028</v>
      </c>
      <c r="D3668" s="59" t="s">
        <v>6684</v>
      </c>
      <c r="E3668" s="68" t="s">
        <v>7159</v>
      </c>
      <c r="F3668" s="58"/>
      <c r="G3668" s="60" t="s">
        <v>4051</v>
      </c>
    </row>
    <row r="3669" spans="2:7" x14ac:dyDescent="0.2">
      <c r="B3669" s="58" t="str">
        <f t="shared" si="70"/>
        <v>グリホサ―トイソプロピルアミン塩・ブロマシル液剤こっぱみじんロングシャワ―</v>
      </c>
      <c r="C3669" s="58" t="s">
        <v>5028</v>
      </c>
      <c r="D3669" s="59" t="s">
        <v>6685</v>
      </c>
      <c r="E3669" s="68" t="s">
        <v>7159</v>
      </c>
      <c r="F3669" s="58"/>
      <c r="G3669" s="60" t="s">
        <v>4051</v>
      </c>
    </row>
    <row r="3670" spans="2:7" x14ac:dyDescent="0.2">
      <c r="B3670" s="58" t="str">
        <f t="shared" si="70"/>
        <v>イミノクタジン酢酸塩・テブコナゾ―ル水和剤シルベフフロアブル</v>
      </c>
      <c r="C3670" s="58" t="s">
        <v>6686</v>
      </c>
      <c r="D3670" s="59" t="s">
        <v>4011</v>
      </c>
      <c r="E3670" s="58" t="s">
        <v>7159</v>
      </c>
      <c r="F3670" s="58" t="s">
        <v>4050</v>
      </c>
      <c r="G3670" s="60" t="s">
        <v>2615</v>
      </c>
    </row>
    <row r="3671" spans="2:7" x14ac:dyDescent="0.2">
      <c r="B3671" s="58" t="str">
        <f t="shared" si="70"/>
        <v>イミノクタジン酢酸塩・テブコナゾ―ル水和剤ホクサンシルベフフロアブル</v>
      </c>
      <c r="C3671" s="58" t="s">
        <v>6686</v>
      </c>
      <c r="D3671" s="59" t="s">
        <v>4012</v>
      </c>
      <c r="E3671" s="58" t="s">
        <v>7159</v>
      </c>
      <c r="F3671" s="58" t="s">
        <v>4050</v>
      </c>
      <c r="G3671" s="60" t="s">
        <v>2615</v>
      </c>
    </row>
    <row r="3672" spans="2:7" x14ac:dyDescent="0.2">
      <c r="B3672" s="58" t="str">
        <f t="shared" ref="B3672:B3905" si="71">C3672&amp;D3672</f>
        <v>プロベナゾ―ル粒剤ｉｎｏｃｈｉｏキクッチャ粒剤</v>
      </c>
      <c r="C3672" s="58" t="s">
        <v>5888</v>
      </c>
      <c r="D3672" s="59" t="s">
        <v>4013</v>
      </c>
      <c r="E3672" s="68" t="s">
        <v>7159</v>
      </c>
      <c r="F3672" s="58"/>
      <c r="G3672" s="60" t="s">
        <v>4052</v>
      </c>
    </row>
    <row r="3673" spans="2:7" x14ac:dyDescent="0.2">
      <c r="B3673" s="58" t="str">
        <f t="shared" si="71"/>
        <v>クロチアニジン・ＢＴ粒剤ベニカＸガ―ド粒剤</v>
      </c>
      <c r="C3673" s="58" t="s">
        <v>4014</v>
      </c>
      <c r="D3673" s="59" t="s">
        <v>6687</v>
      </c>
      <c r="E3673" s="68" t="s">
        <v>7159</v>
      </c>
      <c r="F3673" s="58"/>
      <c r="G3673" s="60" t="s">
        <v>2611</v>
      </c>
    </row>
    <row r="3674" spans="2:7" x14ac:dyDescent="0.2">
      <c r="B3674" s="58" t="str">
        <f t="shared" si="71"/>
        <v>シクロピリモレ―ト・ピラゾレ―ト・プロピリスルフロン粒剤ウルティモＺジャンボ</v>
      </c>
      <c r="C3674" s="58" t="s">
        <v>6688</v>
      </c>
      <c r="D3674" s="59" t="s">
        <v>4015</v>
      </c>
      <c r="E3674" s="68" t="s">
        <v>3544</v>
      </c>
      <c r="F3674" s="58"/>
      <c r="G3674" s="60" t="s">
        <v>4053</v>
      </c>
    </row>
    <row r="3675" spans="2:7" x14ac:dyDescent="0.2">
      <c r="B3675" s="58" t="str">
        <f t="shared" si="71"/>
        <v>シクロピリモレ―ト・ピラゾレ―ト・プロピリスルフロン粒剤レイトリックＺジャンボ</v>
      </c>
      <c r="C3675" s="58" t="s">
        <v>6688</v>
      </c>
      <c r="D3675" s="59" t="s">
        <v>4016</v>
      </c>
      <c r="E3675" s="68" t="s">
        <v>3544</v>
      </c>
      <c r="F3675" s="58"/>
      <c r="G3675" s="60" t="s">
        <v>4053</v>
      </c>
    </row>
    <row r="3676" spans="2:7" x14ac:dyDescent="0.2">
      <c r="B3676" s="58" t="str">
        <f t="shared" si="71"/>
        <v>シクロピリモレ―ト・ピラゾレ―ト・プロピリスルフロン水和剤ウルティモＺフロアブル</v>
      </c>
      <c r="C3676" s="58" t="s">
        <v>6689</v>
      </c>
      <c r="D3676" s="59" t="s">
        <v>4017</v>
      </c>
      <c r="E3676" s="68" t="s">
        <v>7159</v>
      </c>
      <c r="F3676" s="58"/>
      <c r="G3676" s="60" t="s">
        <v>4054</v>
      </c>
    </row>
    <row r="3677" spans="2:7" x14ac:dyDescent="0.2">
      <c r="B3677" s="58" t="str">
        <f t="shared" si="71"/>
        <v>シクロピリモレ―ト・ピラゾレ―ト・プロピリスルフロン水和剤レイトリックＺフロアブル</v>
      </c>
      <c r="C3677" s="58" t="s">
        <v>6689</v>
      </c>
      <c r="D3677" s="59" t="s">
        <v>4018</v>
      </c>
      <c r="E3677" s="68" t="s">
        <v>7159</v>
      </c>
      <c r="F3677" s="58"/>
      <c r="G3677" s="60" t="s">
        <v>4054</v>
      </c>
    </row>
    <row r="3678" spans="2:7" x14ac:dyDescent="0.2">
      <c r="B3678" s="58" t="str">
        <f t="shared" si="71"/>
        <v>シクロピリモレ―ト・ピラゾレ―ト・プロピリスルフロン粒剤ウルティモＺ１キロ粒剤</v>
      </c>
      <c r="C3678" s="58" t="s">
        <v>6688</v>
      </c>
      <c r="D3678" s="59" t="s">
        <v>4019</v>
      </c>
      <c r="E3678" s="68" t="s">
        <v>7159</v>
      </c>
      <c r="F3678" s="58"/>
      <c r="G3678" s="60" t="s">
        <v>2902</v>
      </c>
    </row>
    <row r="3679" spans="2:7" x14ac:dyDescent="0.2">
      <c r="B3679" s="58" t="str">
        <f t="shared" si="71"/>
        <v>シクロピリモレ―ト・ピラゾレ―ト・プロピリスルフロン粒剤レイトリックＺ１キロ粒剤</v>
      </c>
      <c r="C3679" s="58" t="s">
        <v>6688</v>
      </c>
      <c r="D3679" s="59" t="s">
        <v>4020</v>
      </c>
      <c r="E3679" s="68" t="s">
        <v>7159</v>
      </c>
      <c r="F3679" s="58"/>
      <c r="G3679" s="60" t="s">
        <v>2902</v>
      </c>
    </row>
    <row r="3680" spans="2:7" x14ac:dyDescent="0.2">
      <c r="B3680" s="58" t="str">
        <f t="shared" si="71"/>
        <v>シクロピリモレ―ト・ピラゾレ―ト・フェントラザミド粒剤ジェイソウルジャンボ</v>
      </c>
      <c r="C3680" s="58" t="s">
        <v>6690</v>
      </c>
      <c r="D3680" s="59" t="s">
        <v>4021</v>
      </c>
      <c r="E3680" s="68" t="s">
        <v>3544</v>
      </c>
      <c r="F3680" s="58"/>
      <c r="G3680" s="60" t="s">
        <v>4055</v>
      </c>
    </row>
    <row r="3681" spans="2:7" x14ac:dyDescent="0.2">
      <c r="B3681" s="58" t="str">
        <f t="shared" si="71"/>
        <v>シクロピリモレ―ト・ピラゾレ―ト・フェントラザミド水和剤ジェイソウルフロアブル</v>
      </c>
      <c r="C3681" s="58" t="s">
        <v>6691</v>
      </c>
      <c r="D3681" s="59" t="s">
        <v>4022</v>
      </c>
      <c r="E3681" s="68" t="s">
        <v>7159</v>
      </c>
      <c r="F3681" s="58"/>
      <c r="G3681" s="60" t="s">
        <v>4056</v>
      </c>
    </row>
    <row r="3682" spans="2:7" x14ac:dyDescent="0.2">
      <c r="B3682" s="58" t="str">
        <f t="shared" si="71"/>
        <v>シクロピリモレ―ト・ピラゾレ―ト・フェントラザミド粒剤ジェイソウル１キロ粒剤</v>
      </c>
      <c r="C3682" s="58" t="s">
        <v>6690</v>
      </c>
      <c r="D3682" s="59" t="s">
        <v>4023</v>
      </c>
      <c r="E3682" s="68" t="s">
        <v>7159</v>
      </c>
      <c r="F3682" s="58"/>
      <c r="G3682" s="60" t="s">
        <v>2631</v>
      </c>
    </row>
    <row r="3683" spans="2:7" x14ac:dyDescent="0.2">
      <c r="B3683" s="58" t="str">
        <f t="shared" si="71"/>
        <v>シクロピリモレ―ト・テフリルトリオン粒剤バイスコ―プ１キロ粒剤</v>
      </c>
      <c r="C3683" s="58" t="s">
        <v>6692</v>
      </c>
      <c r="D3683" s="59" t="s">
        <v>6693</v>
      </c>
      <c r="E3683" s="68" t="s">
        <v>7159</v>
      </c>
      <c r="F3683" s="58"/>
      <c r="G3683" s="60" t="s">
        <v>2631</v>
      </c>
    </row>
    <row r="3684" spans="2:7" x14ac:dyDescent="0.2">
      <c r="B3684" s="58" t="str">
        <f t="shared" si="71"/>
        <v>シクロピリモレ―ト・テフリルトリオン粒剤ルナクロス１キロ粒剤</v>
      </c>
      <c r="C3684" s="58" t="s">
        <v>6692</v>
      </c>
      <c r="D3684" s="59" t="s">
        <v>4024</v>
      </c>
      <c r="E3684" s="68" t="s">
        <v>7159</v>
      </c>
      <c r="F3684" s="58"/>
      <c r="G3684" s="60" t="s">
        <v>2631</v>
      </c>
    </row>
    <row r="3685" spans="2:7" x14ac:dyDescent="0.2">
      <c r="B3685" s="58" t="str">
        <f t="shared" si="71"/>
        <v>シクロピリモレ―ト・トリアファモン・ピラゾレ―ト水和剤ホクサンジャスタフロアブル</v>
      </c>
      <c r="C3685" s="58" t="s">
        <v>6694</v>
      </c>
      <c r="D3685" s="59" t="s">
        <v>4025</v>
      </c>
      <c r="E3685" s="68" t="s">
        <v>7159</v>
      </c>
      <c r="F3685" s="58"/>
      <c r="G3685" s="60" t="s">
        <v>2902</v>
      </c>
    </row>
    <row r="3686" spans="2:7" x14ac:dyDescent="0.2">
      <c r="B3686" s="58" t="str">
        <f t="shared" si="71"/>
        <v>シクロピリモレ―ト・トリアファモン・ピラゾレ―ト水和剤ジャスタフロアブル</v>
      </c>
      <c r="C3686" s="58" t="s">
        <v>6694</v>
      </c>
      <c r="D3686" s="59" t="s">
        <v>4026</v>
      </c>
      <c r="E3686" s="68" t="s">
        <v>7159</v>
      </c>
      <c r="F3686" s="58"/>
      <c r="G3686" s="60" t="s">
        <v>2902</v>
      </c>
    </row>
    <row r="3687" spans="2:7" x14ac:dyDescent="0.2">
      <c r="B3687" s="58" t="str">
        <f t="shared" si="71"/>
        <v>シクロピリモレ―ト・トリアファモン・ピラゾレ―ト水和剤クサウェポンフロアブル</v>
      </c>
      <c r="C3687" s="58" t="s">
        <v>6694</v>
      </c>
      <c r="D3687" s="59" t="s">
        <v>4027</v>
      </c>
      <c r="E3687" s="68" t="s">
        <v>7159</v>
      </c>
      <c r="F3687" s="58"/>
      <c r="G3687" s="60" t="s">
        <v>2902</v>
      </c>
    </row>
    <row r="3688" spans="2:7" x14ac:dyDescent="0.2">
      <c r="B3688" s="58" t="str">
        <f t="shared" si="71"/>
        <v>シクロピリモレ―ト・トリアファモン・ピラゾレ―ト粒剤ホクサンジャスタ１キロ粒剤</v>
      </c>
      <c r="C3688" s="58" t="s">
        <v>6695</v>
      </c>
      <c r="D3688" s="59" t="s">
        <v>4028</v>
      </c>
      <c r="E3688" s="68" t="s">
        <v>7159</v>
      </c>
      <c r="F3688" s="58"/>
      <c r="G3688" s="60" t="s">
        <v>4057</v>
      </c>
    </row>
    <row r="3689" spans="2:7" x14ac:dyDescent="0.2">
      <c r="B3689" s="58" t="str">
        <f t="shared" si="71"/>
        <v>シクロピリモレ―ト・トリアファモン・ピラゾレ―ト粒剤ジャスタ１キロ粒剤</v>
      </c>
      <c r="C3689" s="58" t="s">
        <v>6695</v>
      </c>
      <c r="D3689" s="59" t="s">
        <v>4029</v>
      </c>
      <c r="E3689" s="68" t="s">
        <v>7159</v>
      </c>
      <c r="F3689" s="58"/>
      <c r="G3689" s="60" t="s">
        <v>4057</v>
      </c>
    </row>
    <row r="3690" spans="2:7" x14ac:dyDescent="0.2">
      <c r="B3690" s="58" t="str">
        <f t="shared" si="71"/>
        <v>シクロピリモレ―ト・トリアファモン・ピラゾレ―ト粒剤クサウェポン１キロ粒剤</v>
      </c>
      <c r="C3690" s="58" t="s">
        <v>6695</v>
      </c>
      <c r="D3690" s="59" t="s">
        <v>4030</v>
      </c>
      <c r="E3690" s="68" t="s">
        <v>7159</v>
      </c>
      <c r="F3690" s="58"/>
      <c r="G3690" s="60" t="s">
        <v>4057</v>
      </c>
    </row>
    <row r="3691" spans="2:7" x14ac:dyDescent="0.2">
      <c r="B3691" s="58" t="str">
        <f t="shared" si="71"/>
        <v>シクロピリモレ―ト・トリアファモン・ピラゾレ―ト粒剤クサウェポンジャンボ</v>
      </c>
      <c r="C3691" s="58" t="s">
        <v>6695</v>
      </c>
      <c r="D3691" s="59" t="s">
        <v>4031</v>
      </c>
      <c r="E3691" s="68" t="s">
        <v>3544</v>
      </c>
      <c r="F3691" s="58"/>
      <c r="G3691" s="60" t="s">
        <v>4058</v>
      </c>
    </row>
    <row r="3692" spans="2:7" x14ac:dyDescent="0.2">
      <c r="B3692" s="58" t="str">
        <f t="shared" si="71"/>
        <v>シクロピリモレ―ト・トリアファモン・ピラゾレ―ト粒剤ホクサンジャスタジャンボ</v>
      </c>
      <c r="C3692" s="58" t="s">
        <v>6695</v>
      </c>
      <c r="D3692" s="59" t="s">
        <v>4032</v>
      </c>
      <c r="E3692" s="68" t="s">
        <v>3544</v>
      </c>
      <c r="F3692" s="58"/>
      <c r="G3692" s="60" t="s">
        <v>4058</v>
      </c>
    </row>
    <row r="3693" spans="2:7" x14ac:dyDescent="0.2">
      <c r="B3693" s="58" t="str">
        <f t="shared" si="71"/>
        <v>シクロピリモレ―ト・トリアファモン・ピラゾレ―ト粒剤ジャスタジャンボ</v>
      </c>
      <c r="C3693" s="58" t="s">
        <v>6695</v>
      </c>
      <c r="D3693" s="59" t="s">
        <v>4033</v>
      </c>
      <c r="E3693" s="68" t="s">
        <v>3544</v>
      </c>
      <c r="F3693" s="58"/>
      <c r="G3693" s="60" t="s">
        <v>4058</v>
      </c>
    </row>
    <row r="3694" spans="2:7" x14ac:dyDescent="0.2">
      <c r="B3694" s="58" t="str">
        <f t="shared" si="71"/>
        <v>メコプロップＰカリウム塩・ＤＢＮ粒剤クサピ―スⅢ粒剤</v>
      </c>
      <c r="C3694" s="58" t="s">
        <v>4034</v>
      </c>
      <c r="D3694" s="59" t="s">
        <v>6696</v>
      </c>
      <c r="E3694" s="68" t="s">
        <v>7159</v>
      </c>
      <c r="F3694" s="58"/>
      <c r="G3694" s="60" t="s">
        <v>4051</v>
      </c>
    </row>
    <row r="3695" spans="2:7" x14ac:dyDescent="0.2">
      <c r="B3695" s="58" t="str">
        <f t="shared" si="71"/>
        <v>メコプロップＰカリウム塩・ＤＢＮ粒剤シバキ―プⅢ粒剤</v>
      </c>
      <c r="C3695" s="58" t="s">
        <v>4034</v>
      </c>
      <c r="D3695" s="59" t="s">
        <v>6697</v>
      </c>
      <c r="E3695" s="68" t="s">
        <v>7159</v>
      </c>
      <c r="F3695" s="58"/>
      <c r="G3695" s="60" t="s">
        <v>4051</v>
      </c>
    </row>
    <row r="3696" spans="2:7" x14ac:dyDescent="0.2">
      <c r="B3696" s="58" t="str">
        <f t="shared" si="71"/>
        <v>イプフェンカルバゾン・テフリルトリオン・プロピリスルフロン水和剤カイリキＺフロアブル</v>
      </c>
      <c r="C3696" s="58" t="s">
        <v>4035</v>
      </c>
      <c r="D3696" s="59" t="s">
        <v>4036</v>
      </c>
      <c r="E3696" s="68" t="s">
        <v>7159</v>
      </c>
      <c r="F3696" s="58"/>
      <c r="G3696" s="60" t="s">
        <v>4059</v>
      </c>
    </row>
    <row r="3697" spans="2:7" x14ac:dyDescent="0.2">
      <c r="B3697" s="58" t="str">
        <f t="shared" si="71"/>
        <v>イプフェンカルバゾン・テフリルトリオン・プロピリスルフロン粒剤カイリキＺジャンボ</v>
      </c>
      <c r="C3697" s="58" t="s">
        <v>4037</v>
      </c>
      <c r="D3697" s="59" t="s">
        <v>4038</v>
      </c>
      <c r="E3697" s="68" t="s">
        <v>3544</v>
      </c>
      <c r="F3697" s="58"/>
      <c r="G3697" s="60" t="s">
        <v>4060</v>
      </c>
    </row>
    <row r="3698" spans="2:7" x14ac:dyDescent="0.2">
      <c r="B3698" s="58" t="str">
        <f t="shared" si="71"/>
        <v>ペンチオピラド・ＴＰＮ水和剤イサンテ―ルＳＣ</v>
      </c>
      <c r="C3698" s="58" t="s">
        <v>4039</v>
      </c>
      <c r="D3698" s="59" t="s">
        <v>6698</v>
      </c>
      <c r="E3698" s="68" t="s">
        <v>7159</v>
      </c>
      <c r="F3698" s="58"/>
      <c r="G3698" s="60" t="s">
        <v>4061</v>
      </c>
    </row>
    <row r="3699" spans="2:7" x14ac:dyDescent="0.2">
      <c r="B3699" s="58" t="str">
        <f t="shared" si="71"/>
        <v>フルピリミン・プロベナゾ―ル粒剤ホクコ―ファ―ストオリゼリディア粒剤</v>
      </c>
      <c r="C3699" s="58" t="s">
        <v>6669</v>
      </c>
      <c r="D3699" s="59" t="s">
        <v>6699</v>
      </c>
      <c r="E3699" s="68" t="s">
        <v>7159</v>
      </c>
      <c r="F3699" s="58"/>
      <c r="G3699" s="60" t="s">
        <v>2621</v>
      </c>
    </row>
    <row r="3700" spans="2:7" x14ac:dyDescent="0.2">
      <c r="B3700" s="58" t="str">
        <f t="shared" si="71"/>
        <v>フルピリミン・プロベナゾ―ル粒剤ファ―ストオリゼリディア粒剤</v>
      </c>
      <c r="C3700" s="58" t="s">
        <v>6669</v>
      </c>
      <c r="D3700" s="59" t="s">
        <v>6700</v>
      </c>
      <c r="E3700" s="68" t="s">
        <v>7159</v>
      </c>
      <c r="F3700" s="58"/>
      <c r="G3700" s="60" t="s">
        <v>2621</v>
      </c>
    </row>
    <row r="3701" spans="2:7" x14ac:dyDescent="0.2">
      <c r="B3701" s="58" t="str">
        <f t="shared" si="71"/>
        <v>プロパニル乳剤スタム乳剤３５</v>
      </c>
      <c r="C3701" s="58" t="s">
        <v>4040</v>
      </c>
      <c r="D3701" s="59" t="s">
        <v>4041</v>
      </c>
      <c r="E3701" s="68" t="s">
        <v>7159</v>
      </c>
      <c r="F3701" s="58"/>
      <c r="G3701" s="60" t="s">
        <v>4062</v>
      </c>
    </row>
    <row r="3702" spans="2:7" x14ac:dyDescent="0.2">
      <c r="B3702" s="58" t="str">
        <f t="shared" si="71"/>
        <v>プロパニル乳剤ホドガヤユ―ピ―エルスタム乳剤３５</v>
      </c>
      <c r="C3702" s="58" t="s">
        <v>4040</v>
      </c>
      <c r="D3702" s="59" t="s">
        <v>6701</v>
      </c>
      <c r="E3702" s="68" t="s">
        <v>7159</v>
      </c>
      <c r="F3702" s="58"/>
      <c r="G3702" s="60" t="s">
        <v>4062</v>
      </c>
    </row>
    <row r="3703" spans="2:7" x14ac:dyDescent="0.2">
      <c r="B3703" s="58" t="str">
        <f t="shared" si="71"/>
        <v>テニルクロ―ル・ベンゾビシクロン粒剤ホットコンビ２００粒剤</v>
      </c>
      <c r="C3703" s="58" t="s">
        <v>6702</v>
      </c>
      <c r="D3703" s="59" t="s">
        <v>4042</v>
      </c>
      <c r="E3703" s="68" t="s">
        <v>7159</v>
      </c>
      <c r="F3703" s="58"/>
      <c r="G3703" s="60" t="s">
        <v>2611</v>
      </c>
    </row>
    <row r="3704" spans="2:7" x14ac:dyDescent="0.2">
      <c r="B3704" s="58" t="str">
        <f t="shared" si="71"/>
        <v>テニルクロ―ル・ベンゾビシクロン粒剤ホットコンビジャンボ</v>
      </c>
      <c r="C3704" s="58" t="s">
        <v>6702</v>
      </c>
      <c r="D3704" s="59" t="s">
        <v>4043</v>
      </c>
      <c r="E3704" s="68" t="s">
        <v>3544</v>
      </c>
      <c r="F3704" s="58"/>
      <c r="G3704" s="60" t="s">
        <v>2611</v>
      </c>
    </row>
    <row r="3705" spans="2:7" x14ac:dyDescent="0.2">
      <c r="B3705" s="58" t="str">
        <f t="shared" si="71"/>
        <v>クロルピクリンくん蒸剤クロルピクリン錠剤 ＪＭ－ＭＩＮＡＭＩ</v>
      </c>
      <c r="C3705" s="58" t="s">
        <v>4044</v>
      </c>
      <c r="D3705" s="59" t="s">
        <v>4045</v>
      </c>
      <c r="E3705" s="58" t="s">
        <v>7305</v>
      </c>
      <c r="F3705" s="58" t="s">
        <v>4050</v>
      </c>
      <c r="G3705" s="60" t="s">
        <v>4063</v>
      </c>
    </row>
    <row r="3706" spans="2:7" x14ac:dyDescent="0.2">
      <c r="B3706" s="58" t="str">
        <f t="shared" si="71"/>
        <v>カルブチレ―ト・フルミオキサジン粒剤ガ―デンクル―Ａ粒剤</v>
      </c>
      <c r="C3706" s="58" t="s">
        <v>6481</v>
      </c>
      <c r="D3706" s="59" t="s">
        <v>6703</v>
      </c>
      <c r="E3706" s="68" t="s">
        <v>7159</v>
      </c>
      <c r="F3706" s="58"/>
      <c r="G3706" s="60" t="s">
        <v>2665</v>
      </c>
    </row>
    <row r="3707" spans="2:7" x14ac:dyDescent="0.2">
      <c r="B3707" s="58" t="str">
        <f t="shared" si="71"/>
        <v>カルブチレ―ト・フルミオキサジン粒剤ネコソギブロック粒剤</v>
      </c>
      <c r="C3707" s="58" t="s">
        <v>6481</v>
      </c>
      <c r="D3707" s="59" t="s">
        <v>4064</v>
      </c>
      <c r="E3707" s="68" t="s">
        <v>7159</v>
      </c>
      <c r="F3707" s="58"/>
      <c r="G3707" s="60" t="s">
        <v>2665</v>
      </c>
    </row>
    <row r="3708" spans="2:7" x14ac:dyDescent="0.2">
      <c r="B3708" s="58" t="str">
        <f t="shared" si="71"/>
        <v>タ―バシル・フルミオキサジン粒剤モ―カレタＡ粒剤</v>
      </c>
      <c r="C3708" s="58" t="s">
        <v>6424</v>
      </c>
      <c r="D3708" s="59" t="s">
        <v>6704</v>
      </c>
      <c r="E3708" s="68" t="s">
        <v>7159</v>
      </c>
      <c r="F3708" s="58"/>
      <c r="G3708" s="60" t="s">
        <v>2665</v>
      </c>
    </row>
    <row r="3709" spans="2:7" x14ac:dyDescent="0.2">
      <c r="B3709" s="58" t="str">
        <f t="shared" si="71"/>
        <v>タ―バシル・フルミオキサジン粒剤草退治Ａ粒剤</v>
      </c>
      <c r="C3709" s="58" t="s">
        <v>6424</v>
      </c>
      <c r="D3709" s="59" t="s">
        <v>4065</v>
      </c>
      <c r="E3709" s="68" t="s">
        <v>7159</v>
      </c>
      <c r="F3709" s="58"/>
      <c r="G3709" s="60" t="s">
        <v>2665</v>
      </c>
    </row>
    <row r="3710" spans="2:7" x14ac:dyDescent="0.2">
      <c r="B3710" s="58" t="str">
        <f t="shared" si="71"/>
        <v>フルキサメタミド水和剤イザナミフロアブル</v>
      </c>
      <c r="C3710" s="58" t="s">
        <v>4066</v>
      </c>
      <c r="D3710" s="59" t="s">
        <v>4067</v>
      </c>
      <c r="E3710" s="68" t="s">
        <v>3544</v>
      </c>
      <c r="F3710" s="58"/>
      <c r="G3710" s="60" t="s">
        <v>2611</v>
      </c>
    </row>
    <row r="3711" spans="2:7" x14ac:dyDescent="0.2">
      <c r="B3711" s="58" t="str">
        <f t="shared" si="71"/>
        <v>ペンフルフェン水和剤エバ―ゴルシ―ドＦＳ</v>
      </c>
      <c r="C3711" s="58" t="s">
        <v>2807</v>
      </c>
      <c r="D3711" s="59" t="s">
        <v>6705</v>
      </c>
      <c r="E3711" s="68" t="s">
        <v>7159</v>
      </c>
      <c r="F3711" s="58"/>
      <c r="G3711" s="60" t="s">
        <v>4074</v>
      </c>
    </row>
    <row r="3712" spans="2:7" x14ac:dyDescent="0.2">
      <c r="B3712" s="58" t="str">
        <f t="shared" si="71"/>
        <v>トリアファモン・フェンキノトリオン水和剤プライオリティフロアブル</v>
      </c>
      <c r="C3712" s="58" t="s">
        <v>4068</v>
      </c>
      <c r="D3712" s="59" t="s">
        <v>4069</v>
      </c>
      <c r="E3712" s="68" t="s">
        <v>3544</v>
      </c>
      <c r="F3712" s="58"/>
      <c r="G3712" s="60" t="s">
        <v>3785</v>
      </c>
    </row>
    <row r="3713" spans="2:7" x14ac:dyDescent="0.2">
      <c r="B3713" s="58" t="str">
        <f t="shared" si="71"/>
        <v>ジチアノン・フルキサピロキサド水和剤セルカディスＤフロアブル</v>
      </c>
      <c r="C3713" s="58" t="s">
        <v>4070</v>
      </c>
      <c r="D3713" s="59" t="s">
        <v>4071</v>
      </c>
      <c r="E3713" s="58" t="s">
        <v>7159</v>
      </c>
      <c r="F3713" s="58" t="s">
        <v>134</v>
      </c>
      <c r="G3713" s="60" t="s">
        <v>4106</v>
      </c>
    </row>
    <row r="3714" spans="2:7" x14ac:dyDescent="0.2">
      <c r="B3714" s="58" t="str">
        <f t="shared" si="71"/>
        <v>ジチアノン・フルキサピロキサド水和剤日曹セルカディスＤフロアブル</v>
      </c>
      <c r="C3714" s="58" t="s">
        <v>4070</v>
      </c>
      <c r="D3714" s="59" t="s">
        <v>4072</v>
      </c>
      <c r="E3714" s="58" t="s">
        <v>7159</v>
      </c>
      <c r="F3714" s="58" t="s">
        <v>134</v>
      </c>
      <c r="G3714" s="60" t="s">
        <v>4106</v>
      </c>
    </row>
    <row r="3715" spans="2:7" x14ac:dyDescent="0.2">
      <c r="B3715" s="58" t="str">
        <f t="shared" si="71"/>
        <v>エトフェンプロックス・ジノテフラン・ミルベメクチン・ペンチオピラド水和剤ア―スガ―デン４</v>
      </c>
      <c r="C3715" s="58" t="s">
        <v>4073</v>
      </c>
      <c r="D3715" s="59" t="s">
        <v>6706</v>
      </c>
      <c r="E3715" s="68" t="s">
        <v>7159</v>
      </c>
      <c r="F3715" s="58"/>
      <c r="G3715" s="60" t="s">
        <v>2700</v>
      </c>
    </row>
    <row r="3716" spans="2:7" x14ac:dyDescent="0.2">
      <c r="B3716" s="58" t="str">
        <f t="shared" si="71"/>
        <v>テトラニリプロ―ル水和剤ヨ―バルフロアブル</v>
      </c>
      <c r="C3716" s="58" t="s">
        <v>6707</v>
      </c>
      <c r="D3716" s="59" t="s">
        <v>6708</v>
      </c>
      <c r="E3716" s="68" t="s">
        <v>7159</v>
      </c>
      <c r="F3716" s="58"/>
      <c r="G3716" s="60" t="s">
        <v>4107</v>
      </c>
    </row>
    <row r="3717" spans="2:7" x14ac:dyDescent="0.2">
      <c r="B3717" s="58" t="str">
        <f t="shared" si="71"/>
        <v>テトラニリプロ―ル水和剤兼商ヨ―バルフロアブル</v>
      </c>
      <c r="C3717" s="58" t="s">
        <v>6707</v>
      </c>
      <c r="D3717" s="59" t="s">
        <v>6709</v>
      </c>
      <c r="E3717" s="68" t="s">
        <v>7159</v>
      </c>
      <c r="F3717" s="58"/>
      <c r="G3717" s="60" t="s">
        <v>4107</v>
      </c>
    </row>
    <row r="3718" spans="2:7" x14ac:dyDescent="0.2">
      <c r="B3718" s="58" t="str">
        <f t="shared" si="71"/>
        <v>テトラニリプロ―ル・イソチアニル粒剤ヨ―バルトップ箱粒剤</v>
      </c>
      <c r="C3718" s="58" t="s">
        <v>6710</v>
      </c>
      <c r="D3718" s="59" t="s">
        <v>6711</v>
      </c>
      <c r="E3718" s="68" t="s">
        <v>7159</v>
      </c>
      <c r="F3718" s="58"/>
      <c r="G3718" s="60" t="s">
        <v>2621</v>
      </c>
    </row>
    <row r="3719" spans="2:7" x14ac:dyDescent="0.2">
      <c r="B3719" s="58" t="str">
        <f t="shared" si="71"/>
        <v>トリアファモン・ピラクロニル・ベンゾビシクロン粒剤アシュラジャンボ</v>
      </c>
      <c r="C3719" s="58" t="s">
        <v>4075</v>
      </c>
      <c r="D3719" s="59" t="s">
        <v>4076</v>
      </c>
      <c r="E3719" s="68" t="s">
        <v>3544</v>
      </c>
      <c r="F3719" s="58"/>
      <c r="G3719" s="60" t="s">
        <v>4108</v>
      </c>
    </row>
    <row r="3720" spans="2:7" x14ac:dyDescent="0.2">
      <c r="B3720" s="58" t="str">
        <f t="shared" si="71"/>
        <v>トリアファモン・ピラクロニル・ベンゾビシクロン粒剤アシュラ４００ＦＧ</v>
      </c>
      <c r="C3720" s="58" t="s">
        <v>4075</v>
      </c>
      <c r="D3720" s="59" t="s">
        <v>4077</v>
      </c>
      <c r="E3720" s="68" t="s">
        <v>3544</v>
      </c>
      <c r="F3720" s="58"/>
      <c r="G3720" s="60" t="s">
        <v>4108</v>
      </c>
    </row>
    <row r="3721" spans="2:7" x14ac:dyDescent="0.2">
      <c r="B3721" s="58" t="str">
        <f t="shared" si="71"/>
        <v>トリアファモン・ピラクロニル・ベンゾビシクロン粒剤アシュラ１キロ粒剤</v>
      </c>
      <c r="C3721" s="58" t="s">
        <v>4075</v>
      </c>
      <c r="D3721" s="59" t="s">
        <v>4078</v>
      </c>
      <c r="E3721" s="68" t="s">
        <v>3544</v>
      </c>
      <c r="F3721" s="58"/>
      <c r="G3721" s="60" t="s">
        <v>2665</v>
      </c>
    </row>
    <row r="3722" spans="2:7" x14ac:dyDescent="0.2">
      <c r="B3722" s="58" t="str">
        <f t="shared" si="71"/>
        <v>テフリルトリオン・ピラクロニル・プロピリスルフロン粒剤アットウＺジャンボ</v>
      </c>
      <c r="C3722" s="58" t="s">
        <v>4079</v>
      </c>
      <c r="D3722" s="59" t="s">
        <v>4080</v>
      </c>
      <c r="E3722" s="68" t="s">
        <v>3544</v>
      </c>
      <c r="F3722" s="58"/>
      <c r="G3722" s="60" t="s">
        <v>2622</v>
      </c>
    </row>
    <row r="3723" spans="2:7" x14ac:dyDescent="0.2">
      <c r="B3723" s="58" t="str">
        <f t="shared" si="71"/>
        <v>テフリルトリオン・ピラクロニル・プロピリスルフロン粒剤アットウＺ４００ＦＧ</v>
      </c>
      <c r="C3723" s="58" t="s">
        <v>4079</v>
      </c>
      <c r="D3723" s="59" t="s">
        <v>4081</v>
      </c>
      <c r="E3723" s="68" t="s">
        <v>3544</v>
      </c>
      <c r="F3723" s="58"/>
      <c r="G3723" s="60" t="s">
        <v>2622</v>
      </c>
    </row>
    <row r="3724" spans="2:7" x14ac:dyDescent="0.2">
      <c r="B3724" s="58" t="str">
        <f t="shared" si="71"/>
        <v>テフリルトリオン・ピラクロニル・プロピリスルフロン粒剤アットウＺ１キロ粒剤</v>
      </c>
      <c r="C3724" s="58" t="s">
        <v>4079</v>
      </c>
      <c r="D3724" s="59" t="s">
        <v>4082</v>
      </c>
      <c r="E3724" s="68" t="s">
        <v>3544</v>
      </c>
      <c r="F3724" s="58"/>
      <c r="G3724" s="60" t="s">
        <v>2621</v>
      </c>
    </row>
    <row r="3725" spans="2:7" x14ac:dyDescent="0.2">
      <c r="B3725" s="58" t="str">
        <f t="shared" si="71"/>
        <v>テフリルトリオン・ピラクロニル・プロピリスルフロン水和剤アットウＺフロアブル</v>
      </c>
      <c r="C3725" s="58" t="s">
        <v>4083</v>
      </c>
      <c r="D3725" s="59" t="s">
        <v>4084</v>
      </c>
      <c r="E3725" s="68" t="s">
        <v>3544</v>
      </c>
      <c r="F3725" s="58"/>
      <c r="G3725" s="60" t="s">
        <v>4109</v>
      </c>
    </row>
    <row r="3726" spans="2:7" x14ac:dyDescent="0.2">
      <c r="B3726" s="58" t="str">
        <f t="shared" si="71"/>
        <v>イマゾスルフロン・テフリルトリオン・ピラクロニル粒剤キラリ１キロ粒剤</v>
      </c>
      <c r="C3726" s="58" t="s">
        <v>4085</v>
      </c>
      <c r="D3726" s="59" t="s">
        <v>4086</v>
      </c>
      <c r="E3726" s="68" t="s">
        <v>3544</v>
      </c>
      <c r="F3726" s="58"/>
      <c r="G3726" s="60" t="s">
        <v>2621</v>
      </c>
    </row>
    <row r="3727" spans="2:7" x14ac:dyDescent="0.2">
      <c r="B3727" s="58" t="str">
        <f t="shared" si="71"/>
        <v>テトラニリプロ―ル粒剤ヨ―バル箱粒剤</v>
      </c>
      <c r="C3727" s="58" t="s">
        <v>6712</v>
      </c>
      <c r="D3727" s="59" t="s">
        <v>6713</v>
      </c>
      <c r="E3727" s="68" t="s">
        <v>7159</v>
      </c>
      <c r="F3727" s="58"/>
      <c r="G3727" s="60" t="s">
        <v>2618</v>
      </c>
    </row>
    <row r="3728" spans="2:7" x14ac:dyDescent="0.2">
      <c r="B3728" s="58" t="str">
        <f t="shared" si="71"/>
        <v>テトラニリプロ―ル水和剤ヨ―バルシ―ドＦＳ</v>
      </c>
      <c r="C3728" s="58" t="s">
        <v>6707</v>
      </c>
      <c r="D3728" s="59" t="s">
        <v>6714</v>
      </c>
      <c r="E3728" s="68" t="s">
        <v>7159</v>
      </c>
      <c r="F3728" s="58"/>
      <c r="G3728" s="60" t="s">
        <v>3432</v>
      </c>
    </row>
    <row r="3729" spans="2:7" x14ac:dyDescent="0.2">
      <c r="B3729" s="58" t="str">
        <f t="shared" si="71"/>
        <v>フェンキノトリオン・プロピリスルフロン粒剤ゼ―タプラスジャンボ</v>
      </c>
      <c r="C3729" s="58" t="s">
        <v>4087</v>
      </c>
      <c r="D3729" s="59" t="s">
        <v>6715</v>
      </c>
      <c r="E3729" s="68" t="s">
        <v>3544</v>
      </c>
      <c r="F3729" s="58"/>
      <c r="G3729" s="60" t="s">
        <v>2963</v>
      </c>
    </row>
    <row r="3730" spans="2:7" x14ac:dyDescent="0.2">
      <c r="B3730" s="58" t="str">
        <f t="shared" si="71"/>
        <v>フェンキノトリオン・プロピリスルフロン粒剤ゼ―タプラス１キロ粒剤</v>
      </c>
      <c r="C3730" s="58" t="s">
        <v>4087</v>
      </c>
      <c r="D3730" s="59" t="s">
        <v>6716</v>
      </c>
      <c r="E3730" s="68" t="s">
        <v>3544</v>
      </c>
      <c r="F3730" s="58"/>
      <c r="G3730" s="60" t="s">
        <v>2902</v>
      </c>
    </row>
    <row r="3731" spans="2:7" x14ac:dyDescent="0.2">
      <c r="B3731" s="58" t="str">
        <f t="shared" si="71"/>
        <v>フェンキノトリオン・プロピリスルフロン水和剤ゼ―タプラスフロアブル</v>
      </c>
      <c r="C3731" s="58" t="s">
        <v>4088</v>
      </c>
      <c r="D3731" s="59" t="s">
        <v>6717</v>
      </c>
      <c r="E3731" s="68" t="s">
        <v>3544</v>
      </c>
      <c r="F3731" s="58"/>
      <c r="G3731" s="60" t="s">
        <v>2898</v>
      </c>
    </row>
    <row r="3732" spans="2:7" x14ac:dyDescent="0.2">
      <c r="B3732" s="58" t="str">
        <f t="shared" si="71"/>
        <v>１－メチルシクロプロペンくん蒸剤エチレンバスタ―</v>
      </c>
      <c r="C3732" s="58" t="s">
        <v>4089</v>
      </c>
      <c r="D3732" s="59" t="s">
        <v>6718</v>
      </c>
      <c r="E3732" s="58" t="s">
        <v>7305</v>
      </c>
      <c r="F3732" s="58"/>
      <c r="G3732" s="60" t="s">
        <v>2849</v>
      </c>
    </row>
    <row r="3733" spans="2:7" x14ac:dyDescent="0.2">
      <c r="B3733" s="58" t="str">
        <f t="shared" si="71"/>
        <v>１－メチルシクロプロペンくん蒸剤エチルブロック　タブ</v>
      </c>
      <c r="C3733" s="58" t="s">
        <v>4089</v>
      </c>
      <c r="D3733" s="59" t="s">
        <v>4110</v>
      </c>
      <c r="E3733" s="58" t="s">
        <v>7305</v>
      </c>
      <c r="F3733" s="58"/>
      <c r="G3733" s="60" t="s">
        <v>2849</v>
      </c>
    </row>
    <row r="3734" spans="2:7" x14ac:dyDescent="0.2">
      <c r="B3734" s="58" t="str">
        <f t="shared" si="71"/>
        <v>テトラピオン・テブチウロン粒剤ラ―チＰｒｏ粒剤</v>
      </c>
      <c r="C3734" s="59" t="s">
        <v>4090</v>
      </c>
      <c r="D3734" s="59" t="s">
        <v>6719</v>
      </c>
      <c r="E3734" s="68" t="s">
        <v>7159</v>
      </c>
      <c r="F3734" s="58"/>
      <c r="G3734" s="60" t="s">
        <v>2905</v>
      </c>
    </row>
    <row r="3735" spans="2:7" x14ac:dyDescent="0.2">
      <c r="B3735" s="58" t="str">
        <f t="shared" si="71"/>
        <v>トリアファモン・ベンゾビシクロン・ペントキサゾン粒剤ＳＤＳイザナギ１キロ粒剤</v>
      </c>
      <c r="C3735" s="58" t="s">
        <v>4091</v>
      </c>
      <c r="D3735" s="59" t="s">
        <v>4092</v>
      </c>
      <c r="E3735" s="68" t="s">
        <v>3544</v>
      </c>
      <c r="F3735" s="58"/>
      <c r="G3735" s="60" t="s">
        <v>2665</v>
      </c>
    </row>
    <row r="3736" spans="2:7" x14ac:dyDescent="0.2">
      <c r="B3736" s="58" t="str">
        <f t="shared" si="71"/>
        <v>トリアファモン・ベンゾビシクロン・ペントキサゾン粒剤イザナギ１キロ粒剤</v>
      </c>
      <c r="C3736" s="58" t="s">
        <v>4091</v>
      </c>
      <c r="D3736" s="59" t="s">
        <v>4093</v>
      </c>
      <c r="E3736" s="68" t="s">
        <v>3544</v>
      </c>
      <c r="F3736" s="58"/>
      <c r="G3736" s="60" t="s">
        <v>2665</v>
      </c>
    </row>
    <row r="3737" spans="2:7" x14ac:dyDescent="0.2">
      <c r="B3737" s="58" t="str">
        <f t="shared" si="71"/>
        <v>グルホシネ―ト液剤ハ―ドタックル液剤</v>
      </c>
      <c r="C3737" s="59" t="s">
        <v>5076</v>
      </c>
      <c r="D3737" s="59" t="s">
        <v>6720</v>
      </c>
      <c r="E3737" s="68" t="s">
        <v>7159</v>
      </c>
      <c r="F3737" s="58"/>
      <c r="G3737" s="60" t="s">
        <v>3612</v>
      </c>
    </row>
    <row r="3738" spans="2:7" x14ac:dyDescent="0.2">
      <c r="B3738" s="58" t="str">
        <f t="shared" si="71"/>
        <v>グルホシネ―ト液剤ホドガヤハ―ドタックル液剤</v>
      </c>
      <c r="C3738" s="58" t="s">
        <v>5076</v>
      </c>
      <c r="D3738" s="59" t="s">
        <v>6721</v>
      </c>
      <c r="E3738" s="68" t="s">
        <v>7159</v>
      </c>
      <c r="F3738" s="58"/>
      <c r="G3738" s="60" t="s">
        <v>3612</v>
      </c>
    </row>
    <row r="3739" spans="2:7" x14ac:dyDescent="0.2">
      <c r="B3739" s="58" t="str">
        <f t="shared" si="71"/>
        <v>フルポキサム・ブロマシル粒剤ネコソギパワ―ＤＸ</v>
      </c>
      <c r="C3739" s="58" t="s">
        <v>3691</v>
      </c>
      <c r="D3739" s="59" t="s">
        <v>6722</v>
      </c>
      <c r="E3739" s="68" t="s">
        <v>7159</v>
      </c>
      <c r="F3739" s="58"/>
      <c r="G3739" s="60" t="s">
        <v>3614</v>
      </c>
    </row>
    <row r="3740" spans="2:7" x14ac:dyDescent="0.2">
      <c r="B3740" s="58" t="str">
        <f t="shared" si="71"/>
        <v>ハロスルフロンメチル水和剤グリ―ンインプ―ルＤＦ</v>
      </c>
      <c r="C3740" s="58" t="s">
        <v>4094</v>
      </c>
      <c r="D3740" s="59" t="s">
        <v>6723</v>
      </c>
      <c r="E3740" s="68" t="s">
        <v>7159</v>
      </c>
      <c r="F3740" s="58"/>
      <c r="G3740" s="60" t="s">
        <v>2830</v>
      </c>
    </row>
    <row r="3741" spans="2:7" x14ac:dyDescent="0.2">
      <c r="B3741" s="58" t="str">
        <f t="shared" si="71"/>
        <v>フェントラザミド・ベンゾビシクロン・メタゾスルフロン粒剤天空エア―粒剤</v>
      </c>
      <c r="C3741" s="58" t="s">
        <v>3503</v>
      </c>
      <c r="D3741" s="59" t="s">
        <v>6724</v>
      </c>
      <c r="E3741" s="68" t="s">
        <v>3544</v>
      </c>
      <c r="F3741" s="58"/>
      <c r="G3741" s="60" t="s">
        <v>2621</v>
      </c>
    </row>
    <row r="3742" spans="2:7" x14ac:dyDescent="0.2">
      <c r="B3742" s="58" t="str">
        <f t="shared" si="71"/>
        <v>テフリルトリオン・フェントラザミド・メタゾスルフロン粒剤シグナスエア―粒剤</v>
      </c>
      <c r="C3742" s="58" t="s">
        <v>3501</v>
      </c>
      <c r="D3742" s="59" t="s">
        <v>6725</v>
      </c>
      <c r="E3742" s="68" t="s">
        <v>3544</v>
      </c>
      <c r="F3742" s="58"/>
      <c r="G3742" s="60" t="s">
        <v>2784</v>
      </c>
    </row>
    <row r="3743" spans="2:7" x14ac:dyDescent="0.2">
      <c r="B3743" s="58" t="str">
        <f t="shared" si="71"/>
        <v>エトフェンプロックス・ジノテフラン乳剤スタ―トレボンＷ１０</v>
      </c>
      <c r="C3743" s="58" t="s">
        <v>4095</v>
      </c>
      <c r="D3743" s="59" t="s">
        <v>6726</v>
      </c>
      <c r="E3743" s="68" t="s">
        <v>3544</v>
      </c>
      <c r="F3743" s="58"/>
      <c r="G3743" s="60" t="s">
        <v>2611</v>
      </c>
    </row>
    <row r="3744" spans="2:7" x14ac:dyDescent="0.2">
      <c r="B3744" s="58" t="str">
        <f t="shared" si="71"/>
        <v>銅水和剤クミガ―ドＳＣ</v>
      </c>
      <c r="C3744" s="58" t="s">
        <v>3565</v>
      </c>
      <c r="D3744" s="59" t="s">
        <v>6727</v>
      </c>
      <c r="E3744" s="68" t="s">
        <v>7159</v>
      </c>
      <c r="F3744" s="58"/>
      <c r="G3744" s="60" t="s">
        <v>2615</v>
      </c>
    </row>
    <row r="3745" spans="2:7" x14ac:dyDescent="0.2">
      <c r="B3745" s="58" t="str">
        <f t="shared" si="71"/>
        <v>ジノテフラン・フェリムゾン・フサライド水和剤ブレ―ドスタ―クルゾル</v>
      </c>
      <c r="C3745" s="58" t="s">
        <v>4096</v>
      </c>
      <c r="D3745" s="59" t="s">
        <v>6728</v>
      </c>
      <c r="E3745" s="68" t="s">
        <v>7159</v>
      </c>
      <c r="F3745" s="58"/>
      <c r="G3745" s="60" t="s">
        <v>2716</v>
      </c>
    </row>
    <row r="3746" spans="2:7" x14ac:dyDescent="0.2">
      <c r="B3746" s="58" t="str">
        <f t="shared" si="71"/>
        <v>ジノテフラン・フェリムゾン・フサライド粉剤ブレ―ドスタ―クル粉剤ＤＬ</v>
      </c>
      <c r="C3746" s="58" t="s">
        <v>4097</v>
      </c>
      <c r="D3746" s="59" t="s">
        <v>6729</v>
      </c>
      <c r="E3746" s="68" t="s">
        <v>7159</v>
      </c>
      <c r="F3746" s="58"/>
      <c r="G3746" s="60" t="s">
        <v>2621</v>
      </c>
    </row>
    <row r="3747" spans="2:7" x14ac:dyDescent="0.2">
      <c r="B3747" s="58" t="str">
        <f t="shared" si="71"/>
        <v>スピノサド・フルピリミン・トリシクラゾ―ル粒剤ビ―ムリディアスピノ箱粒剤</v>
      </c>
      <c r="C3747" s="58" t="s">
        <v>6730</v>
      </c>
      <c r="D3747" s="59" t="s">
        <v>6731</v>
      </c>
      <c r="E3747" s="68" t="s">
        <v>3544</v>
      </c>
      <c r="F3747" s="58"/>
      <c r="G3747" s="60" t="s">
        <v>2621</v>
      </c>
    </row>
    <row r="3748" spans="2:7" x14ac:dyDescent="0.2">
      <c r="B3748" s="58" t="str">
        <f t="shared" si="71"/>
        <v>スピノサド・フルピリミン・トリシクラゾ―ル粒剤クミアイビ―ムリディアスピノ箱粒剤</v>
      </c>
      <c r="C3748" s="58" t="s">
        <v>6730</v>
      </c>
      <c r="D3748" s="59" t="s">
        <v>6732</v>
      </c>
      <c r="E3748" s="68" t="s">
        <v>3544</v>
      </c>
      <c r="F3748" s="58"/>
      <c r="G3748" s="60" t="s">
        <v>2621</v>
      </c>
    </row>
    <row r="3749" spans="2:7" x14ac:dyDescent="0.2">
      <c r="B3749" s="58" t="str">
        <f t="shared" si="71"/>
        <v>インピルフルキサム水和剤ミリオネアフロアブル</v>
      </c>
      <c r="C3749" s="58" t="s">
        <v>4007</v>
      </c>
      <c r="D3749" s="59" t="s">
        <v>4098</v>
      </c>
      <c r="E3749" s="58" t="s">
        <v>7159</v>
      </c>
      <c r="F3749" s="58" t="s">
        <v>134</v>
      </c>
      <c r="G3749" s="60" t="s">
        <v>3895</v>
      </c>
    </row>
    <row r="3750" spans="2:7" x14ac:dyDescent="0.2">
      <c r="B3750" s="58" t="str">
        <f t="shared" si="71"/>
        <v>プロピリスルフロン・ランコトリオンナトリウム塩粒剤フルスコアＺ１キロ粒剤</v>
      </c>
      <c r="C3750" s="58" t="s">
        <v>4099</v>
      </c>
      <c r="D3750" s="59" t="s">
        <v>4100</v>
      </c>
      <c r="E3750" s="68" t="s">
        <v>7159</v>
      </c>
      <c r="F3750" s="58"/>
      <c r="G3750" s="60" t="s">
        <v>2902</v>
      </c>
    </row>
    <row r="3751" spans="2:7" x14ac:dyDescent="0.2">
      <c r="B3751" s="58" t="str">
        <f t="shared" si="71"/>
        <v>プロピリスルフロン・ランコトリオンナトリウム塩粒剤タンボエ―スＫ　Ｚ１キロ粒剤</v>
      </c>
      <c r="C3751" s="58" t="s">
        <v>4099</v>
      </c>
      <c r="D3751" s="59" t="s">
        <v>6733</v>
      </c>
      <c r="E3751" s="68" t="s">
        <v>7159</v>
      </c>
      <c r="F3751" s="58"/>
      <c r="G3751" s="60" t="s">
        <v>2902</v>
      </c>
    </row>
    <row r="3752" spans="2:7" x14ac:dyDescent="0.2">
      <c r="B3752" s="58" t="str">
        <f t="shared" si="71"/>
        <v>プロピリスルフロン・ランコトリオンナトリウム塩粒剤フルスコアＺジャンボ</v>
      </c>
      <c r="C3752" s="58" t="s">
        <v>4099</v>
      </c>
      <c r="D3752" s="59" t="s">
        <v>4101</v>
      </c>
      <c r="E3752" s="68" t="s">
        <v>3544</v>
      </c>
      <c r="F3752" s="58"/>
      <c r="G3752" s="60" t="s">
        <v>2631</v>
      </c>
    </row>
    <row r="3753" spans="2:7" x14ac:dyDescent="0.2">
      <c r="B3753" s="58" t="str">
        <f t="shared" si="71"/>
        <v>プロピリスルフロン・ランコトリオンナトリウム塩粒剤タンボエ―スＫ　Ｚジャンボ</v>
      </c>
      <c r="C3753" s="58" t="s">
        <v>4099</v>
      </c>
      <c r="D3753" s="59" t="s">
        <v>6734</v>
      </c>
      <c r="E3753" s="68" t="s">
        <v>3544</v>
      </c>
      <c r="F3753" s="58"/>
      <c r="G3753" s="60" t="s">
        <v>2631</v>
      </c>
    </row>
    <row r="3754" spans="2:7" x14ac:dyDescent="0.2">
      <c r="B3754" s="58" t="str">
        <f t="shared" si="71"/>
        <v>イプフェンカルバゾン・ブロモブチド・ベンスルフロンメチル粒剤ウィニングラン１キロ粒剤</v>
      </c>
      <c r="C3754" s="58" t="s">
        <v>4102</v>
      </c>
      <c r="D3754" s="59" t="s">
        <v>4103</v>
      </c>
      <c r="E3754" s="68" t="s">
        <v>7159</v>
      </c>
      <c r="F3754" s="58"/>
      <c r="G3754" s="60" t="s">
        <v>2645</v>
      </c>
    </row>
    <row r="3755" spans="2:7" x14ac:dyDescent="0.2">
      <c r="B3755" s="58" t="str">
        <f t="shared" si="71"/>
        <v>クロラントラニリプロ―ル・トリフルメゾピリム・チアジニル・チフルザミド粒剤ハコガ―ド粒剤</v>
      </c>
      <c r="C3755" s="58" t="s">
        <v>6664</v>
      </c>
      <c r="D3755" s="59" t="s">
        <v>6735</v>
      </c>
      <c r="E3755" s="68" t="s">
        <v>3544</v>
      </c>
      <c r="F3755" s="58"/>
      <c r="G3755" s="60" t="s">
        <v>2713</v>
      </c>
    </row>
    <row r="3756" spans="2:7" x14ac:dyDescent="0.2">
      <c r="B3756" s="58" t="str">
        <f t="shared" si="71"/>
        <v>ブロモブチド・ペントキサゾン粒剤ショキニ―１キロ粒剤</v>
      </c>
      <c r="C3756" s="58" t="s">
        <v>4104</v>
      </c>
      <c r="D3756" s="59" t="s">
        <v>6736</v>
      </c>
      <c r="E3756" s="68" t="s">
        <v>3544</v>
      </c>
      <c r="F3756" s="58"/>
      <c r="G3756" s="60" t="s">
        <v>2731</v>
      </c>
    </row>
    <row r="3757" spans="2:7" x14ac:dyDescent="0.2">
      <c r="B3757" s="58" t="str">
        <f t="shared" si="71"/>
        <v>グリホサ―トイソプロピルアミン塩液剤カレタ―</v>
      </c>
      <c r="C3757" s="58" t="s">
        <v>5031</v>
      </c>
      <c r="D3757" s="59" t="s">
        <v>6737</v>
      </c>
      <c r="E3757" s="68" t="s">
        <v>7159</v>
      </c>
      <c r="F3757" s="58"/>
      <c r="G3757" s="60" t="s">
        <v>3686</v>
      </c>
    </row>
    <row r="3758" spans="2:7" x14ac:dyDescent="0.2">
      <c r="B3758" s="58" t="str">
        <f t="shared" si="71"/>
        <v>グルホシネ―ト液剤バスタＡＬ</v>
      </c>
      <c r="C3758" s="58" t="s">
        <v>5076</v>
      </c>
      <c r="D3758" s="59" t="s">
        <v>4105</v>
      </c>
      <c r="E3758" s="68" t="s">
        <v>7159</v>
      </c>
      <c r="F3758" s="58"/>
      <c r="G3758" s="60" t="s">
        <v>2882</v>
      </c>
    </row>
    <row r="3759" spans="2:7" x14ac:dyDescent="0.2">
      <c r="B3759" s="58" t="str">
        <f t="shared" si="71"/>
        <v>ペルメトリン乳剤ベニカＡスプレ―</v>
      </c>
      <c r="C3759" s="58" t="s">
        <v>2749</v>
      </c>
      <c r="D3759" s="59" t="s">
        <v>6738</v>
      </c>
      <c r="E3759" s="68" t="s">
        <v>3544</v>
      </c>
      <c r="F3759" s="58"/>
      <c r="G3759" s="60" t="s">
        <v>2700</v>
      </c>
    </row>
    <row r="3760" spans="2:7" x14ac:dyDescent="0.2">
      <c r="B3760" s="58" t="str">
        <f t="shared" si="71"/>
        <v>ピラゾスルフロンエチル・ピリフタリド・プレチラクロ―ル・メソトリオン粒剤アピログロウＭＸエア―粒剤</v>
      </c>
      <c r="C3760" s="58" t="s">
        <v>6218</v>
      </c>
      <c r="D3760" s="59" t="s">
        <v>6739</v>
      </c>
      <c r="E3760" s="68" t="s">
        <v>7159</v>
      </c>
      <c r="F3760" s="58"/>
      <c r="G3760" s="60" t="s">
        <v>2806</v>
      </c>
    </row>
    <row r="3761" spans="2:7" x14ac:dyDescent="0.2">
      <c r="B3761" s="58" t="str">
        <f t="shared" si="71"/>
        <v>ピラクロニル・フルセトスルフロン・メソトリオン粒剤フルパワ―ＭＸ５００グラムＦＧ</v>
      </c>
      <c r="C3761" s="58" t="s">
        <v>3171</v>
      </c>
      <c r="D3761" s="59" t="s">
        <v>6740</v>
      </c>
      <c r="E3761" s="68" t="s">
        <v>3544</v>
      </c>
      <c r="F3761" s="58"/>
      <c r="G3761" s="60" t="s">
        <v>2635</v>
      </c>
    </row>
    <row r="3762" spans="2:7" x14ac:dyDescent="0.2">
      <c r="B3762" s="58" t="str">
        <f t="shared" si="71"/>
        <v>イプフェンカルバゾン・ブロモブチド・ベンスルフロンメチル水和剤ウィニングランフロアブル</v>
      </c>
      <c r="C3762" s="58" t="s">
        <v>4111</v>
      </c>
      <c r="D3762" s="59" t="s">
        <v>4112</v>
      </c>
      <c r="E3762" s="68" t="s">
        <v>7159</v>
      </c>
      <c r="F3762" s="58"/>
      <c r="G3762" s="60" t="s">
        <v>2622</v>
      </c>
    </row>
    <row r="3763" spans="2:7" x14ac:dyDescent="0.2">
      <c r="B3763" s="58" t="str">
        <f t="shared" si="71"/>
        <v>イプフェンカルバゾン・ブロモブチド・ベンスルフロンメチル粒剤ウィニングランジャンボ</v>
      </c>
      <c r="C3763" s="58" t="s">
        <v>4102</v>
      </c>
      <c r="D3763" s="59" t="s">
        <v>4113</v>
      </c>
      <c r="E3763" s="68" t="s">
        <v>3544</v>
      </c>
      <c r="F3763" s="58"/>
      <c r="G3763" s="60" t="s">
        <v>2622</v>
      </c>
    </row>
    <row r="3764" spans="2:7" x14ac:dyDescent="0.2">
      <c r="B3764" s="58" t="str">
        <f t="shared" si="71"/>
        <v>スピノサド・フィプロニル粒剤ホクコ―プリンススピノ粒剤６</v>
      </c>
      <c r="C3764" s="58" t="s">
        <v>4114</v>
      </c>
      <c r="D3764" s="59" t="s">
        <v>6741</v>
      </c>
      <c r="E3764" s="68" t="s">
        <v>3544</v>
      </c>
      <c r="F3764" s="58"/>
      <c r="G3764" s="60" t="s">
        <v>2906</v>
      </c>
    </row>
    <row r="3765" spans="2:7" x14ac:dyDescent="0.2">
      <c r="B3765" s="58" t="str">
        <f t="shared" si="71"/>
        <v>フルピリミン粒剤ホクコ―リディア箱粒剤</v>
      </c>
      <c r="C3765" s="58" t="s">
        <v>3955</v>
      </c>
      <c r="D3765" s="59" t="s">
        <v>6742</v>
      </c>
      <c r="E3765" s="68" t="s">
        <v>7159</v>
      </c>
      <c r="F3765" s="58"/>
      <c r="G3765" s="60" t="s">
        <v>2621</v>
      </c>
    </row>
    <row r="3766" spans="2:7" x14ac:dyDescent="0.2">
      <c r="B3766" s="58" t="str">
        <f t="shared" si="71"/>
        <v>フルピリミン・プロベナゾ―ル粒剤ホクコ―Ｄｒ．オリゼリディア箱粒剤</v>
      </c>
      <c r="C3766" s="58" t="s">
        <v>6669</v>
      </c>
      <c r="D3766" s="59" t="s">
        <v>6743</v>
      </c>
      <c r="E3766" s="68" t="s">
        <v>7159</v>
      </c>
      <c r="F3766" s="58"/>
      <c r="G3766" s="60" t="s">
        <v>2621</v>
      </c>
    </row>
    <row r="3767" spans="2:7" x14ac:dyDescent="0.2">
      <c r="B3767" s="58" t="str">
        <f t="shared" si="71"/>
        <v>ジクロベンチアゾクス粒剤ブ―ン箱粒剤</v>
      </c>
      <c r="C3767" s="61" t="s">
        <v>4118</v>
      </c>
      <c r="D3767" s="62" t="s">
        <v>6744</v>
      </c>
      <c r="E3767" s="61" t="s">
        <v>7159</v>
      </c>
      <c r="F3767" s="61"/>
      <c r="G3767" s="63" t="s">
        <v>2621</v>
      </c>
    </row>
    <row r="3768" spans="2:7" x14ac:dyDescent="0.2">
      <c r="B3768" s="58" t="str">
        <f t="shared" si="71"/>
        <v>ベンタゾン・メタミホップ液剤トドメバスＭＦ液剤</v>
      </c>
      <c r="C3768" s="58" t="s">
        <v>4119</v>
      </c>
      <c r="D3768" s="59" t="s">
        <v>4120</v>
      </c>
      <c r="E3768" s="68" t="s">
        <v>7159</v>
      </c>
      <c r="F3768" s="58"/>
      <c r="G3768" s="60" t="s">
        <v>2956</v>
      </c>
    </row>
    <row r="3769" spans="2:7" x14ac:dyDescent="0.2">
      <c r="B3769" s="58" t="str">
        <f t="shared" si="71"/>
        <v>クロラントラニリプロ―ル・トリフルメゾピリム・ジクロベンチアゾクス粒剤ブ―ンゼクテラ箱粒剤</v>
      </c>
      <c r="C3769" s="58" t="s">
        <v>6745</v>
      </c>
      <c r="D3769" s="59" t="s">
        <v>6746</v>
      </c>
      <c r="E3769" s="68" t="s">
        <v>7159</v>
      </c>
      <c r="F3769" s="58"/>
      <c r="G3769" s="60" t="s">
        <v>2713</v>
      </c>
    </row>
    <row r="3770" spans="2:7" x14ac:dyDescent="0.2">
      <c r="B3770" s="58" t="str">
        <f t="shared" si="71"/>
        <v>シアントラニリプロ―ル・ジクロベンチアゾクス粒剤ブ―ンパディ―ト箱粒剤</v>
      </c>
      <c r="C3770" s="58" t="s">
        <v>6747</v>
      </c>
      <c r="D3770" s="59" t="s">
        <v>6748</v>
      </c>
      <c r="E3770" s="68" t="s">
        <v>7159</v>
      </c>
      <c r="F3770" s="58"/>
      <c r="G3770" s="60" t="s">
        <v>2713</v>
      </c>
    </row>
    <row r="3771" spans="2:7" x14ac:dyDescent="0.2">
      <c r="B3771" s="58" t="str">
        <f t="shared" si="71"/>
        <v>テトラニリプロ―ル・ジクロベンチアゾクス・ペンフルフェン粒剤ブ―ンレパ―ド箱粒剤</v>
      </c>
      <c r="C3771" s="58" t="s">
        <v>6749</v>
      </c>
      <c r="D3771" s="59" t="s">
        <v>6750</v>
      </c>
      <c r="E3771" s="68" t="s">
        <v>7159</v>
      </c>
      <c r="F3771" s="58"/>
      <c r="G3771" s="60" t="s">
        <v>2621</v>
      </c>
    </row>
    <row r="3772" spans="2:7" x14ac:dyDescent="0.2">
      <c r="B3772" s="58" t="str">
        <f t="shared" si="71"/>
        <v>イマゾスルフロン・ピリミノバックメチル・フェンキノトリオン粒剤ト―タルパワ―１キロ粒剤</v>
      </c>
      <c r="C3772" s="58" t="s">
        <v>3836</v>
      </c>
      <c r="D3772" s="59" t="s">
        <v>6751</v>
      </c>
      <c r="E3772" s="58" t="s">
        <v>3544</v>
      </c>
      <c r="F3772" s="58"/>
      <c r="G3772" s="60" t="s">
        <v>2631</v>
      </c>
    </row>
    <row r="3773" spans="2:7" x14ac:dyDescent="0.2">
      <c r="B3773" s="58" t="str">
        <f t="shared" si="71"/>
        <v>イマゾスルフロン・ピリミノバックメチル・フェンキノトリオン粒剤ト―タルパワ―ジャンボ</v>
      </c>
      <c r="C3773" s="58" t="s">
        <v>3836</v>
      </c>
      <c r="D3773" s="59" t="s">
        <v>6752</v>
      </c>
      <c r="E3773" s="58" t="s">
        <v>3544</v>
      </c>
      <c r="F3773" s="58"/>
      <c r="G3773" s="60" t="s">
        <v>2716</v>
      </c>
    </row>
    <row r="3774" spans="2:7" x14ac:dyDescent="0.2">
      <c r="B3774" s="58" t="str">
        <f t="shared" si="71"/>
        <v>イマゾスルフロン・ピリミノバックメチル・フェンキノトリオン水和剤ト―タルパワ―フロアブル</v>
      </c>
      <c r="C3774" s="58" t="s">
        <v>3839</v>
      </c>
      <c r="D3774" s="59" t="s">
        <v>6753</v>
      </c>
      <c r="E3774" s="58" t="s">
        <v>3544</v>
      </c>
      <c r="F3774" s="58"/>
      <c r="G3774" s="60" t="s">
        <v>2743</v>
      </c>
    </row>
    <row r="3775" spans="2:7" x14ac:dyDescent="0.2">
      <c r="B3775" s="58" t="str">
        <f t="shared" si="71"/>
        <v>ピリミノバックメチル・ブロモブチド・ベンスルフロンメチル・ペントキサゾン粒剤トップガンＲ１キロ粒剤</v>
      </c>
      <c r="C3775" s="58" t="s">
        <v>4121</v>
      </c>
      <c r="D3775" s="59" t="s">
        <v>4122</v>
      </c>
      <c r="E3775" s="68" t="s">
        <v>3544</v>
      </c>
      <c r="F3775" s="58"/>
      <c r="G3775" s="60" t="s">
        <v>2731</v>
      </c>
    </row>
    <row r="3776" spans="2:7" x14ac:dyDescent="0.2">
      <c r="B3776" s="58" t="str">
        <f t="shared" si="71"/>
        <v>ピリミノバックメチル・ブロモブチド・ベンスルフロンメチル・ペントキサゾン剤トップガンＲ豆つぶ２５０</v>
      </c>
      <c r="C3776" s="58" t="s">
        <v>4123</v>
      </c>
      <c r="D3776" s="59" t="s">
        <v>4124</v>
      </c>
      <c r="E3776" s="68" t="s">
        <v>3544</v>
      </c>
      <c r="F3776" s="58"/>
      <c r="G3776" s="60" t="s">
        <v>3674</v>
      </c>
    </row>
    <row r="3777" spans="2:7" x14ac:dyDescent="0.2">
      <c r="B3777" s="58" t="str">
        <f t="shared" si="71"/>
        <v>ピリミノバックメチル・ブロモブチド・ベンスルフロンメチル・ペントキサゾン剤トップガンＲジャンボ</v>
      </c>
      <c r="C3777" s="65" t="s">
        <v>4123</v>
      </c>
      <c r="D3777" s="66" t="s">
        <v>4269</v>
      </c>
      <c r="E3777" s="70" t="s">
        <v>3544</v>
      </c>
      <c r="F3777" s="71"/>
      <c r="G3777" s="67" t="s">
        <v>3674</v>
      </c>
    </row>
    <row r="3778" spans="2:7" x14ac:dyDescent="0.2">
      <c r="B3778" s="58" t="str">
        <f t="shared" si="71"/>
        <v>ピリミノバックメチル・ブロモブチド・ベンスルフロンメチル・ペントキサゾン水和剤トップガンＲフロアブル</v>
      </c>
      <c r="C3778" s="58" t="s">
        <v>4125</v>
      </c>
      <c r="D3778" s="59" t="s">
        <v>4126</v>
      </c>
      <c r="E3778" s="68" t="s">
        <v>7159</v>
      </c>
      <c r="F3778" s="58"/>
      <c r="G3778" s="60" t="s">
        <v>4259</v>
      </c>
    </row>
    <row r="3779" spans="2:7" x14ac:dyDescent="0.2">
      <c r="B3779" s="58" t="str">
        <f t="shared" si="71"/>
        <v>オキサジクロメホン・テフリルトリオン・メタゾスルフロン粒剤ディオ―レ１キロ粒剤</v>
      </c>
      <c r="C3779" s="58" t="s">
        <v>4127</v>
      </c>
      <c r="D3779" s="59" t="s">
        <v>6754</v>
      </c>
      <c r="E3779" s="68" t="s">
        <v>3544</v>
      </c>
      <c r="F3779" s="58"/>
      <c r="G3779" s="60" t="s">
        <v>2621</v>
      </c>
    </row>
    <row r="3780" spans="2:7" x14ac:dyDescent="0.2">
      <c r="B3780" s="58" t="str">
        <f t="shared" si="71"/>
        <v>テニルクロ―ル・ピラクロニル・ベンゾビシクロン水和剤パピリカフロアブル</v>
      </c>
      <c r="C3780" s="58" t="s">
        <v>6755</v>
      </c>
      <c r="D3780" s="59" t="s">
        <v>4128</v>
      </c>
      <c r="E3780" s="68" t="s">
        <v>3544</v>
      </c>
      <c r="F3780" s="58"/>
      <c r="G3780" s="60" t="s">
        <v>2905</v>
      </c>
    </row>
    <row r="3781" spans="2:7" x14ac:dyDescent="0.2">
      <c r="B3781" s="58" t="str">
        <f t="shared" si="71"/>
        <v>フロルピラウキシフェンベンジル水和剤イネサポ―トＳＣ</v>
      </c>
      <c r="C3781" s="58" t="s">
        <v>4129</v>
      </c>
      <c r="D3781" s="59" t="s">
        <v>6756</v>
      </c>
      <c r="E3781" s="58" t="s">
        <v>7159</v>
      </c>
      <c r="F3781" s="58"/>
      <c r="G3781" s="60" t="s">
        <v>4260</v>
      </c>
    </row>
    <row r="3782" spans="2:7" x14ac:dyDescent="0.2">
      <c r="B3782" s="58" t="str">
        <f t="shared" si="71"/>
        <v>フロルピラウキシフェンベンジル粒剤イネサポ―ト１キロ粒剤</v>
      </c>
      <c r="C3782" s="58" t="s">
        <v>4130</v>
      </c>
      <c r="D3782" s="59" t="s">
        <v>6757</v>
      </c>
      <c r="E3782" s="58" t="s">
        <v>7159</v>
      </c>
      <c r="F3782" s="58"/>
      <c r="G3782" s="60" t="s">
        <v>2618</v>
      </c>
    </row>
    <row r="3783" spans="2:7" x14ac:dyDescent="0.2">
      <c r="B3783" s="58" t="str">
        <f t="shared" si="71"/>
        <v>ブタクロ―ル・フロルピラウキシフェンベンジル粒剤イネサポ―トＢ１キロ粒剤</v>
      </c>
      <c r="C3783" s="58" t="s">
        <v>6758</v>
      </c>
      <c r="D3783" s="59" t="s">
        <v>6759</v>
      </c>
      <c r="E3783" s="58" t="s">
        <v>7159</v>
      </c>
      <c r="F3783" s="58"/>
      <c r="G3783" s="60" t="s">
        <v>2618</v>
      </c>
    </row>
    <row r="3784" spans="2:7" x14ac:dyDescent="0.2">
      <c r="B3784" s="58" t="str">
        <f t="shared" si="71"/>
        <v>カフェンストロ―ル・フロルピラウキシフェンベンジル・ベンゾビシクロン水和剤ダンクショットフロアブル</v>
      </c>
      <c r="C3784" s="58" t="s">
        <v>6760</v>
      </c>
      <c r="D3784" s="59" t="s">
        <v>4131</v>
      </c>
      <c r="E3784" s="68" t="s">
        <v>7159</v>
      </c>
      <c r="F3784" s="58"/>
      <c r="G3784" s="60" t="s">
        <v>3676</v>
      </c>
    </row>
    <row r="3785" spans="2:7" x14ac:dyDescent="0.2">
      <c r="B3785" s="58" t="str">
        <f t="shared" si="71"/>
        <v>カフェンストロ―ル・フロルピラウキシフェンベンジル・ベンゾビシクロン粒剤ダンクショット１キロ粒剤</v>
      </c>
      <c r="C3785" s="58" t="s">
        <v>6761</v>
      </c>
      <c r="D3785" s="59" t="s">
        <v>4132</v>
      </c>
      <c r="E3785" s="58" t="s">
        <v>7159</v>
      </c>
      <c r="F3785" s="58"/>
      <c r="G3785" s="60" t="s">
        <v>2665</v>
      </c>
    </row>
    <row r="3786" spans="2:7" x14ac:dyDescent="0.2">
      <c r="B3786" s="58" t="str">
        <f t="shared" si="71"/>
        <v>フロルピラウキシフェンベンジル乳剤ロイヤント乳剤</v>
      </c>
      <c r="C3786" s="58" t="s">
        <v>4133</v>
      </c>
      <c r="D3786" s="59" t="s">
        <v>4134</v>
      </c>
      <c r="E3786" s="68" t="s">
        <v>7159</v>
      </c>
      <c r="F3786" s="58"/>
      <c r="G3786" s="60" t="s">
        <v>3114</v>
      </c>
    </row>
    <row r="3787" spans="2:7" x14ac:dyDescent="0.2">
      <c r="B3787" s="58" t="str">
        <f t="shared" si="71"/>
        <v>フロルピラウキシフェンベンジル乳剤クミアイロイヤント乳剤</v>
      </c>
      <c r="C3787" s="58" t="s">
        <v>4133</v>
      </c>
      <c r="D3787" s="59" t="s">
        <v>4135</v>
      </c>
      <c r="E3787" s="68" t="s">
        <v>7159</v>
      </c>
      <c r="F3787" s="58"/>
      <c r="G3787" s="60" t="s">
        <v>3114</v>
      </c>
    </row>
    <row r="3788" spans="2:7" x14ac:dyDescent="0.2">
      <c r="B3788" s="58" t="str">
        <f t="shared" si="71"/>
        <v>フロルピラウキシフェンベンジル・ペノキススラム・ベンゾビシクロン粒剤ウィ―ドコア１キロ粒剤</v>
      </c>
      <c r="C3788" s="58" t="s">
        <v>4136</v>
      </c>
      <c r="D3788" s="59" t="s">
        <v>6762</v>
      </c>
      <c r="E3788" s="68" t="s">
        <v>7159</v>
      </c>
      <c r="F3788" s="58"/>
      <c r="G3788" s="60" t="s">
        <v>2665</v>
      </c>
    </row>
    <row r="3789" spans="2:7" x14ac:dyDescent="0.2">
      <c r="B3789" s="58" t="str">
        <f t="shared" si="71"/>
        <v>イプフルフェノキン水和剤ベスタ―フフロアブル</v>
      </c>
      <c r="C3789" s="58" t="s">
        <v>4137</v>
      </c>
      <c r="D3789" s="59" t="s">
        <v>6763</v>
      </c>
      <c r="E3789" s="58" t="s">
        <v>3544</v>
      </c>
      <c r="F3789" s="58"/>
      <c r="G3789" s="60" t="s">
        <v>2611</v>
      </c>
    </row>
    <row r="3790" spans="2:7" x14ac:dyDescent="0.2">
      <c r="B3790" s="58" t="str">
        <f t="shared" si="71"/>
        <v>フルピリミン水和剤クミアイエミリアフロアブル</v>
      </c>
      <c r="C3790" s="58" t="s">
        <v>3958</v>
      </c>
      <c r="D3790" s="59" t="s">
        <v>4138</v>
      </c>
      <c r="E3790" s="68" t="s">
        <v>7159</v>
      </c>
      <c r="F3790" s="58"/>
      <c r="G3790" s="60" t="s">
        <v>2611</v>
      </c>
    </row>
    <row r="3791" spans="2:7" x14ac:dyDescent="0.2">
      <c r="B3791" s="58" t="str">
        <f t="shared" si="71"/>
        <v>オキサジクロメホン・テフリルトリオン・ピラクロニル粒剤ジェイフレンド４００ＦＧ</v>
      </c>
      <c r="C3791" s="58" t="s">
        <v>3525</v>
      </c>
      <c r="D3791" s="59" t="s">
        <v>4139</v>
      </c>
      <c r="E3791" s="68" t="s">
        <v>7159</v>
      </c>
      <c r="F3791" s="58"/>
      <c r="G3791" s="60" t="s">
        <v>2681</v>
      </c>
    </row>
    <row r="3792" spans="2:7" x14ac:dyDescent="0.2">
      <c r="B3792" s="58" t="str">
        <f t="shared" si="71"/>
        <v>イマゾスルフロン・オキサジクロメホン・ピラクロニル粒剤サラブレッドＫＡＩ４００ＦＧ</v>
      </c>
      <c r="C3792" s="58" t="s">
        <v>4140</v>
      </c>
      <c r="D3792" s="59" t="s">
        <v>4141</v>
      </c>
      <c r="E3792" s="68" t="s">
        <v>3544</v>
      </c>
      <c r="F3792" s="58"/>
      <c r="G3792" s="60" t="s">
        <v>2806</v>
      </c>
    </row>
    <row r="3793" spans="2:7" x14ac:dyDescent="0.2">
      <c r="B3793" s="58" t="str">
        <f t="shared" si="71"/>
        <v>バリダマイシン・フサライド水和剤ラブサイドバリダフロアブル</v>
      </c>
      <c r="C3793" s="58" t="s">
        <v>4142</v>
      </c>
      <c r="D3793" s="59" t="s">
        <v>4143</v>
      </c>
      <c r="E3793" s="68" t="s">
        <v>7159</v>
      </c>
      <c r="F3793" s="58"/>
      <c r="G3793" s="60" t="s">
        <v>2622</v>
      </c>
    </row>
    <row r="3794" spans="2:7" x14ac:dyDescent="0.2">
      <c r="B3794" s="58" t="str">
        <f t="shared" si="71"/>
        <v>ベンタゾン粒剤バサグラン・エア―１キロ粒剤</v>
      </c>
      <c r="C3794" s="58" t="s">
        <v>3606</v>
      </c>
      <c r="D3794" s="59" t="s">
        <v>6764</v>
      </c>
      <c r="E3794" s="58" t="s">
        <v>7159</v>
      </c>
      <c r="F3794" s="58"/>
      <c r="G3794" s="60" t="s">
        <v>3678</v>
      </c>
    </row>
    <row r="3795" spans="2:7" x14ac:dyDescent="0.2">
      <c r="B3795" s="58" t="str">
        <f t="shared" si="71"/>
        <v>フルポキサム・フルルプリミド―ル粒剤フィ―ルドセイバ―粒剤</v>
      </c>
      <c r="C3795" s="58" t="s">
        <v>6765</v>
      </c>
      <c r="D3795" s="59" t="s">
        <v>6766</v>
      </c>
      <c r="E3795" s="58" t="s">
        <v>7159</v>
      </c>
      <c r="F3795" s="58"/>
      <c r="G3795" s="60" t="s">
        <v>2665</v>
      </c>
    </row>
    <row r="3796" spans="2:7" x14ac:dyDescent="0.2">
      <c r="B3796" s="58" t="str">
        <f t="shared" si="71"/>
        <v>メチルテトラプロ―ル水和剤ムケツフロアブル</v>
      </c>
      <c r="C3796" s="58" t="s">
        <v>6767</v>
      </c>
      <c r="D3796" s="59" t="s">
        <v>4144</v>
      </c>
      <c r="E3796" s="58" t="s">
        <v>3544</v>
      </c>
      <c r="F3796" s="58"/>
      <c r="G3796" s="60" t="s">
        <v>2717</v>
      </c>
    </row>
    <row r="3797" spans="2:7" x14ac:dyDescent="0.2">
      <c r="B3797" s="58" t="str">
        <f t="shared" si="71"/>
        <v>ピロキサスルホン水和剤プロシ―ド顆粒水和剤</v>
      </c>
      <c r="C3797" s="58" t="s">
        <v>4145</v>
      </c>
      <c r="D3797" s="59" t="s">
        <v>6768</v>
      </c>
      <c r="E3797" s="58" t="s">
        <v>3544</v>
      </c>
      <c r="F3797" s="58"/>
      <c r="G3797" s="60" t="s">
        <v>2765</v>
      </c>
    </row>
    <row r="3798" spans="2:7" x14ac:dyDescent="0.2">
      <c r="B3798" s="58" t="str">
        <f t="shared" si="71"/>
        <v>ピロキサスルホン水和剤アルガット顆粒水和剤</v>
      </c>
      <c r="C3798" s="58" t="s">
        <v>4145</v>
      </c>
      <c r="D3798" s="59" t="s">
        <v>4146</v>
      </c>
      <c r="E3798" s="58" t="s">
        <v>3544</v>
      </c>
      <c r="F3798" s="58"/>
      <c r="G3798" s="60" t="s">
        <v>2765</v>
      </c>
    </row>
    <row r="3799" spans="2:7" x14ac:dyDescent="0.2">
      <c r="B3799" s="58" t="str">
        <f t="shared" si="71"/>
        <v>ペンチオピラド水和剤メレサイド顆粒水和剤</v>
      </c>
      <c r="C3799" s="58" t="s">
        <v>4147</v>
      </c>
      <c r="D3799" s="59" t="s">
        <v>4148</v>
      </c>
      <c r="E3799" s="58" t="s">
        <v>3544</v>
      </c>
      <c r="F3799" s="58"/>
      <c r="G3799" s="60" t="s">
        <v>2765</v>
      </c>
    </row>
    <row r="3800" spans="2:7" x14ac:dyDescent="0.2">
      <c r="B3800" s="58" t="str">
        <f t="shared" si="71"/>
        <v>ジベレリン液剤ジベレリン明治液剤</v>
      </c>
      <c r="C3800" s="58" t="s">
        <v>4001</v>
      </c>
      <c r="D3800" s="59" t="s">
        <v>4149</v>
      </c>
      <c r="E3800" s="58" t="s">
        <v>7159</v>
      </c>
      <c r="F3800" s="58"/>
      <c r="G3800" s="60" t="s">
        <v>2849</v>
      </c>
    </row>
    <row r="3801" spans="2:7" x14ac:dyDescent="0.2">
      <c r="B3801" s="58" t="str">
        <f t="shared" si="71"/>
        <v>フルピリミン・プロベナゾ―ル粒剤日産オリゼメ―トリディア箱粒剤</v>
      </c>
      <c r="C3801" s="58" t="s">
        <v>6669</v>
      </c>
      <c r="D3801" s="59" t="s">
        <v>6769</v>
      </c>
      <c r="E3801" s="58" t="s">
        <v>7159</v>
      </c>
      <c r="F3801" s="58"/>
      <c r="G3801" s="60" t="s">
        <v>2621</v>
      </c>
    </row>
    <row r="3802" spans="2:7" x14ac:dyDescent="0.2">
      <c r="B3802" s="58" t="str">
        <f t="shared" si="71"/>
        <v>フルピリミン・プロベナゾ―ル粒剤オリゼメ―トリディア箱粒剤</v>
      </c>
      <c r="C3802" s="58" t="s">
        <v>6669</v>
      </c>
      <c r="D3802" s="59" t="s">
        <v>6770</v>
      </c>
      <c r="E3802" s="58" t="s">
        <v>7159</v>
      </c>
      <c r="F3802" s="58"/>
      <c r="G3802" s="60" t="s">
        <v>2621</v>
      </c>
    </row>
    <row r="3803" spans="2:7" x14ac:dyDescent="0.2">
      <c r="B3803" s="58" t="str">
        <f t="shared" si="71"/>
        <v>タ―バシル・テブチウロン・ＤＣＭＵ粒剤ワイドウェイＶ３粒剤</v>
      </c>
      <c r="C3803" s="58" t="s">
        <v>6771</v>
      </c>
      <c r="D3803" s="59" t="s">
        <v>4150</v>
      </c>
      <c r="E3803" s="58" t="s">
        <v>7159</v>
      </c>
      <c r="F3803" s="58"/>
      <c r="G3803" s="60" t="s">
        <v>2689</v>
      </c>
    </row>
    <row r="3804" spans="2:7" x14ac:dyDescent="0.2">
      <c r="B3804" s="58" t="str">
        <f t="shared" si="71"/>
        <v>タ―バシル・テブチウロン・ＤＣＭＵ粒剤ネコソギエ―スＶ３粒剤</v>
      </c>
      <c r="C3804" s="58" t="s">
        <v>6771</v>
      </c>
      <c r="D3804" s="59" t="s">
        <v>6772</v>
      </c>
      <c r="E3804" s="58" t="s">
        <v>7159</v>
      </c>
      <c r="F3804" s="58"/>
      <c r="G3804" s="60" t="s">
        <v>2689</v>
      </c>
    </row>
    <row r="3805" spans="2:7" x14ac:dyDescent="0.2">
      <c r="B3805" s="58" t="str">
        <f t="shared" si="71"/>
        <v>１－メチルシクロプロペンくん蒸剤スマ―トフレッシュ　プロタブＹ</v>
      </c>
      <c r="C3805" s="59" t="s">
        <v>4089</v>
      </c>
      <c r="D3805" s="59" t="s">
        <v>6773</v>
      </c>
      <c r="E3805" s="58" t="s">
        <v>3005</v>
      </c>
      <c r="F3805" s="58"/>
      <c r="G3805" s="60" t="s">
        <v>2621</v>
      </c>
    </row>
    <row r="3806" spans="2:7" x14ac:dyDescent="0.2">
      <c r="B3806" s="58" t="str">
        <f t="shared" si="71"/>
        <v>アイオキシニル乳剤アクチノ―ルＢ乳剤</v>
      </c>
      <c r="C3806" s="58" t="s">
        <v>4151</v>
      </c>
      <c r="D3806" s="59" t="s">
        <v>6774</v>
      </c>
      <c r="E3806" s="68" t="s">
        <v>7159</v>
      </c>
      <c r="F3806" s="58"/>
      <c r="G3806" s="60" t="s">
        <v>2617</v>
      </c>
    </row>
    <row r="3807" spans="2:7" x14ac:dyDescent="0.2">
      <c r="B3807" s="58" t="str">
        <f t="shared" si="71"/>
        <v>イプフルフェノキン水和剤ミギワ２０フロアブル</v>
      </c>
      <c r="C3807" s="58" t="s">
        <v>4137</v>
      </c>
      <c r="D3807" s="59" t="s">
        <v>4152</v>
      </c>
      <c r="E3807" s="68" t="s">
        <v>3544</v>
      </c>
      <c r="F3807" s="58"/>
      <c r="G3807" s="60" t="s">
        <v>2615</v>
      </c>
    </row>
    <row r="3808" spans="2:7" x14ac:dyDescent="0.2">
      <c r="B3808" s="58" t="str">
        <f t="shared" si="71"/>
        <v>イプフルフェノキン水和剤ミギワ１０フロアブル</v>
      </c>
      <c r="C3808" s="58" t="s">
        <v>4137</v>
      </c>
      <c r="D3808" s="59" t="s">
        <v>4153</v>
      </c>
      <c r="E3808" s="68" t="s">
        <v>3544</v>
      </c>
      <c r="F3808" s="58"/>
      <c r="G3808" s="60" t="s">
        <v>2611</v>
      </c>
    </row>
    <row r="3809" spans="2:7" x14ac:dyDescent="0.2">
      <c r="B3809" s="58" t="str">
        <f t="shared" si="71"/>
        <v>イプフルフェノキン水和剤ミギワ８フロアブル</v>
      </c>
      <c r="C3809" s="58" t="s">
        <v>4137</v>
      </c>
      <c r="D3809" s="59" t="s">
        <v>4154</v>
      </c>
      <c r="E3809" s="68" t="s">
        <v>3544</v>
      </c>
      <c r="F3809" s="58"/>
      <c r="G3809" s="60" t="s">
        <v>2883</v>
      </c>
    </row>
    <row r="3810" spans="2:7" x14ac:dyDescent="0.2">
      <c r="B3810" s="58" t="str">
        <f t="shared" si="71"/>
        <v>アゾキシストロビン・イソピラザム水和剤ティアレス　フロアブル</v>
      </c>
      <c r="C3810" s="58" t="s">
        <v>3781</v>
      </c>
      <c r="D3810" s="59" t="s">
        <v>4155</v>
      </c>
      <c r="E3810" s="68" t="s">
        <v>7159</v>
      </c>
      <c r="F3810" s="58"/>
      <c r="G3810" s="60" t="s">
        <v>3788</v>
      </c>
    </row>
    <row r="3811" spans="2:7" x14ac:dyDescent="0.2">
      <c r="B3811" s="58" t="str">
        <f t="shared" si="71"/>
        <v>ジノテフラン複合肥料マグァンプＫ　殺虫剤入り</v>
      </c>
      <c r="C3811" s="59" t="s">
        <v>4157</v>
      </c>
      <c r="D3811" s="59" t="s">
        <v>4156</v>
      </c>
      <c r="E3811" s="58" t="s">
        <v>4456</v>
      </c>
      <c r="F3811" s="58"/>
      <c r="G3811" s="60" t="s">
        <v>3719</v>
      </c>
    </row>
    <row r="3812" spans="2:7" ht="24" x14ac:dyDescent="0.2">
      <c r="B3812" s="58" t="str">
        <f t="shared" si="71"/>
        <v>フルアジナム水和剤フロンサイドＳＫＹ</v>
      </c>
      <c r="C3812" s="58" t="s">
        <v>4158</v>
      </c>
      <c r="D3812" s="59" t="s">
        <v>4159</v>
      </c>
      <c r="E3812" s="72" t="s">
        <v>4270</v>
      </c>
      <c r="F3812" s="58"/>
      <c r="G3812" s="60" t="s">
        <v>4261</v>
      </c>
    </row>
    <row r="3813" spans="2:7" x14ac:dyDescent="0.2">
      <c r="B3813" s="58" t="str">
        <f t="shared" si="71"/>
        <v>ジフルフェニカン・ピロキサスルホン水和剤キタシ―ブフロアブル</v>
      </c>
      <c r="C3813" s="58" t="s">
        <v>4160</v>
      </c>
      <c r="D3813" s="59" t="s">
        <v>6775</v>
      </c>
      <c r="E3813" s="58" t="s">
        <v>7159</v>
      </c>
      <c r="F3813" s="58"/>
      <c r="G3813" s="60" t="s">
        <v>4046</v>
      </c>
    </row>
    <row r="3814" spans="2:7" x14ac:dyDescent="0.2">
      <c r="B3814" s="58" t="str">
        <f t="shared" si="71"/>
        <v>銅水和剤キュプロフィックス４０</v>
      </c>
      <c r="C3814" s="59" t="s">
        <v>3565</v>
      </c>
      <c r="D3814" s="59" t="s">
        <v>4161</v>
      </c>
      <c r="E3814" s="58" t="s">
        <v>7159</v>
      </c>
      <c r="F3814" s="58"/>
      <c r="G3814" s="60" t="s">
        <v>4262</v>
      </c>
    </row>
    <row r="3815" spans="2:7" x14ac:dyDescent="0.2">
      <c r="B3815" s="58" t="str">
        <f t="shared" si="71"/>
        <v>銅水和剤日曹ムッシュボルド―ＤＦ</v>
      </c>
      <c r="C3815" s="58" t="s">
        <v>3565</v>
      </c>
      <c r="D3815" s="59" t="s">
        <v>6193</v>
      </c>
      <c r="E3815" s="68" t="s">
        <v>7159</v>
      </c>
      <c r="F3815" s="58"/>
      <c r="G3815" s="60" t="s">
        <v>4262</v>
      </c>
    </row>
    <row r="3816" spans="2:7" x14ac:dyDescent="0.2">
      <c r="B3816" s="58" t="str">
        <f t="shared" si="71"/>
        <v>ブロマシル・ＤＣＭＵ・ＭＣＰＰ粒剤ネコソギＬＩＦＥＬＥＸ粒剤</v>
      </c>
      <c r="C3816" s="58" t="s">
        <v>3795</v>
      </c>
      <c r="D3816" s="59" t="s">
        <v>4162</v>
      </c>
      <c r="E3816" s="58" t="s">
        <v>7159</v>
      </c>
      <c r="F3816" s="58"/>
      <c r="G3816" s="60" t="s">
        <v>2645</v>
      </c>
    </row>
    <row r="3817" spans="2:7" x14ac:dyDescent="0.2">
      <c r="B3817" s="58" t="str">
        <f t="shared" si="71"/>
        <v>シモキサニル・マンゼブ水和剤カビナイスＰＺ水和剤</v>
      </c>
      <c r="C3817" s="58" t="s">
        <v>4163</v>
      </c>
      <c r="D3817" s="59" t="s">
        <v>4164</v>
      </c>
      <c r="E3817" s="58" t="s">
        <v>7159</v>
      </c>
      <c r="F3817" s="58"/>
      <c r="G3817" s="60" t="s">
        <v>2923</v>
      </c>
    </row>
    <row r="3818" spans="2:7" x14ac:dyDescent="0.2">
      <c r="B3818" s="58" t="str">
        <f t="shared" si="71"/>
        <v>バリダマイシン・フェリムゾン水和剤住化トルファン</v>
      </c>
      <c r="C3818" s="58" t="s">
        <v>4165</v>
      </c>
      <c r="D3818" s="59" t="s">
        <v>4166</v>
      </c>
      <c r="E3818" s="58" t="s">
        <v>7159</v>
      </c>
      <c r="F3818" s="58"/>
      <c r="G3818" s="60" t="s">
        <v>2622</v>
      </c>
    </row>
    <row r="3819" spans="2:7" x14ac:dyDescent="0.2">
      <c r="B3819" s="58" t="str">
        <f t="shared" si="71"/>
        <v>ブロフラニリド水和剤ブロフレアＳＣ</v>
      </c>
      <c r="C3819" s="58" t="s">
        <v>4167</v>
      </c>
      <c r="D3819" s="59" t="s">
        <v>4168</v>
      </c>
      <c r="E3819" s="68" t="s">
        <v>3544</v>
      </c>
      <c r="F3819" s="58"/>
      <c r="G3819" s="60" t="s">
        <v>2622</v>
      </c>
    </row>
    <row r="3820" spans="2:7" x14ac:dyDescent="0.2">
      <c r="B3820" s="58" t="str">
        <f t="shared" si="71"/>
        <v>ブロフラニリド水和剤ブロフレア２０ＳＣ</v>
      </c>
      <c r="C3820" s="58" t="s">
        <v>4167</v>
      </c>
      <c r="D3820" s="59" t="s">
        <v>4169</v>
      </c>
      <c r="E3820" s="58" t="s">
        <v>3544</v>
      </c>
      <c r="F3820" s="58"/>
      <c r="G3820" s="60" t="s">
        <v>2615</v>
      </c>
    </row>
    <row r="3821" spans="2:7" x14ac:dyDescent="0.2">
      <c r="B3821" s="58" t="str">
        <f t="shared" si="71"/>
        <v>ベンズピリモキサン水和剤オ―ケストラフロアブル</v>
      </c>
      <c r="C3821" s="58" t="s">
        <v>4170</v>
      </c>
      <c r="D3821" s="59" t="s">
        <v>6776</v>
      </c>
      <c r="E3821" s="68" t="s">
        <v>7159</v>
      </c>
      <c r="F3821" s="58"/>
      <c r="G3821" s="60" t="s">
        <v>2611</v>
      </c>
    </row>
    <row r="3822" spans="2:7" x14ac:dyDescent="0.2">
      <c r="B3822" s="58" t="str">
        <f t="shared" si="71"/>
        <v>ベンズピリモキサン粉剤オ―ケストラ粉剤ＤＬ</v>
      </c>
      <c r="C3822" s="58" t="s">
        <v>4171</v>
      </c>
      <c r="D3822" s="59" t="s">
        <v>6777</v>
      </c>
      <c r="E3822" s="68" t="s">
        <v>7159</v>
      </c>
      <c r="F3822" s="58"/>
      <c r="G3822" s="60" t="s">
        <v>2665</v>
      </c>
    </row>
    <row r="3823" spans="2:7" x14ac:dyDescent="0.2">
      <c r="B3823" s="58" t="str">
        <f t="shared" si="71"/>
        <v>メコプロップＰカリウム塩・ＤＢＮ複合肥料シバレンジャ―Ⅲ粒剤</v>
      </c>
      <c r="C3823" s="58" t="s">
        <v>4172</v>
      </c>
      <c r="D3823" s="59" t="s">
        <v>6778</v>
      </c>
      <c r="E3823" s="58" t="s">
        <v>7159</v>
      </c>
      <c r="F3823" s="58"/>
      <c r="G3823" s="60" t="s">
        <v>2689</v>
      </c>
    </row>
    <row r="3824" spans="2:7" x14ac:dyDescent="0.2">
      <c r="B3824" s="58" t="str">
        <f t="shared" si="71"/>
        <v>メコプロップＰカリウム塩・ＤＢＮ複合肥料シバキ―ププラスⅤ</v>
      </c>
      <c r="C3824" s="58" t="s">
        <v>4172</v>
      </c>
      <c r="D3824" s="59" t="s">
        <v>6779</v>
      </c>
      <c r="E3824" s="58" t="s">
        <v>7159</v>
      </c>
      <c r="F3824" s="58"/>
      <c r="G3824" s="60" t="s">
        <v>2689</v>
      </c>
    </row>
    <row r="3825" spans="2:7" x14ac:dyDescent="0.2">
      <c r="B3825" s="58" t="str">
        <f t="shared" si="71"/>
        <v>クロチアニジン水和剤住化フルスウィング</v>
      </c>
      <c r="C3825" s="58" t="s">
        <v>4173</v>
      </c>
      <c r="D3825" s="59" t="s">
        <v>4174</v>
      </c>
      <c r="E3825" s="68" t="s">
        <v>3544</v>
      </c>
      <c r="F3825" s="58"/>
      <c r="G3825" s="60" t="s">
        <v>2765</v>
      </c>
    </row>
    <row r="3826" spans="2:7" x14ac:dyDescent="0.2">
      <c r="B3826" s="58" t="str">
        <f t="shared" si="71"/>
        <v>シアントラニリプロ―ル粒剤プリロッソ粒剤オメガ</v>
      </c>
      <c r="C3826" s="58" t="s">
        <v>6273</v>
      </c>
      <c r="D3826" s="59" t="s">
        <v>4175</v>
      </c>
      <c r="E3826" s="58" t="s">
        <v>3544</v>
      </c>
      <c r="F3826" s="58"/>
      <c r="G3826" s="60" t="s">
        <v>2665</v>
      </c>
    </row>
    <row r="3827" spans="2:7" x14ac:dyDescent="0.2">
      <c r="B3827" s="58" t="str">
        <f t="shared" si="71"/>
        <v>ソルビタン脂肪酸エステル乳剤カダンセ―フⅡ</v>
      </c>
      <c r="C3827" s="58" t="s">
        <v>4176</v>
      </c>
      <c r="D3827" s="59" t="s">
        <v>6780</v>
      </c>
      <c r="E3827" s="58" t="s">
        <v>3544</v>
      </c>
      <c r="F3827" s="58"/>
      <c r="G3827" s="60" t="s">
        <v>4263</v>
      </c>
    </row>
    <row r="3828" spans="2:7" x14ac:dyDescent="0.2">
      <c r="B3828" s="58" t="str">
        <f t="shared" si="71"/>
        <v>クマリン系剤ラットシ―ドＦ</v>
      </c>
      <c r="C3828" s="58" t="s">
        <v>4177</v>
      </c>
      <c r="D3828" s="59" t="s">
        <v>6781</v>
      </c>
      <c r="E3828" s="68" t="s">
        <v>7159</v>
      </c>
      <c r="F3828" s="58"/>
      <c r="G3828" s="60" t="s">
        <v>2882</v>
      </c>
    </row>
    <row r="3829" spans="2:7" x14ac:dyDescent="0.2">
      <c r="B3829" s="58" t="str">
        <f t="shared" si="71"/>
        <v>イプフェンカルバゾン・テフリルトリオン・プロピリスルフロン粒剤カイリキＺ１キロ粒剤</v>
      </c>
      <c r="C3829" s="58" t="s">
        <v>4037</v>
      </c>
      <c r="D3829" s="59" t="s">
        <v>4178</v>
      </c>
      <c r="E3829" s="68" t="s">
        <v>7159</v>
      </c>
      <c r="F3829" s="58"/>
      <c r="G3829" s="60" t="s">
        <v>2645</v>
      </c>
    </row>
    <row r="3830" spans="2:7" x14ac:dyDescent="0.2">
      <c r="B3830" s="58" t="str">
        <f t="shared" si="71"/>
        <v>ブロマシル・ＤＣＭＵ粒剤草取り名人Ｋ</v>
      </c>
      <c r="C3830" s="58" t="s">
        <v>3762</v>
      </c>
      <c r="D3830" s="59" t="s">
        <v>4179</v>
      </c>
      <c r="E3830" s="58" t="s">
        <v>7159</v>
      </c>
      <c r="F3830" s="58"/>
      <c r="G3830" s="60" t="s">
        <v>2618</v>
      </c>
    </row>
    <row r="3831" spans="2:7" x14ac:dyDescent="0.2">
      <c r="B3831" s="58" t="str">
        <f t="shared" si="71"/>
        <v>ブロマシル・ＤＣＭＵ粒剤こっぱみじんＫ</v>
      </c>
      <c r="C3831" s="58" t="s">
        <v>3762</v>
      </c>
      <c r="D3831" s="59" t="s">
        <v>4180</v>
      </c>
      <c r="E3831" s="58" t="s">
        <v>7159</v>
      </c>
      <c r="F3831" s="58"/>
      <c r="G3831" s="60" t="s">
        <v>2618</v>
      </c>
    </row>
    <row r="3832" spans="2:7" x14ac:dyDescent="0.2">
      <c r="B3832" s="58" t="str">
        <f t="shared" si="71"/>
        <v>テニルクロ―ル・ピラクロニル・ベンゾビシクロン粒剤パピリカ１キロ粒剤</v>
      </c>
      <c r="C3832" s="58" t="s">
        <v>6782</v>
      </c>
      <c r="D3832" s="59" t="s">
        <v>4181</v>
      </c>
      <c r="E3832" s="68" t="s">
        <v>3544</v>
      </c>
      <c r="F3832" s="58"/>
      <c r="G3832" s="60" t="s">
        <v>2621</v>
      </c>
    </row>
    <row r="3833" spans="2:7" x14ac:dyDescent="0.2">
      <c r="B3833" s="58" t="str">
        <f t="shared" si="71"/>
        <v>ブロマシル・ＭＣＰＰ粒剤草取り名人Ｍ</v>
      </c>
      <c r="C3833" s="58" t="s">
        <v>4182</v>
      </c>
      <c r="D3833" s="59" t="s">
        <v>4183</v>
      </c>
      <c r="E3833" s="58" t="s">
        <v>7159</v>
      </c>
      <c r="F3833" s="58"/>
      <c r="G3833" s="60" t="s">
        <v>2618</v>
      </c>
    </row>
    <row r="3834" spans="2:7" x14ac:dyDescent="0.2">
      <c r="B3834" s="58" t="str">
        <f t="shared" si="71"/>
        <v>ブロマシル・ＭＣＰＰ粒剤こっぱみじんＭ</v>
      </c>
      <c r="C3834" s="58" t="s">
        <v>4182</v>
      </c>
      <c r="D3834" s="59" t="s">
        <v>4184</v>
      </c>
      <c r="E3834" s="58" t="s">
        <v>7159</v>
      </c>
      <c r="F3834" s="58"/>
      <c r="G3834" s="60" t="s">
        <v>2618</v>
      </c>
    </row>
    <row r="3835" spans="2:7" x14ac:dyDescent="0.2">
      <c r="B3835" s="58" t="str">
        <f t="shared" si="71"/>
        <v>クロルフェナピル粒剤コテツベイト</v>
      </c>
      <c r="C3835" s="58" t="s">
        <v>4185</v>
      </c>
      <c r="D3835" s="59" t="s">
        <v>4186</v>
      </c>
      <c r="E3835" s="68" t="s">
        <v>3544</v>
      </c>
      <c r="F3835" s="58"/>
      <c r="G3835" s="60" t="s">
        <v>2665</v>
      </c>
    </row>
    <row r="3836" spans="2:7" x14ac:dyDescent="0.2">
      <c r="B3836" s="58" t="str">
        <f t="shared" si="71"/>
        <v>クロルフェナピル粒剤サンケイコテツベイト</v>
      </c>
      <c r="C3836" s="58" t="s">
        <v>4185</v>
      </c>
      <c r="D3836" s="59" t="s">
        <v>4187</v>
      </c>
      <c r="E3836" s="68" t="s">
        <v>3544</v>
      </c>
      <c r="F3836" s="58"/>
      <c r="G3836" s="60" t="s">
        <v>2665</v>
      </c>
    </row>
    <row r="3837" spans="2:7" x14ac:dyDescent="0.2">
      <c r="B3837" s="58" t="str">
        <f t="shared" si="71"/>
        <v>過酸化カルシウム粉粒剤オクソスＤＳ</v>
      </c>
      <c r="C3837" s="58" t="s">
        <v>4188</v>
      </c>
      <c r="D3837" s="59" t="s">
        <v>4189</v>
      </c>
      <c r="E3837" s="58" t="s">
        <v>3544</v>
      </c>
      <c r="F3837" s="58"/>
      <c r="G3837" s="60" t="s">
        <v>2879</v>
      </c>
    </row>
    <row r="3838" spans="2:7" x14ac:dyDescent="0.2">
      <c r="B3838" s="58" t="str">
        <f t="shared" si="71"/>
        <v>トルプロカルブ粒剤シングルキック箱粒剤</v>
      </c>
      <c r="C3838" s="58" t="s">
        <v>3694</v>
      </c>
      <c r="D3838" s="59" t="s">
        <v>4190</v>
      </c>
      <c r="E3838" s="58" t="s">
        <v>3544</v>
      </c>
      <c r="F3838" s="58"/>
      <c r="G3838" s="60" t="s">
        <v>2825</v>
      </c>
    </row>
    <row r="3839" spans="2:7" x14ac:dyDescent="0.2">
      <c r="B3839" s="58" t="str">
        <f t="shared" si="71"/>
        <v>カフェンストロ―ル・フロルピラウキシフェンベンジル・ベンゾビシクロン粒剤ダンクショット２００粒剤</v>
      </c>
      <c r="C3839" s="58" t="s">
        <v>6761</v>
      </c>
      <c r="D3839" s="59" t="s">
        <v>4191</v>
      </c>
      <c r="E3839" s="58" t="s">
        <v>7159</v>
      </c>
      <c r="F3839" s="58"/>
      <c r="G3839" s="60" t="s">
        <v>2645</v>
      </c>
    </row>
    <row r="3840" spans="2:7" x14ac:dyDescent="0.2">
      <c r="B3840" s="58" t="str">
        <f t="shared" si="71"/>
        <v>ベンゾビシクロン・メタミホップ粒剤カイシＭＦ１キロ粒剤</v>
      </c>
      <c r="C3840" s="58" t="s">
        <v>4192</v>
      </c>
      <c r="D3840" s="59" t="s">
        <v>4193</v>
      </c>
      <c r="E3840" s="58" t="s">
        <v>7159</v>
      </c>
      <c r="F3840" s="58"/>
      <c r="G3840" s="60" t="s">
        <v>4264</v>
      </c>
    </row>
    <row r="3841" spans="2:7" x14ac:dyDescent="0.2">
      <c r="B3841" s="58" t="str">
        <f t="shared" si="71"/>
        <v>ベンゾビシクロン・メタミホップ粒剤ＳＤＳカイシＭＦ１キロ粒剤</v>
      </c>
      <c r="C3841" s="58" t="s">
        <v>4192</v>
      </c>
      <c r="D3841" s="59" t="s">
        <v>4194</v>
      </c>
      <c r="E3841" s="58" t="s">
        <v>7159</v>
      </c>
      <c r="F3841" s="58"/>
      <c r="G3841" s="60" t="s">
        <v>4264</v>
      </c>
    </row>
    <row r="3842" spans="2:7" x14ac:dyDescent="0.2">
      <c r="B3842" s="58" t="str">
        <f t="shared" si="71"/>
        <v>ピリオフェノン水和剤カッシ―ニフロアブル</v>
      </c>
      <c r="C3842" s="58" t="s">
        <v>4195</v>
      </c>
      <c r="D3842" s="59" t="s">
        <v>6783</v>
      </c>
      <c r="E3842" s="58" t="s">
        <v>3544</v>
      </c>
      <c r="F3842" s="58"/>
      <c r="G3842" s="60" t="s">
        <v>4265</v>
      </c>
    </row>
    <row r="3843" spans="2:7" x14ac:dyDescent="0.2">
      <c r="B3843" s="58" t="str">
        <f t="shared" si="71"/>
        <v>ペノキススラム・ベンゾビシクロン・メタゾスルフロン粒剤サファイア１キロ粒剤</v>
      </c>
      <c r="C3843" s="58" t="s">
        <v>4196</v>
      </c>
      <c r="D3843" s="59" t="s">
        <v>4197</v>
      </c>
      <c r="E3843" s="58" t="s">
        <v>7159</v>
      </c>
      <c r="F3843" s="58"/>
      <c r="G3843" s="60" t="s">
        <v>3614</v>
      </c>
    </row>
    <row r="3844" spans="2:7" x14ac:dyDescent="0.2">
      <c r="B3844" s="58" t="str">
        <f t="shared" si="71"/>
        <v>オキサジクロメホン・フェンキノトリオン・プロピリスルフロン・ブロモブチド粒剤シンズイＺ１キロ粒剤</v>
      </c>
      <c r="C3844" s="58" t="s">
        <v>4198</v>
      </c>
      <c r="D3844" s="59" t="s">
        <v>4199</v>
      </c>
      <c r="E3844" s="58" t="s">
        <v>3544</v>
      </c>
      <c r="F3844" s="58"/>
      <c r="G3844" s="60" t="s">
        <v>2902</v>
      </c>
    </row>
    <row r="3845" spans="2:7" x14ac:dyDescent="0.2">
      <c r="B3845" s="58" t="str">
        <f t="shared" si="71"/>
        <v>オキサジクロメホン・フェンキノトリオン・プロピリスルフロン・ブロモブチド剤シンズイＺ豆つぶ２５０</v>
      </c>
      <c r="C3845" s="58" t="s">
        <v>4200</v>
      </c>
      <c r="D3845" s="59" t="s">
        <v>4201</v>
      </c>
      <c r="E3845" s="58" t="s">
        <v>7159</v>
      </c>
      <c r="F3845" s="58"/>
      <c r="G3845" s="60" t="s">
        <v>3896</v>
      </c>
    </row>
    <row r="3846" spans="2:7" x14ac:dyDescent="0.2">
      <c r="B3846" s="58" t="str">
        <f t="shared" si="71"/>
        <v>オキサジクロメホン・フェンキノトリオン・プロピリスルフロン・ブロモブチド剤シンズイＺジャンボ</v>
      </c>
      <c r="C3846" s="58" t="s">
        <v>4200</v>
      </c>
      <c r="D3846" s="59" t="s">
        <v>4202</v>
      </c>
      <c r="E3846" s="58" t="s">
        <v>3544</v>
      </c>
      <c r="F3846" s="58"/>
      <c r="G3846" s="60" t="s">
        <v>3896</v>
      </c>
    </row>
    <row r="3847" spans="2:7" x14ac:dyDescent="0.2">
      <c r="B3847" s="58" t="str">
        <f t="shared" si="71"/>
        <v>オキサジクロメホン・フェンキノトリオン・プロピリスルフロン・ブロモブチド水和剤シンズイＺフロアブル</v>
      </c>
      <c r="C3847" s="58" t="s">
        <v>4203</v>
      </c>
      <c r="D3847" s="59" t="s">
        <v>4204</v>
      </c>
      <c r="E3847" s="58" t="s">
        <v>3544</v>
      </c>
      <c r="F3847" s="58"/>
      <c r="G3847" s="60" t="s">
        <v>2674</v>
      </c>
    </row>
    <row r="3848" spans="2:7" x14ac:dyDescent="0.2">
      <c r="B3848" s="58" t="str">
        <f t="shared" si="71"/>
        <v>ピジフルメトフェン水和剤ミラビスフロアブル</v>
      </c>
      <c r="C3848" s="58" t="s">
        <v>4205</v>
      </c>
      <c r="D3848" s="59" t="s">
        <v>4206</v>
      </c>
      <c r="E3848" s="68" t="s">
        <v>3544</v>
      </c>
      <c r="F3848" s="58"/>
      <c r="G3848" s="60" t="s">
        <v>3873</v>
      </c>
    </row>
    <row r="3849" spans="2:7" x14ac:dyDescent="0.2">
      <c r="B3849" s="58" t="str">
        <f t="shared" si="71"/>
        <v>クロチアニジン粒剤ネキリスタ―</v>
      </c>
      <c r="C3849" s="58" t="s">
        <v>4207</v>
      </c>
      <c r="D3849" s="59" t="s">
        <v>6784</v>
      </c>
      <c r="E3849" s="58" t="s">
        <v>3544</v>
      </c>
      <c r="F3849" s="58"/>
      <c r="G3849" s="60" t="s">
        <v>3614</v>
      </c>
    </row>
    <row r="3850" spans="2:7" x14ac:dyDescent="0.2">
      <c r="B3850" s="58" t="str">
        <f t="shared" si="71"/>
        <v>トルクロホスメチル水和剤シバキ―プスノ―</v>
      </c>
      <c r="C3850" s="58" t="s">
        <v>4208</v>
      </c>
      <c r="D3850" s="59" t="s">
        <v>6785</v>
      </c>
      <c r="E3850" s="58" t="s">
        <v>3544</v>
      </c>
      <c r="F3850" s="58"/>
      <c r="G3850" s="60" t="s">
        <v>2830</v>
      </c>
    </row>
    <row r="3851" spans="2:7" x14ac:dyDescent="0.2">
      <c r="B3851" s="58" t="str">
        <f t="shared" si="71"/>
        <v>ストレプトマイシン液剤ストマイ液剤２０</v>
      </c>
      <c r="C3851" s="58" t="s">
        <v>4209</v>
      </c>
      <c r="D3851" s="59" t="s">
        <v>4210</v>
      </c>
      <c r="E3851" s="68" t="s">
        <v>7159</v>
      </c>
      <c r="F3851" s="58"/>
      <c r="G3851" s="60" t="s">
        <v>2872</v>
      </c>
    </row>
    <row r="3852" spans="2:7" x14ac:dyDescent="0.2">
      <c r="B3852" s="58" t="str">
        <f t="shared" si="71"/>
        <v>クロリムロンエチル水和剤コルテバ　アトラクティブ</v>
      </c>
      <c r="C3852" s="58" t="s">
        <v>4211</v>
      </c>
      <c r="D3852" s="59" t="s">
        <v>4212</v>
      </c>
      <c r="E3852" s="68" t="s">
        <v>3544</v>
      </c>
      <c r="F3852" s="58"/>
      <c r="G3852" s="60" t="s">
        <v>2872</v>
      </c>
    </row>
    <row r="3853" spans="2:7" x14ac:dyDescent="0.2">
      <c r="B3853" s="58" t="str">
        <f t="shared" si="71"/>
        <v>リムスルフロン水和剤コルテバ　ハ―レイＤＦ</v>
      </c>
      <c r="C3853" s="58" t="s">
        <v>2871</v>
      </c>
      <c r="D3853" s="59" t="s">
        <v>6786</v>
      </c>
      <c r="E3853" s="68" t="s">
        <v>3544</v>
      </c>
      <c r="F3853" s="58"/>
      <c r="G3853" s="60" t="s">
        <v>2872</v>
      </c>
    </row>
    <row r="3854" spans="2:7" x14ac:dyDescent="0.2">
      <c r="B3854" s="58" t="str">
        <f t="shared" si="71"/>
        <v>スピノサド・フィプロニル粒剤コルテバ　プリンススピノ粒剤６</v>
      </c>
      <c r="C3854" s="58" t="s">
        <v>4114</v>
      </c>
      <c r="D3854" s="59" t="s">
        <v>4213</v>
      </c>
      <c r="E3854" s="68" t="s">
        <v>3544</v>
      </c>
      <c r="F3854" s="58"/>
      <c r="G3854" s="60" t="s">
        <v>2906</v>
      </c>
    </row>
    <row r="3855" spans="2:7" x14ac:dyDescent="0.2">
      <c r="B3855" s="58" t="str">
        <f t="shared" si="71"/>
        <v>トリフルメゾピリム粒剤コルテバ　ゼクサロン箱粒剤</v>
      </c>
      <c r="C3855" s="58" t="s">
        <v>3800</v>
      </c>
      <c r="D3855" s="59" t="s">
        <v>4214</v>
      </c>
      <c r="E3855" s="68" t="s">
        <v>3544</v>
      </c>
      <c r="F3855" s="58"/>
      <c r="G3855" s="60" t="s">
        <v>2713</v>
      </c>
    </row>
    <row r="3856" spans="2:7" x14ac:dyDescent="0.2">
      <c r="B3856" s="58" t="str">
        <f t="shared" si="71"/>
        <v>オキサジクロメホン・テフリルトリオン・メタゾスルフロン水和剤ディオ―レフロアブル</v>
      </c>
      <c r="C3856" s="58" t="s">
        <v>4215</v>
      </c>
      <c r="D3856" s="59" t="s">
        <v>6787</v>
      </c>
      <c r="E3856" s="58" t="s">
        <v>3544</v>
      </c>
      <c r="F3856" s="58"/>
      <c r="G3856" s="60" t="s">
        <v>2905</v>
      </c>
    </row>
    <row r="3857" spans="2:7" x14ac:dyDescent="0.2">
      <c r="B3857" s="58" t="str">
        <f t="shared" si="71"/>
        <v>オキサジクロメホン・テフリルトリオン・メタゾスルフロン粒剤ディオ―レジャンボ</v>
      </c>
      <c r="C3857" s="59" t="s">
        <v>4127</v>
      </c>
      <c r="D3857" s="59" t="s">
        <v>6788</v>
      </c>
      <c r="E3857" s="58" t="s">
        <v>3544</v>
      </c>
      <c r="F3857" s="58"/>
      <c r="G3857" s="60" t="s">
        <v>2622</v>
      </c>
    </row>
    <row r="3858" spans="2:7" x14ac:dyDescent="0.2">
      <c r="B3858" s="58" t="str">
        <f t="shared" si="71"/>
        <v>オキサジクロメホン・テフリルトリオン・メタゾスルフロン粒剤ディオ―レエア―粒剤</v>
      </c>
      <c r="C3858" s="59" t="s">
        <v>4127</v>
      </c>
      <c r="D3858" s="59" t="s">
        <v>6789</v>
      </c>
      <c r="E3858" s="58" t="s">
        <v>3544</v>
      </c>
      <c r="F3858" s="58"/>
      <c r="G3858" s="60" t="s">
        <v>2622</v>
      </c>
    </row>
    <row r="3859" spans="2:7" ht="24" x14ac:dyDescent="0.2">
      <c r="B3859" s="58" t="str">
        <f t="shared" si="71"/>
        <v>タラロマイセス　フラバス水和剤タフエイド</v>
      </c>
      <c r="C3859" s="59" t="s">
        <v>4216</v>
      </c>
      <c r="D3859" s="59" t="s">
        <v>4217</v>
      </c>
      <c r="E3859" s="58" t="s">
        <v>7159</v>
      </c>
      <c r="F3859" s="58"/>
      <c r="G3859" s="64" t="s">
        <v>4266</v>
      </c>
    </row>
    <row r="3860" spans="2:7" x14ac:dyDescent="0.2">
      <c r="B3860" s="58" t="str">
        <f t="shared" si="71"/>
        <v>インドキサカルブ水和剤ホ―クアイ顆粒水和剤</v>
      </c>
      <c r="C3860" s="59" t="s">
        <v>4218</v>
      </c>
      <c r="D3860" s="59" t="s">
        <v>6790</v>
      </c>
      <c r="E3860" s="58" t="s">
        <v>3544</v>
      </c>
      <c r="F3860" s="58"/>
      <c r="G3860" s="60" t="s">
        <v>2615</v>
      </c>
    </row>
    <row r="3861" spans="2:7" x14ac:dyDescent="0.2">
      <c r="B3861" s="58" t="str">
        <f t="shared" si="71"/>
        <v>キャプタン・ピコキシストロビン水和剤ツインバリア―水和剤</v>
      </c>
      <c r="C3861" s="58" t="s">
        <v>4219</v>
      </c>
      <c r="D3861" s="59" t="s">
        <v>6791</v>
      </c>
      <c r="E3861" s="68" t="s">
        <v>7159</v>
      </c>
      <c r="F3861" s="58"/>
      <c r="G3861" s="60" t="s">
        <v>3053</v>
      </c>
    </row>
    <row r="3862" spans="2:7" ht="48" x14ac:dyDescent="0.2">
      <c r="B3862" s="58" t="str">
        <f t="shared" si="71"/>
        <v>チリカブリダニ・ミヤコカブリダニ剤ミッチトップ</v>
      </c>
      <c r="C3862" s="58" t="s">
        <v>4220</v>
      </c>
      <c r="D3862" s="59" t="s">
        <v>4221</v>
      </c>
      <c r="E3862" s="58" t="s">
        <v>3544</v>
      </c>
      <c r="F3862" s="58"/>
      <c r="G3862" s="64" t="s">
        <v>4267</v>
      </c>
    </row>
    <row r="3863" spans="2:7" x14ac:dyDescent="0.2">
      <c r="B3863" s="58" t="str">
        <f t="shared" si="71"/>
        <v>テトラニリプロ―ル水和剤テトリ―ノフロアブル</v>
      </c>
      <c r="C3863" s="58" t="s">
        <v>6707</v>
      </c>
      <c r="D3863" s="59" t="s">
        <v>6792</v>
      </c>
      <c r="E3863" s="58" t="s">
        <v>7159</v>
      </c>
      <c r="F3863" s="58"/>
      <c r="G3863" s="60" t="s">
        <v>2905</v>
      </c>
    </row>
    <row r="3864" spans="2:7" x14ac:dyDescent="0.2">
      <c r="B3864" s="58" t="str">
        <f t="shared" si="71"/>
        <v>チフェンスルフロンメチル水和剤ハ―モニ―ＤＦ</v>
      </c>
      <c r="C3864" s="58" t="s">
        <v>3809</v>
      </c>
      <c r="D3864" s="59" t="s">
        <v>6793</v>
      </c>
      <c r="E3864" s="58" t="s">
        <v>3544</v>
      </c>
      <c r="F3864" s="58"/>
      <c r="G3864" s="60" t="s">
        <v>2830</v>
      </c>
    </row>
    <row r="3865" spans="2:7" x14ac:dyDescent="0.2">
      <c r="B3865" s="58" t="str">
        <f t="shared" si="71"/>
        <v>フェンキノトリオン・プロピリスルフロン・ペントキサゾン水和剤ゼ―タジャガ―フロアブル</v>
      </c>
      <c r="C3865" s="58" t="s">
        <v>4222</v>
      </c>
      <c r="D3865" s="59" t="s">
        <v>6794</v>
      </c>
      <c r="E3865" s="58" t="s">
        <v>3544</v>
      </c>
      <c r="F3865" s="58"/>
      <c r="G3865" s="60" t="s">
        <v>2898</v>
      </c>
    </row>
    <row r="3866" spans="2:7" x14ac:dyDescent="0.2">
      <c r="B3866" s="58" t="str">
        <f t="shared" si="71"/>
        <v>フェンキノトリオン・プロピリスルフロン・ペントキサゾン粒剤ゼ―タジャガ―１キロ粒剤</v>
      </c>
      <c r="C3866" s="58" t="s">
        <v>4223</v>
      </c>
      <c r="D3866" s="59" t="s">
        <v>6795</v>
      </c>
      <c r="E3866" s="58" t="s">
        <v>7159</v>
      </c>
      <c r="F3866" s="58"/>
      <c r="G3866" s="60" t="s">
        <v>2902</v>
      </c>
    </row>
    <row r="3867" spans="2:7" x14ac:dyDescent="0.2">
      <c r="B3867" s="58" t="str">
        <f t="shared" si="71"/>
        <v>フェンキノトリオン・プロピリスルフロン・ペントキサゾン粒剤ゼ―タジャガ―ジャンボ</v>
      </c>
      <c r="C3867" s="58" t="s">
        <v>4223</v>
      </c>
      <c r="D3867" s="59" t="s">
        <v>6796</v>
      </c>
      <c r="E3867" s="58" t="s">
        <v>3544</v>
      </c>
      <c r="F3867" s="58"/>
      <c r="G3867" s="60" t="s">
        <v>2963</v>
      </c>
    </row>
    <row r="3868" spans="2:7" x14ac:dyDescent="0.2">
      <c r="B3868" s="58" t="str">
        <f t="shared" si="71"/>
        <v>シメトリン・ピリミスルファン・フェンキノトリオン剤ツイゲキ豆つぶ２５０</v>
      </c>
      <c r="C3868" s="58" t="s">
        <v>4224</v>
      </c>
      <c r="D3868" s="59" t="s">
        <v>4225</v>
      </c>
      <c r="E3868" s="58" t="s">
        <v>3544</v>
      </c>
      <c r="F3868" s="58"/>
      <c r="G3868" s="60" t="s">
        <v>2631</v>
      </c>
    </row>
    <row r="3869" spans="2:7" x14ac:dyDescent="0.2">
      <c r="B3869" s="58" t="str">
        <f t="shared" si="71"/>
        <v>シアントラニリプロ―ル・イソチアニル水和剤ミネクトブラスタ―顆粒水和剤</v>
      </c>
      <c r="C3869" s="58" t="s">
        <v>6797</v>
      </c>
      <c r="D3869" s="59" t="s">
        <v>6798</v>
      </c>
      <c r="E3869" s="68" t="s">
        <v>3544</v>
      </c>
      <c r="F3869" s="58"/>
      <c r="G3869" s="60" t="s">
        <v>2703</v>
      </c>
    </row>
    <row r="3870" spans="2:7" x14ac:dyDescent="0.2">
      <c r="B3870" s="58" t="str">
        <f t="shared" si="71"/>
        <v>テトラニリプロ―ル・ピメトロジン・イソチアニル・ペンフルフェン粒剤ヨ―バルパワ―ＥＶ箱粒剤</v>
      </c>
      <c r="C3870" s="58" t="s">
        <v>6799</v>
      </c>
      <c r="D3870" s="59" t="s">
        <v>6800</v>
      </c>
      <c r="E3870" s="68" t="s">
        <v>7159</v>
      </c>
      <c r="F3870" s="58"/>
      <c r="G3870" s="60" t="s">
        <v>2621</v>
      </c>
    </row>
    <row r="3871" spans="2:7" x14ac:dyDescent="0.2">
      <c r="B3871" s="58" t="str">
        <f t="shared" si="71"/>
        <v>テトラニリプロ―ル・イソチアニル・ペンフルフェン粒剤ヨ―バルプライムＥＶ箱粒剤</v>
      </c>
      <c r="C3871" s="58" t="s">
        <v>6801</v>
      </c>
      <c r="D3871" s="59" t="s">
        <v>6802</v>
      </c>
      <c r="E3871" s="58" t="s">
        <v>7159</v>
      </c>
      <c r="F3871" s="58"/>
      <c r="G3871" s="60" t="s">
        <v>2621</v>
      </c>
    </row>
    <row r="3872" spans="2:7" x14ac:dyDescent="0.2">
      <c r="B3872" s="58" t="str">
        <f t="shared" si="71"/>
        <v>テトラニリプロ―ル・ピメトロジン・イソチアニル粒剤ヨ―バルＵＧ箱粒剤</v>
      </c>
      <c r="C3872" s="58" t="s">
        <v>6803</v>
      </c>
      <c r="D3872" s="59" t="s">
        <v>6804</v>
      </c>
      <c r="E3872" s="68" t="s">
        <v>7159</v>
      </c>
      <c r="F3872" s="58"/>
      <c r="G3872" s="60" t="s">
        <v>2621</v>
      </c>
    </row>
    <row r="3873" spans="2:7" x14ac:dyDescent="0.2">
      <c r="B3873" s="58" t="str">
        <f t="shared" si="71"/>
        <v>フェンキノトリオン・ペントキサゾン・メタゾスルフロン水和剤流星フロアブル</v>
      </c>
      <c r="C3873" s="58" t="s">
        <v>4226</v>
      </c>
      <c r="D3873" s="59" t="s">
        <v>4227</v>
      </c>
      <c r="E3873" s="68" t="s">
        <v>3544</v>
      </c>
      <c r="F3873" s="58"/>
      <c r="G3873" s="60" t="s">
        <v>2621</v>
      </c>
    </row>
    <row r="3874" spans="2:7" x14ac:dyDescent="0.2">
      <c r="B3874" s="58" t="str">
        <f t="shared" si="71"/>
        <v>フェンキノトリオン・ペントキサゾン・メタゾスルフロン粒剤流星１キロ粒剤</v>
      </c>
      <c r="C3874" s="58" t="s">
        <v>4228</v>
      </c>
      <c r="D3874" s="59" t="s">
        <v>4229</v>
      </c>
      <c r="E3874" s="68" t="s">
        <v>3544</v>
      </c>
      <c r="F3874" s="58"/>
      <c r="G3874" s="60" t="s">
        <v>2689</v>
      </c>
    </row>
    <row r="3875" spans="2:7" x14ac:dyDescent="0.2">
      <c r="B3875" s="58" t="str">
        <f t="shared" si="71"/>
        <v>フェンキノトリオン・ペントキサゾン・メタゾスルフロン粒剤流星ジャンボ</v>
      </c>
      <c r="C3875" s="58" t="s">
        <v>4228</v>
      </c>
      <c r="D3875" s="59" t="s">
        <v>4230</v>
      </c>
      <c r="E3875" s="58" t="s">
        <v>3544</v>
      </c>
      <c r="F3875" s="58"/>
      <c r="G3875" s="60" t="s">
        <v>2645</v>
      </c>
    </row>
    <row r="3876" spans="2:7" x14ac:dyDescent="0.2">
      <c r="B3876" s="58" t="str">
        <f t="shared" si="71"/>
        <v>フェンキノトリオン・ペントキサゾン・メタゾスルフロン粒剤流星エア―粒剤</v>
      </c>
      <c r="C3876" s="58" t="s">
        <v>4228</v>
      </c>
      <c r="D3876" s="59" t="s">
        <v>6805</v>
      </c>
      <c r="E3876" s="58" t="s">
        <v>3544</v>
      </c>
      <c r="F3876" s="58"/>
      <c r="G3876" s="60" t="s">
        <v>2645</v>
      </c>
    </row>
    <row r="3877" spans="2:7" x14ac:dyDescent="0.2">
      <c r="B3877" s="58" t="str">
        <f t="shared" si="71"/>
        <v>アシベンゾラルＳ－メチル・フルジオキソニル水和剤メダリオンアクション水和剤</v>
      </c>
      <c r="C3877" s="58" t="s">
        <v>4231</v>
      </c>
      <c r="D3877" s="59" t="s">
        <v>4232</v>
      </c>
      <c r="E3877" s="58" t="s">
        <v>7159</v>
      </c>
      <c r="F3877" s="58"/>
      <c r="G3877" s="60" t="s">
        <v>3614</v>
      </c>
    </row>
    <row r="3878" spans="2:7" x14ac:dyDescent="0.2">
      <c r="B3878" s="58" t="str">
        <f t="shared" si="71"/>
        <v>フルオピコリド水和剤ロ―バ―フロアブル</v>
      </c>
      <c r="C3878" s="58" t="s">
        <v>4233</v>
      </c>
      <c r="D3878" s="59" t="s">
        <v>6806</v>
      </c>
      <c r="E3878" s="58" t="s">
        <v>7159</v>
      </c>
      <c r="F3878" s="58"/>
      <c r="G3878" s="60" t="s">
        <v>2703</v>
      </c>
    </row>
    <row r="3879" spans="2:7" x14ac:dyDescent="0.2">
      <c r="B3879" s="58" t="str">
        <f t="shared" si="71"/>
        <v>フルピリミン・プロベナゾ―ル粒剤ビルダ―リディア箱粒剤</v>
      </c>
      <c r="C3879" s="58" t="s">
        <v>6669</v>
      </c>
      <c r="D3879" s="59" t="s">
        <v>6807</v>
      </c>
      <c r="E3879" s="58" t="s">
        <v>7159</v>
      </c>
      <c r="F3879" s="58"/>
      <c r="G3879" s="60" t="s">
        <v>2621</v>
      </c>
    </row>
    <row r="3880" spans="2:7" x14ac:dyDescent="0.2">
      <c r="B3880" s="58" t="str">
        <f t="shared" si="71"/>
        <v>フルピリミン・プロベナゾ―ル粒剤ホクコ―ビルダ―リディア箱粒剤</v>
      </c>
      <c r="C3880" s="58" t="s">
        <v>6669</v>
      </c>
      <c r="D3880" s="59" t="s">
        <v>6808</v>
      </c>
      <c r="E3880" s="58" t="s">
        <v>7159</v>
      </c>
      <c r="F3880" s="58"/>
      <c r="G3880" s="60" t="s">
        <v>2621</v>
      </c>
    </row>
    <row r="3881" spans="2:7" x14ac:dyDescent="0.2">
      <c r="B3881" s="58" t="str">
        <f t="shared" si="71"/>
        <v>フルピリミン・プロベナゾ―ル・ペンフルフェン粒剤Ｃｓ．オリゼリディアＥＶ箱粒剤</v>
      </c>
      <c r="C3881" s="58" t="s">
        <v>6809</v>
      </c>
      <c r="D3881" s="59" t="s">
        <v>4234</v>
      </c>
      <c r="E3881" s="58" t="s">
        <v>7159</v>
      </c>
      <c r="F3881" s="58"/>
      <c r="G3881" s="60" t="s">
        <v>2621</v>
      </c>
    </row>
    <row r="3882" spans="2:7" x14ac:dyDescent="0.2">
      <c r="B3882" s="58" t="str">
        <f t="shared" si="71"/>
        <v>フルピリミン・プロベナゾ―ル・ペンフルフェン粒剤ホクコ―Ｃｓ．オリゼリディアＥＶ箱粒剤</v>
      </c>
      <c r="C3882" s="58" t="s">
        <v>6809</v>
      </c>
      <c r="D3882" s="59" t="s">
        <v>6810</v>
      </c>
      <c r="E3882" s="58" t="s">
        <v>7159</v>
      </c>
      <c r="F3882" s="58"/>
      <c r="G3882" s="60" t="s">
        <v>2621</v>
      </c>
    </row>
    <row r="3883" spans="2:7" x14ac:dyDescent="0.2">
      <c r="B3883" s="58" t="str">
        <f t="shared" si="71"/>
        <v>ピリプロキシフェンマイクロカプセル剤ゴ―ルドラッシュＭＣ</v>
      </c>
      <c r="C3883" s="58" t="s">
        <v>4235</v>
      </c>
      <c r="D3883" s="59" t="s">
        <v>6811</v>
      </c>
      <c r="E3883" s="58" t="s">
        <v>3544</v>
      </c>
      <c r="F3883" s="58"/>
      <c r="G3883" s="60" t="s">
        <v>2731</v>
      </c>
    </row>
    <row r="3884" spans="2:7" x14ac:dyDescent="0.2">
      <c r="B3884" s="58" t="str">
        <f t="shared" si="71"/>
        <v>イマゾスルフロン・テフリルトリオン・ピラクロニル水和剤キラリフロアブル</v>
      </c>
      <c r="C3884" s="58" t="s">
        <v>4236</v>
      </c>
      <c r="D3884" s="59" t="s">
        <v>4237</v>
      </c>
      <c r="E3884" s="58" t="s">
        <v>7159</v>
      </c>
      <c r="F3884" s="58"/>
      <c r="G3884" s="60" t="s">
        <v>4109</v>
      </c>
    </row>
    <row r="3885" spans="2:7" x14ac:dyDescent="0.2">
      <c r="B3885" s="58" t="str">
        <f t="shared" si="71"/>
        <v>イマゾスルフロン・テフリルトリオン・ピラクロニル粒剤キラリジャンボ</v>
      </c>
      <c r="C3885" s="58" t="s">
        <v>4085</v>
      </c>
      <c r="D3885" s="59" t="s">
        <v>4238</v>
      </c>
      <c r="E3885" s="58" t="s">
        <v>3544</v>
      </c>
      <c r="F3885" s="58"/>
      <c r="G3885" s="60" t="s">
        <v>2622</v>
      </c>
    </row>
    <row r="3886" spans="2:7" x14ac:dyDescent="0.2">
      <c r="B3886" s="58" t="str">
        <f t="shared" si="71"/>
        <v>イマゾスルフロン・テフリルトリオン・ピラクロニル粒剤キラリ４００ＦＧ</v>
      </c>
      <c r="C3886" s="58" t="s">
        <v>4085</v>
      </c>
      <c r="D3886" s="59" t="s">
        <v>4239</v>
      </c>
      <c r="E3886" s="58" t="s">
        <v>3544</v>
      </c>
      <c r="F3886" s="58"/>
      <c r="G3886" s="60" t="s">
        <v>2622</v>
      </c>
    </row>
    <row r="3887" spans="2:7" x14ac:dyDescent="0.2">
      <c r="B3887" s="58" t="str">
        <f t="shared" si="71"/>
        <v>テフリルトリオン・プロピリスルフロン水和剤ガツントＺフロアブル</v>
      </c>
      <c r="C3887" s="58" t="s">
        <v>4240</v>
      </c>
      <c r="D3887" s="59" t="s">
        <v>4241</v>
      </c>
      <c r="E3887" s="58" t="s">
        <v>3544</v>
      </c>
      <c r="F3887" s="58"/>
      <c r="G3887" s="60" t="s">
        <v>4109</v>
      </c>
    </row>
    <row r="3888" spans="2:7" x14ac:dyDescent="0.2">
      <c r="B3888" s="58" t="str">
        <f t="shared" si="71"/>
        <v>テフリルトリオン・プロピリスルフロン粒剤ガツントＺ１キロ粒剤</v>
      </c>
      <c r="C3888" s="58" t="s">
        <v>4242</v>
      </c>
      <c r="D3888" s="59" t="s">
        <v>4243</v>
      </c>
      <c r="E3888" s="58" t="s">
        <v>3544</v>
      </c>
      <c r="F3888" s="58"/>
      <c r="G3888" s="60" t="s">
        <v>2621</v>
      </c>
    </row>
    <row r="3889" spans="2:7" x14ac:dyDescent="0.2">
      <c r="B3889" s="58" t="str">
        <f t="shared" si="71"/>
        <v>テフリルトリオン・プロピリスルフロン粒剤ガツントＺジャンボ</v>
      </c>
      <c r="C3889" s="58" t="s">
        <v>4242</v>
      </c>
      <c r="D3889" s="59" t="s">
        <v>4244</v>
      </c>
      <c r="E3889" s="58" t="s">
        <v>3544</v>
      </c>
      <c r="F3889" s="58"/>
      <c r="G3889" s="60" t="s">
        <v>2611</v>
      </c>
    </row>
    <row r="3890" spans="2:7" x14ac:dyDescent="0.2">
      <c r="B3890" s="58" t="str">
        <f t="shared" si="71"/>
        <v>テフリルトリオン・プロピリスルフロン粒剤ガツントＺ２００ＦＧ</v>
      </c>
      <c r="C3890" s="58" t="s">
        <v>4242</v>
      </c>
      <c r="D3890" s="59" t="s">
        <v>4245</v>
      </c>
      <c r="E3890" s="58" t="s">
        <v>3544</v>
      </c>
      <c r="F3890" s="58"/>
      <c r="G3890" s="60" t="s">
        <v>2611</v>
      </c>
    </row>
    <row r="3891" spans="2:7" x14ac:dyDescent="0.2">
      <c r="B3891" s="58" t="str">
        <f t="shared" si="71"/>
        <v>ピラクロニル・プロピリスルフロン・ベンゾビシクロン水和剤バットウＺフロアブル</v>
      </c>
      <c r="C3891" s="58" t="s">
        <v>4246</v>
      </c>
      <c r="D3891" s="59" t="s">
        <v>4247</v>
      </c>
      <c r="E3891" s="58" t="s">
        <v>3544</v>
      </c>
      <c r="F3891" s="58"/>
      <c r="G3891" s="60" t="s">
        <v>2898</v>
      </c>
    </row>
    <row r="3892" spans="2:7" x14ac:dyDescent="0.2">
      <c r="B3892" s="58" t="str">
        <f t="shared" si="71"/>
        <v>ピラクロニル・プロピリスルフロン・ベンゾビシクロン粒剤バットウＺ１キロ粒剤</v>
      </c>
      <c r="C3892" s="58" t="s">
        <v>4248</v>
      </c>
      <c r="D3892" s="59" t="s">
        <v>4249</v>
      </c>
      <c r="E3892" s="58" t="s">
        <v>3544</v>
      </c>
      <c r="F3892" s="58"/>
      <c r="G3892" s="60" t="s">
        <v>2902</v>
      </c>
    </row>
    <row r="3893" spans="2:7" x14ac:dyDescent="0.2">
      <c r="B3893" s="58" t="str">
        <f t="shared" si="71"/>
        <v>ピラクロニル・プロピリスルフロン・ベンゾビシクロン粒剤バットウＺジャンボ</v>
      </c>
      <c r="C3893" s="58" t="s">
        <v>4248</v>
      </c>
      <c r="D3893" s="59" t="s">
        <v>4250</v>
      </c>
      <c r="E3893" s="58" t="s">
        <v>3544</v>
      </c>
      <c r="F3893" s="58"/>
      <c r="G3893" s="60" t="s">
        <v>2806</v>
      </c>
    </row>
    <row r="3894" spans="2:7" x14ac:dyDescent="0.2">
      <c r="B3894" s="58" t="str">
        <f t="shared" si="71"/>
        <v>デシルアルコ―ル乳剤草サラバストレ―ト</v>
      </c>
      <c r="C3894" s="58" t="s">
        <v>5479</v>
      </c>
      <c r="D3894" s="59" t="s">
        <v>6812</v>
      </c>
      <c r="E3894" s="58" t="s">
        <v>7159</v>
      </c>
      <c r="F3894" s="58"/>
      <c r="G3894" s="60" t="s">
        <v>2963</v>
      </c>
    </row>
    <row r="3895" spans="2:7" x14ac:dyDescent="0.2">
      <c r="B3895" s="58" t="str">
        <f t="shared" si="71"/>
        <v>ジメテナミドＰ・レナシル水和剤レナスタ―水和剤</v>
      </c>
      <c r="C3895" s="58" t="s">
        <v>4251</v>
      </c>
      <c r="D3895" s="59" t="s">
        <v>6813</v>
      </c>
      <c r="E3895" s="58" t="s">
        <v>7159</v>
      </c>
      <c r="F3895" s="58"/>
      <c r="G3895" s="60" t="s">
        <v>4268</v>
      </c>
    </row>
    <row r="3896" spans="2:7" x14ac:dyDescent="0.2">
      <c r="B3896" s="58" t="str">
        <f t="shared" si="71"/>
        <v>グリホサ―トイソプロピルアミン塩・テブチウロン液剤メガレンジャ―シャワ―ＧＴ</v>
      </c>
      <c r="C3896" s="58" t="s">
        <v>6814</v>
      </c>
      <c r="D3896" s="59" t="s">
        <v>6815</v>
      </c>
      <c r="E3896" s="58" t="s">
        <v>7159</v>
      </c>
      <c r="F3896" s="58"/>
      <c r="G3896" s="60" t="s">
        <v>2618</v>
      </c>
    </row>
    <row r="3897" spans="2:7" x14ac:dyDescent="0.2">
      <c r="B3897" s="58" t="str">
        <f t="shared" si="71"/>
        <v>シメコナゾ―ル粒剤タ―フショット</v>
      </c>
      <c r="C3897" s="58" t="s">
        <v>5313</v>
      </c>
      <c r="D3897" s="59" t="s">
        <v>6816</v>
      </c>
      <c r="E3897" s="69" t="s">
        <v>7128</v>
      </c>
      <c r="F3897" s="58"/>
      <c r="G3897" s="60" t="s">
        <v>2618</v>
      </c>
    </row>
    <row r="3898" spans="2:7" x14ac:dyDescent="0.2">
      <c r="B3898" s="58" t="str">
        <f t="shared" si="71"/>
        <v>カルブチレ―ト・フルミオキサジン粒剤ガ―デンクル―Ｌ粒剤</v>
      </c>
      <c r="C3898" s="58" t="s">
        <v>6481</v>
      </c>
      <c r="D3898" s="59" t="s">
        <v>6817</v>
      </c>
      <c r="E3898" s="58" t="s">
        <v>7159</v>
      </c>
      <c r="F3898" s="58"/>
      <c r="G3898" s="60" t="s">
        <v>2621</v>
      </c>
    </row>
    <row r="3899" spans="2:7" x14ac:dyDescent="0.2">
      <c r="B3899" s="58" t="str">
        <f t="shared" si="71"/>
        <v>フルピリミン粒剤ホクコ―リディアＮＴ箱粒剤</v>
      </c>
      <c r="C3899" s="58" t="s">
        <v>3955</v>
      </c>
      <c r="D3899" s="59" t="s">
        <v>6818</v>
      </c>
      <c r="E3899" s="58" t="s">
        <v>7159</v>
      </c>
      <c r="F3899" s="58"/>
      <c r="G3899" s="60" t="s">
        <v>2621</v>
      </c>
    </row>
    <row r="3900" spans="2:7" x14ac:dyDescent="0.2">
      <c r="B3900" s="58" t="str">
        <f t="shared" si="71"/>
        <v>フルピリミン粒剤リディアＮＴ箱粒剤</v>
      </c>
      <c r="C3900" s="58" t="s">
        <v>3955</v>
      </c>
      <c r="D3900" s="59" t="s">
        <v>4252</v>
      </c>
      <c r="E3900" s="58" t="s">
        <v>7159</v>
      </c>
      <c r="F3900" s="58"/>
      <c r="G3900" s="60" t="s">
        <v>2621</v>
      </c>
    </row>
    <row r="3901" spans="2:7" x14ac:dyDescent="0.2">
      <c r="B3901" s="58" t="str">
        <f t="shared" si="71"/>
        <v>フルピリミン・プロベナゾ―ル粒剤ホクコ―ＧＰオリゼリディア箱粒剤</v>
      </c>
      <c r="C3901" s="58" t="s">
        <v>6669</v>
      </c>
      <c r="D3901" s="59" t="s">
        <v>6819</v>
      </c>
      <c r="E3901" s="58" t="s">
        <v>7159</v>
      </c>
      <c r="F3901" s="58"/>
      <c r="G3901" s="60" t="s">
        <v>2621</v>
      </c>
    </row>
    <row r="3902" spans="2:7" x14ac:dyDescent="0.2">
      <c r="B3902" s="58" t="str">
        <f t="shared" si="71"/>
        <v>フルピリミン・プロベナゾ―ル粒剤ＧＰオリゼリディア箱粒剤</v>
      </c>
      <c r="C3902" s="58" t="s">
        <v>6669</v>
      </c>
      <c r="D3902" s="59" t="s">
        <v>4253</v>
      </c>
      <c r="E3902" s="58" t="s">
        <v>7159</v>
      </c>
      <c r="F3902" s="58"/>
      <c r="G3902" s="60" t="s">
        <v>2621</v>
      </c>
    </row>
    <row r="3903" spans="2:7" x14ac:dyDescent="0.2">
      <c r="B3903" s="58" t="str">
        <f t="shared" si="71"/>
        <v>フルピリミン・プロベナゾ―ル粒剤ホクコ―Ｃｓ．オリゼリディア箱粒剤</v>
      </c>
      <c r="C3903" s="58" t="s">
        <v>6669</v>
      </c>
      <c r="D3903" s="59" t="s">
        <v>6820</v>
      </c>
      <c r="E3903" s="58" t="s">
        <v>7159</v>
      </c>
      <c r="F3903" s="58"/>
      <c r="G3903" s="60" t="s">
        <v>2621</v>
      </c>
    </row>
    <row r="3904" spans="2:7" x14ac:dyDescent="0.2">
      <c r="B3904" s="58" t="str">
        <f t="shared" si="71"/>
        <v>フルピリミン・プロベナゾ―ル粒剤Ｃｓ．オリゼリディア箱粒剤</v>
      </c>
      <c r="C3904" s="58" t="s">
        <v>6669</v>
      </c>
      <c r="D3904" s="59" t="s">
        <v>4254</v>
      </c>
      <c r="E3904" s="58" t="s">
        <v>7159</v>
      </c>
      <c r="F3904" s="58"/>
      <c r="G3904" s="60" t="s">
        <v>2621</v>
      </c>
    </row>
    <row r="3905" spans="2:7" x14ac:dyDescent="0.2">
      <c r="B3905" s="58" t="str">
        <f t="shared" si="71"/>
        <v>オキサゾスルフィル粒剤アレス箱粒剤３</v>
      </c>
      <c r="C3905" s="58" t="s">
        <v>4438</v>
      </c>
      <c r="D3905" s="59" t="s">
        <v>4256</v>
      </c>
      <c r="E3905" s="58" t="s">
        <v>7159</v>
      </c>
      <c r="F3905" s="58"/>
      <c r="G3905" s="60" t="s">
        <v>2631</v>
      </c>
    </row>
    <row r="3906" spans="2:7" x14ac:dyDescent="0.2">
      <c r="B3906" s="58" t="str">
        <f t="shared" ref="B3906:B3967" si="72">C3906&amp;D3906</f>
        <v>クロルタ―ルジメチル・デシルアルコ―ル乳剤ホワイトリボン</v>
      </c>
      <c r="C3906" s="61" t="s">
        <v>6821</v>
      </c>
      <c r="D3906" s="62" t="s">
        <v>4439</v>
      </c>
      <c r="E3906" s="92" t="s">
        <v>4456</v>
      </c>
      <c r="F3906" s="61"/>
      <c r="G3906" s="63" t="s">
        <v>3719</v>
      </c>
    </row>
    <row r="3907" spans="2:7" x14ac:dyDescent="0.2">
      <c r="B3907" s="58" t="str">
        <f t="shared" si="72"/>
        <v>オキサジクロメホン・テフリルトリオン・メタゾスルフロン水和剤ディオ―レ顆粒</v>
      </c>
      <c r="C3907" s="58" t="s">
        <v>4215</v>
      </c>
      <c r="D3907" s="59" t="s">
        <v>6822</v>
      </c>
      <c r="E3907" s="68" t="s">
        <v>4456</v>
      </c>
      <c r="F3907" s="58"/>
      <c r="G3907" s="60" t="s">
        <v>2622</v>
      </c>
    </row>
    <row r="3908" spans="2:7" x14ac:dyDescent="0.2">
      <c r="B3908" s="58" t="str">
        <f t="shared" si="72"/>
        <v>オキサゾスルフィル粒剤アレス箱粒剤</v>
      </c>
      <c r="C3908" s="58" t="s">
        <v>4255</v>
      </c>
      <c r="D3908" s="59" t="s">
        <v>4272</v>
      </c>
      <c r="E3908" s="58" t="s">
        <v>7159</v>
      </c>
      <c r="F3908" s="58"/>
      <c r="G3908" s="60" t="s">
        <v>2621</v>
      </c>
    </row>
    <row r="3909" spans="2:7" x14ac:dyDescent="0.2">
      <c r="B3909" s="58" t="str">
        <f t="shared" si="72"/>
        <v>オキサゾスルフィル・イソチアニル粒剤スタウトアレス箱粒剤</v>
      </c>
      <c r="C3909" s="58" t="s">
        <v>4273</v>
      </c>
      <c r="D3909" s="59" t="s">
        <v>4274</v>
      </c>
      <c r="E3909" s="58" t="s">
        <v>7159</v>
      </c>
      <c r="F3909" s="58"/>
      <c r="G3909" s="60" t="s">
        <v>2621</v>
      </c>
    </row>
    <row r="3910" spans="2:7" x14ac:dyDescent="0.2">
      <c r="B3910" s="58" t="str">
        <f t="shared" si="72"/>
        <v>オキサゾスルフィル・イソチアニル粒剤稲名人箱粒剤</v>
      </c>
      <c r="C3910" s="58" t="s">
        <v>4273</v>
      </c>
      <c r="D3910" s="59" t="s">
        <v>4275</v>
      </c>
      <c r="E3910" s="58" t="s">
        <v>7159</v>
      </c>
      <c r="F3910" s="58"/>
      <c r="G3910" s="60" t="s">
        <v>2621</v>
      </c>
    </row>
    <row r="3911" spans="2:7" x14ac:dyDescent="0.2">
      <c r="B3911" s="58" t="str">
        <f t="shared" si="72"/>
        <v>オキサゾスルフィル・ジクロベンチアゾクス粒剤ブ―ンアレス箱粒剤</v>
      </c>
      <c r="C3911" s="58" t="s">
        <v>4276</v>
      </c>
      <c r="D3911" s="59" t="s">
        <v>6823</v>
      </c>
      <c r="E3911" s="58" t="s">
        <v>7159</v>
      </c>
      <c r="F3911" s="58"/>
      <c r="G3911" s="60" t="s">
        <v>2621</v>
      </c>
    </row>
    <row r="3912" spans="2:7" x14ac:dyDescent="0.2">
      <c r="B3912" s="58" t="str">
        <f t="shared" si="72"/>
        <v>クロチアニジン・ミクロブタニル液剤ガ―デンアシストＷスプレ―</v>
      </c>
      <c r="C3912" s="58" t="s">
        <v>4277</v>
      </c>
      <c r="D3912" s="59" t="s">
        <v>6824</v>
      </c>
      <c r="E3912" s="87" t="s">
        <v>4456</v>
      </c>
      <c r="F3912" s="58"/>
      <c r="G3912" s="60" t="s">
        <v>4297</v>
      </c>
    </row>
    <row r="3913" spans="2:7" x14ac:dyDescent="0.2">
      <c r="B3913" s="58" t="str">
        <f t="shared" si="72"/>
        <v>インドキサカルブ水和剤ファイントリムＤＦ</v>
      </c>
      <c r="C3913" s="58" t="s">
        <v>4218</v>
      </c>
      <c r="D3913" s="59" t="s">
        <v>4278</v>
      </c>
      <c r="E3913" s="87" t="s">
        <v>4456</v>
      </c>
      <c r="F3913" s="58"/>
      <c r="G3913" s="60" t="s">
        <v>2622</v>
      </c>
    </row>
    <row r="3914" spans="2:7" x14ac:dyDescent="0.2">
      <c r="B3914" s="58" t="str">
        <f t="shared" si="72"/>
        <v>ヘキサジノン・ＤＣＭＵ・ＭＣＰＰ粒剤クサアタック粒剤</v>
      </c>
      <c r="C3914" s="58" t="s">
        <v>3944</v>
      </c>
      <c r="D3914" s="59" t="s">
        <v>4279</v>
      </c>
      <c r="E3914" s="58" t="s">
        <v>7159</v>
      </c>
      <c r="F3914" s="58"/>
      <c r="G3914" s="60" t="s">
        <v>2721</v>
      </c>
    </row>
    <row r="3915" spans="2:7" x14ac:dyDescent="0.2">
      <c r="B3915" s="58" t="str">
        <f t="shared" si="72"/>
        <v>エチプロ―ル・フサライド水和剤ホクコ―ラブサイドＫ２フロアブル</v>
      </c>
      <c r="C3915" s="58" t="s">
        <v>6248</v>
      </c>
      <c r="D3915" s="59" t="s">
        <v>6825</v>
      </c>
      <c r="E3915" s="58" t="s">
        <v>7159</v>
      </c>
      <c r="F3915" s="58"/>
      <c r="G3915" s="60" t="s">
        <v>4298</v>
      </c>
    </row>
    <row r="3916" spans="2:7" x14ac:dyDescent="0.2">
      <c r="B3916" s="58" t="str">
        <f t="shared" si="72"/>
        <v>マンゼブ・メチルテトラプロ―ル水和剤ムケツＤＸ</v>
      </c>
      <c r="C3916" s="58" t="s">
        <v>6826</v>
      </c>
      <c r="D3916" s="59" t="s">
        <v>4280</v>
      </c>
      <c r="E3916" s="58" t="s">
        <v>7159</v>
      </c>
      <c r="F3916" s="58"/>
      <c r="G3916" s="60" t="s">
        <v>2765</v>
      </c>
    </row>
    <row r="3917" spans="2:7" x14ac:dyDescent="0.2">
      <c r="B3917" s="58" t="str">
        <f t="shared" si="72"/>
        <v>フェンプロパトリン・ミクロブタニル複合肥料ガ―デンアシストプラススプレ―</v>
      </c>
      <c r="C3917" s="58" t="s">
        <v>3692</v>
      </c>
      <c r="D3917" s="59" t="s">
        <v>6827</v>
      </c>
      <c r="E3917" s="58" t="s">
        <v>7159</v>
      </c>
      <c r="F3917" s="58"/>
      <c r="G3917" s="60" t="s">
        <v>2700</v>
      </c>
    </row>
    <row r="3918" spans="2:7" x14ac:dyDescent="0.2">
      <c r="B3918" s="58" t="str">
        <f t="shared" si="72"/>
        <v>タバコカスミカメ剤バコトップ</v>
      </c>
      <c r="C3918" s="58" t="s">
        <v>4281</v>
      </c>
      <c r="D3918" s="59" t="s">
        <v>4282</v>
      </c>
      <c r="E3918" s="87" t="s">
        <v>4456</v>
      </c>
      <c r="F3918" s="58"/>
      <c r="G3918" s="60" t="s">
        <v>4299</v>
      </c>
    </row>
    <row r="3919" spans="2:7" x14ac:dyDescent="0.2">
      <c r="B3919" s="58" t="str">
        <f t="shared" si="72"/>
        <v>展着剤アングラシス</v>
      </c>
      <c r="C3919" s="58" t="s">
        <v>2767</v>
      </c>
      <c r="D3919" s="59" t="s">
        <v>4283</v>
      </c>
      <c r="E3919" s="60" t="s">
        <v>7159</v>
      </c>
      <c r="F3919" s="58"/>
      <c r="G3919" s="60" t="s">
        <v>2703</v>
      </c>
    </row>
    <row r="3920" spans="2:7" x14ac:dyDescent="0.2">
      <c r="B3920" s="58" t="str">
        <f t="shared" si="72"/>
        <v>ピロキサスルホン・フェノキサスルホン水和剤理研ソリストプラス</v>
      </c>
      <c r="C3920" s="58" t="s">
        <v>4284</v>
      </c>
      <c r="D3920" s="59" t="s">
        <v>4285</v>
      </c>
      <c r="E3920" s="60" t="s">
        <v>7159</v>
      </c>
      <c r="F3920" s="58"/>
      <c r="G3920" s="60" t="s">
        <v>3783</v>
      </c>
    </row>
    <row r="3921" spans="2:7" x14ac:dyDescent="0.2">
      <c r="B3921" s="58" t="str">
        <f t="shared" si="72"/>
        <v>ピリオフェノン水和剤クロスアウトフロアブル</v>
      </c>
      <c r="C3921" s="58" t="s">
        <v>4195</v>
      </c>
      <c r="D3921" s="59" t="s">
        <v>4286</v>
      </c>
      <c r="E3921" s="87" t="s">
        <v>4456</v>
      </c>
      <c r="F3921" s="58"/>
      <c r="G3921" s="60" t="s">
        <v>2740</v>
      </c>
    </row>
    <row r="3922" spans="2:7" x14ac:dyDescent="0.2">
      <c r="B3922" s="58" t="str">
        <f t="shared" si="72"/>
        <v>グリホサ―トイソプロピルアミン塩・２，４－ＰＡイソプロピルアミン塩液剤クサクイック</v>
      </c>
      <c r="C3922" s="58" t="s">
        <v>5009</v>
      </c>
      <c r="D3922" s="59" t="s">
        <v>4287</v>
      </c>
      <c r="E3922" s="60" t="s">
        <v>7159</v>
      </c>
      <c r="F3922" s="58"/>
      <c r="G3922" s="60" t="s">
        <v>2611</v>
      </c>
    </row>
    <row r="3923" spans="2:7" x14ac:dyDescent="0.2">
      <c r="B3923" s="58" t="str">
        <f t="shared" si="72"/>
        <v>エマメクチン安息香酸塩液剤井筒屋ショットワン・ツ―液剤</v>
      </c>
      <c r="C3923" s="58" t="s">
        <v>4288</v>
      </c>
      <c r="D3923" s="59" t="s">
        <v>6828</v>
      </c>
      <c r="E3923" s="87" t="s">
        <v>4456</v>
      </c>
      <c r="F3923" s="58"/>
      <c r="G3923" s="60" t="s">
        <v>2621</v>
      </c>
    </row>
    <row r="3924" spans="2:7" x14ac:dyDescent="0.2">
      <c r="B3924" s="58" t="str">
        <f t="shared" si="72"/>
        <v>ジノテフラン・ベンズピリモキサン水和剤オ―ケストラスタ―クルエア―</v>
      </c>
      <c r="C3924" s="58" t="s">
        <v>4289</v>
      </c>
      <c r="D3924" s="59" t="s">
        <v>6829</v>
      </c>
      <c r="E3924" s="60" t="s">
        <v>7159</v>
      </c>
      <c r="F3924" s="58"/>
      <c r="G3924" s="60" t="s">
        <v>2731</v>
      </c>
    </row>
    <row r="3925" spans="2:7" x14ac:dyDescent="0.2">
      <c r="B3925" s="58" t="str">
        <f t="shared" si="72"/>
        <v>テブフェノジド・ベンズピリモキサン・フルトラニル粉剤オ―ケストラロムダンモンカット粉剤ＤＬ</v>
      </c>
      <c r="C3925" s="58" t="s">
        <v>4290</v>
      </c>
      <c r="D3925" s="59" t="s">
        <v>6830</v>
      </c>
      <c r="E3925" s="60" t="s">
        <v>7159</v>
      </c>
      <c r="F3925" s="58"/>
      <c r="G3925" s="60" t="s">
        <v>2713</v>
      </c>
    </row>
    <row r="3926" spans="2:7" x14ac:dyDescent="0.2">
      <c r="B3926" s="58" t="str">
        <f t="shared" si="72"/>
        <v>テトラピオン・テブチウロン粒剤ランヴォ―粒剤</v>
      </c>
      <c r="C3926" s="59" t="s">
        <v>4090</v>
      </c>
      <c r="D3926" s="59" t="s">
        <v>6831</v>
      </c>
      <c r="E3926" s="58" t="s">
        <v>7159</v>
      </c>
      <c r="F3926" s="58"/>
      <c r="G3926" s="60" t="s">
        <v>2905</v>
      </c>
    </row>
    <row r="3927" spans="2:7" x14ac:dyDescent="0.2">
      <c r="B3927" s="58" t="str">
        <f t="shared" si="72"/>
        <v>テトラピオン・ブロマシル・ＭＣＰＰ粒剤ハイバ―　プロ</v>
      </c>
      <c r="C3927" s="58" t="s">
        <v>4291</v>
      </c>
      <c r="D3927" s="59" t="s">
        <v>6832</v>
      </c>
      <c r="E3927" s="58" t="s">
        <v>7159</v>
      </c>
      <c r="F3927" s="58"/>
      <c r="G3927" s="60" t="s">
        <v>3094</v>
      </c>
    </row>
    <row r="3928" spans="2:7" x14ac:dyDescent="0.2">
      <c r="B3928" s="58" t="str">
        <f t="shared" si="72"/>
        <v>テトラピオン・ブロマシル・ＭＣＰＰ粒剤ネコソギメガ粒剤Ⅱ</v>
      </c>
      <c r="C3928" s="58" t="s">
        <v>4291</v>
      </c>
      <c r="D3928" s="59" t="s">
        <v>4292</v>
      </c>
      <c r="E3928" s="58" t="s">
        <v>7159</v>
      </c>
      <c r="F3928" s="58"/>
      <c r="G3928" s="60" t="s">
        <v>3094</v>
      </c>
    </row>
    <row r="3929" spans="2:7" x14ac:dyDescent="0.2">
      <c r="B3929" s="58" t="str">
        <f t="shared" si="72"/>
        <v>プロチオコナゾ―ル水和剤プロラインフロアブル</v>
      </c>
      <c r="C3929" s="58" t="s">
        <v>6833</v>
      </c>
      <c r="D3929" s="59" t="s">
        <v>4293</v>
      </c>
      <c r="E3929" s="58" t="s">
        <v>7159</v>
      </c>
      <c r="F3929" s="58"/>
      <c r="G3929" s="60" t="s">
        <v>4300</v>
      </c>
    </row>
    <row r="3930" spans="2:7" x14ac:dyDescent="0.2">
      <c r="B3930" s="58" t="str">
        <f t="shared" si="72"/>
        <v>カスガマイシン液剤タフマジック液剤</v>
      </c>
      <c r="C3930" s="58" t="s">
        <v>4301</v>
      </c>
      <c r="D3930" s="59" t="s">
        <v>4302</v>
      </c>
      <c r="E3930" s="60" t="s">
        <v>7159</v>
      </c>
      <c r="F3930" s="58"/>
      <c r="G3930" s="60" t="s">
        <v>4305</v>
      </c>
    </row>
    <row r="3931" spans="2:7" x14ac:dyDescent="0.2">
      <c r="B3931" s="58" t="str">
        <f t="shared" si="72"/>
        <v>イソプロチオラン乳剤ファイナルショット乳剤</v>
      </c>
      <c r="C3931" s="58" t="s">
        <v>4303</v>
      </c>
      <c r="D3931" s="59" t="s">
        <v>4304</v>
      </c>
      <c r="E3931" s="60" t="s">
        <v>7159</v>
      </c>
      <c r="F3931" s="58"/>
      <c r="G3931" s="60" t="s">
        <v>2703</v>
      </c>
    </row>
    <row r="3932" spans="2:7" x14ac:dyDescent="0.2">
      <c r="B3932" s="58" t="str">
        <f t="shared" si="72"/>
        <v>グリホサ―トイソプロピルアミン塩・テブチウロン液剤草退治メガロングシャワ―ＧＴ</v>
      </c>
      <c r="C3932" s="58" t="s">
        <v>6814</v>
      </c>
      <c r="D3932" s="59" t="s">
        <v>6834</v>
      </c>
      <c r="E3932" s="60" t="s">
        <v>7159</v>
      </c>
      <c r="F3932" s="58"/>
      <c r="G3932" s="60" t="s">
        <v>2618</v>
      </c>
    </row>
    <row r="3933" spans="2:7" x14ac:dyDescent="0.2">
      <c r="B3933" s="58" t="str">
        <f t="shared" si="72"/>
        <v>テブコナゾ―ル・ペンシクロン水和剤タフシ―バフロアブル</v>
      </c>
      <c r="C3933" s="58" t="s">
        <v>5503</v>
      </c>
      <c r="D3933" s="59" t="s">
        <v>6835</v>
      </c>
      <c r="E3933" s="60" t="s">
        <v>7159</v>
      </c>
      <c r="F3933" s="58"/>
      <c r="G3933" s="60" t="s">
        <v>2611</v>
      </c>
    </row>
    <row r="3934" spans="2:7" x14ac:dyDescent="0.2">
      <c r="B3934" s="58" t="str">
        <f t="shared" si="72"/>
        <v>グリホサ―トイソプロピルアミン塩液剤ＧＦタ―ンアウト液剤</v>
      </c>
      <c r="C3934" s="58" t="s">
        <v>5031</v>
      </c>
      <c r="D3934" s="59" t="s">
        <v>6836</v>
      </c>
      <c r="E3934" s="60" t="s">
        <v>7159</v>
      </c>
      <c r="F3934" s="58"/>
      <c r="G3934" s="60" t="s">
        <v>4317</v>
      </c>
    </row>
    <row r="3935" spans="2:7" x14ac:dyDescent="0.2">
      <c r="B3935" s="58" t="str">
        <f t="shared" si="72"/>
        <v>ブロマシル・ＤＣＭＵ粒剤ハイバ―デュオ</v>
      </c>
      <c r="C3935" s="58" t="s">
        <v>4306</v>
      </c>
      <c r="D3935" s="59" t="s">
        <v>6837</v>
      </c>
      <c r="E3935" s="58" t="s">
        <v>7159</v>
      </c>
      <c r="F3935" s="58"/>
      <c r="G3935" s="60" t="s">
        <v>2618</v>
      </c>
    </row>
    <row r="3936" spans="2:7" x14ac:dyDescent="0.2">
      <c r="B3936" s="58" t="str">
        <f t="shared" si="72"/>
        <v>ブロマシル・ＤＣＭＵ粒剤ネコソギベスト粒剤</v>
      </c>
      <c r="C3936" s="58" t="s">
        <v>4306</v>
      </c>
      <c r="D3936" s="59" t="s">
        <v>4307</v>
      </c>
      <c r="E3936" s="58" t="s">
        <v>7159</v>
      </c>
      <c r="F3936" s="58"/>
      <c r="G3936" s="60" t="s">
        <v>2618</v>
      </c>
    </row>
    <row r="3937" spans="2:7" x14ac:dyDescent="0.2">
      <c r="B3937" s="58" t="str">
        <f t="shared" si="72"/>
        <v>ブロマシル・ＤＣＭＵ粒剤ハイバ―デュオＤ</v>
      </c>
      <c r="C3937" s="58" t="s">
        <v>4306</v>
      </c>
      <c r="D3937" s="59" t="s">
        <v>6838</v>
      </c>
      <c r="E3937" s="60" t="s">
        <v>7159</v>
      </c>
      <c r="F3937" s="58"/>
      <c r="G3937" s="60" t="s">
        <v>2621</v>
      </c>
    </row>
    <row r="3938" spans="2:7" x14ac:dyDescent="0.2">
      <c r="B3938" s="58" t="str">
        <f t="shared" si="72"/>
        <v>ブロマシル・ＤＣＭＵ粒剤ネコソギＤＣＭ６粒剤</v>
      </c>
      <c r="C3938" s="58" t="s">
        <v>4306</v>
      </c>
      <c r="D3938" s="59" t="s">
        <v>4308</v>
      </c>
      <c r="E3938" s="60" t="s">
        <v>7159</v>
      </c>
      <c r="F3938" s="58"/>
      <c r="G3938" s="60" t="s">
        <v>2621</v>
      </c>
    </row>
    <row r="3939" spans="2:7" x14ac:dyDescent="0.2">
      <c r="B3939" s="58" t="str">
        <f t="shared" si="72"/>
        <v>ブロマシル・ＤＣＭＵ粒剤ハイバ―デュオＰ</v>
      </c>
      <c r="C3939" s="58" t="s">
        <v>4306</v>
      </c>
      <c r="D3939" s="59" t="s">
        <v>6839</v>
      </c>
      <c r="E3939" s="60" t="s">
        <v>7159</v>
      </c>
      <c r="F3939" s="58"/>
      <c r="G3939" s="60" t="s">
        <v>2645</v>
      </c>
    </row>
    <row r="3940" spans="2:7" x14ac:dyDescent="0.2">
      <c r="B3940" s="58" t="str">
        <f t="shared" si="72"/>
        <v>ブロマシル・ＤＣＭＵ粒剤ネコソギパワ―Ⅱ粒剤</v>
      </c>
      <c r="C3940" s="58" t="s">
        <v>4306</v>
      </c>
      <c r="D3940" s="59" t="s">
        <v>6840</v>
      </c>
      <c r="E3940" s="60" t="s">
        <v>7159</v>
      </c>
      <c r="F3940" s="58"/>
      <c r="G3940" s="60" t="s">
        <v>2645</v>
      </c>
    </row>
    <row r="3941" spans="2:7" x14ac:dyDescent="0.2">
      <c r="B3941" s="58" t="str">
        <f t="shared" si="72"/>
        <v>グリホサ―トイソプロピルアミン塩・ブロマシル・メコプロップＰカリウム塩液剤ハイバ―シャワ―V</v>
      </c>
      <c r="C3941" s="59" t="s">
        <v>5026</v>
      </c>
      <c r="D3941" s="59" t="s">
        <v>6841</v>
      </c>
      <c r="E3941" s="58" t="s">
        <v>7159</v>
      </c>
      <c r="F3941" s="58"/>
      <c r="G3941" s="60" t="s">
        <v>2956</v>
      </c>
    </row>
    <row r="3942" spans="2:7" x14ac:dyDescent="0.2">
      <c r="B3942" s="58" t="str">
        <f t="shared" si="72"/>
        <v>グリホサ―トイソプロピルアミン塩・ブロマシル・メコプロップＰカリウム塩液剤ネコソギロングシャワ―Ｖ９</v>
      </c>
      <c r="C3942" s="59" t="s">
        <v>5026</v>
      </c>
      <c r="D3942" s="59" t="s">
        <v>6842</v>
      </c>
      <c r="E3942" s="58" t="s">
        <v>7159</v>
      </c>
      <c r="F3942" s="58"/>
      <c r="G3942" s="60" t="s">
        <v>2956</v>
      </c>
    </row>
    <row r="3943" spans="2:7" x14ac:dyDescent="0.2">
      <c r="B3943" s="58" t="str">
        <f t="shared" si="72"/>
        <v>グリホサ―トイソプロピルアミン塩・ブロマシル液剤ハイバ―シャワ―Ｒ</v>
      </c>
      <c r="C3943" s="58" t="s">
        <v>5028</v>
      </c>
      <c r="D3943" s="59" t="s">
        <v>6843</v>
      </c>
      <c r="E3943" s="60" t="s">
        <v>7159</v>
      </c>
      <c r="F3943" s="58"/>
      <c r="G3943" s="60" t="s">
        <v>2956</v>
      </c>
    </row>
    <row r="3944" spans="2:7" x14ac:dyDescent="0.2">
      <c r="B3944" s="58" t="str">
        <f t="shared" si="72"/>
        <v>グリホサ―トイソプロピルアミン塩・ブロマシル液剤ネコソギパワ―ロングシャワ―</v>
      </c>
      <c r="C3944" s="58" t="s">
        <v>5028</v>
      </c>
      <c r="D3944" s="59" t="s">
        <v>6844</v>
      </c>
      <c r="E3944" s="60" t="s">
        <v>7159</v>
      </c>
      <c r="F3944" s="58"/>
      <c r="G3944" s="60" t="s">
        <v>2956</v>
      </c>
    </row>
    <row r="3945" spans="2:7" x14ac:dyDescent="0.2">
      <c r="B3945" s="58" t="str">
        <f t="shared" si="72"/>
        <v>グリホサ―トイソプロピルアミン塩・ブロマシル液剤ハイバ―シャワ―Ｄ</v>
      </c>
      <c r="C3945" s="59" t="s">
        <v>5028</v>
      </c>
      <c r="D3945" s="59" t="s">
        <v>6845</v>
      </c>
      <c r="E3945" s="60" t="s">
        <v>7159</v>
      </c>
      <c r="F3945" s="58"/>
      <c r="G3945" s="60" t="s">
        <v>4318</v>
      </c>
    </row>
    <row r="3946" spans="2:7" x14ac:dyDescent="0.2">
      <c r="B3946" s="58" t="str">
        <f t="shared" si="72"/>
        <v>グリホサ―トイソプロピルアミン塩・ブロマシル液剤ネコソギロングシャワ―ＤＸ</v>
      </c>
      <c r="C3946" s="58" t="s">
        <v>5028</v>
      </c>
      <c r="D3946" s="59" t="s">
        <v>6846</v>
      </c>
      <c r="E3946" s="60" t="s">
        <v>7159</v>
      </c>
      <c r="F3946" s="58"/>
      <c r="G3946" s="60" t="s">
        <v>4318</v>
      </c>
    </row>
    <row r="3947" spans="2:7" x14ac:dyDescent="0.2">
      <c r="B3947" s="58" t="str">
        <f t="shared" si="72"/>
        <v>チリカブリダニ剤チリガブリ</v>
      </c>
      <c r="C3947" s="59" t="s">
        <v>4309</v>
      </c>
      <c r="D3947" s="59" t="s">
        <v>4310</v>
      </c>
      <c r="E3947" s="87" t="s">
        <v>4456</v>
      </c>
      <c r="F3947" s="58"/>
      <c r="G3947" s="60" t="s">
        <v>4319</v>
      </c>
    </row>
    <row r="3948" spans="2:7" x14ac:dyDescent="0.2">
      <c r="B3948" s="58" t="str">
        <f t="shared" si="72"/>
        <v>スワルスキ―カブリダニ剤システムスワルくんロング</v>
      </c>
      <c r="C3948" s="59" t="s">
        <v>5373</v>
      </c>
      <c r="D3948" s="59" t="s">
        <v>4311</v>
      </c>
      <c r="E3948" s="60" t="s">
        <v>4456</v>
      </c>
      <c r="F3948" s="58"/>
      <c r="G3948" s="60" t="s">
        <v>4320</v>
      </c>
    </row>
    <row r="3949" spans="2:7" x14ac:dyDescent="0.2">
      <c r="B3949" s="58" t="str">
        <f t="shared" si="72"/>
        <v>クロチアニジン・ホスチアゼ―ト粒剤ネマトリンパワ―Ｄ粒剤</v>
      </c>
      <c r="C3949" s="58" t="s">
        <v>6847</v>
      </c>
      <c r="D3949" s="59" t="s">
        <v>6848</v>
      </c>
      <c r="E3949" s="87" t="s">
        <v>4456</v>
      </c>
      <c r="F3949" s="58"/>
      <c r="G3949" s="60" t="s">
        <v>4321</v>
      </c>
    </row>
    <row r="3950" spans="2:7" x14ac:dyDescent="0.2">
      <c r="B3950" s="58" t="str">
        <f t="shared" si="72"/>
        <v>クロチアニジン・ホスチアゼ―ト粒剤ダブルバスタ―粒剤</v>
      </c>
      <c r="C3950" s="58" t="s">
        <v>6847</v>
      </c>
      <c r="D3950" s="59" t="s">
        <v>6849</v>
      </c>
      <c r="E3950" s="60" t="s">
        <v>4456</v>
      </c>
      <c r="F3950" s="58"/>
      <c r="G3950" s="60" t="s">
        <v>4321</v>
      </c>
    </row>
    <row r="3951" spans="2:7" x14ac:dyDescent="0.2">
      <c r="B3951" s="58" t="str">
        <f t="shared" si="72"/>
        <v>カルタップ・クロチアニジン水和剤住化フルスウィングＷ</v>
      </c>
      <c r="C3951" s="58" t="s">
        <v>4312</v>
      </c>
      <c r="D3951" s="59" t="s">
        <v>4313</v>
      </c>
      <c r="E3951" s="60" t="s">
        <v>4456</v>
      </c>
      <c r="F3951" s="58"/>
      <c r="G3951" s="60" t="s">
        <v>2621</v>
      </c>
    </row>
    <row r="3952" spans="2:7" x14ac:dyDescent="0.2">
      <c r="B3952" s="58" t="str">
        <f t="shared" si="72"/>
        <v>カルタップ・クロチアニジン水和剤バウンスバックＷＤＧ</v>
      </c>
      <c r="C3952" s="58" t="s">
        <v>4312</v>
      </c>
      <c r="D3952" s="59" t="s">
        <v>4314</v>
      </c>
      <c r="E3952" s="87" t="s">
        <v>4456</v>
      </c>
      <c r="F3952" s="58"/>
      <c r="G3952" s="60" t="s">
        <v>2621</v>
      </c>
    </row>
    <row r="3953" spans="2:7" x14ac:dyDescent="0.2">
      <c r="B3953" s="58" t="str">
        <f t="shared" si="72"/>
        <v>イプフェンカルバゾン・テフリルトリオン・フロルピラウキシフェンベンジル粒剤サキガケ楽粒</v>
      </c>
      <c r="C3953" s="58" t="s">
        <v>4315</v>
      </c>
      <c r="D3953" s="59" t="s">
        <v>4316</v>
      </c>
      <c r="E3953" s="60" t="s">
        <v>7159</v>
      </c>
      <c r="F3953" s="58"/>
      <c r="G3953" s="60" t="s">
        <v>2611</v>
      </c>
    </row>
    <row r="3954" spans="2:7" x14ac:dyDescent="0.2">
      <c r="B3954" s="58" t="str">
        <f t="shared" si="72"/>
        <v>グリホサ―トナトリウム塩・テトラピオン液剤フレピオンシャワ―</v>
      </c>
      <c r="C3954" s="59" t="s">
        <v>5066</v>
      </c>
      <c r="D3954" s="59" t="s">
        <v>6850</v>
      </c>
      <c r="E3954" s="58" t="s">
        <v>7159</v>
      </c>
      <c r="F3954" s="58"/>
      <c r="G3954" s="60" t="s">
        <v>4322</v>
      </c>
    </row>
    <row r="3955" spans="2:7" x14ac:dyDescent="0.2">
      <c r="B3955" s="58" t="str">
        <f t="shared" si="72"/>
        <v>アセタミプリド液剤カダンパワ―ガ―ド液剤</v>
      </c>
      <c r="C3955" s="59" t="s">
        <v>4359</v>
      </c>
      <c r="D3955" s="59" t="s">
        <v>6851</v>
      </c>
      <c r="E3955" s="58" t="s">
        <v>7159</v>
      </c>
      <c r="F3955" s="58"/>
      <c r="G3955" s="60" t="s">
        <v>3872</v>
      </c>
    </row>
    <row r="3956" spans="2:7" x14ac:dyDescent="0.2">
      <c r="B3956" s="58" t="str">
        <f t="shared" si="72"/>
        <v>フェントラザミド水和剤イノ―バワンフロアブル</v>
      </c>
      <c r="C3956" s="59" t="s">
        <v>4360</v>
      </c>
      <c r="D3956" s="59" t="s">
        <v>6852</v>
      </c>
      <c r="E3956" s="60" t="s">
        <v>7159</v>
      </c>
      <c r="F3956" s="58"/>
      <c r="G3956" s="60" t="s">
        <v>4361</v>
      </c>
    </row>
    <row r="3957" spans="2:7" x14ac:dyDescent="0.2">
      <c r="B3957" s="58" t="str">
        <f t="shared" si="72"/>
        <v>テフリルトリオン水和剤マイティ―ワンフロアブル</v>
      </c>
      <c r="C3957" s="59" t="s">
        <v>4362</v>
      </c>
      <c r="D3957" s="59" t="s">
        <v>6853</v>
      </c>
      <c r="E3957" s="60" t="s">
        <v>7159</v>
      </c>
      <c r="F3957" s="58"/>
      <c r="G3957" s="60" t="s">
        <v>4408</v>
      </c>
    </row>
    <row r="3958" spans="2:7" x14ac:dyDescent="0.2">
      <c r="B3958" s="58" t="str">
        <f t="shared" si="72"/>
        <v>トリアファモン水和剤カウンシルワンフロアブル</v>
      </c>
      <c r="C3958" s="59" t="s">
        <v>4363</v>
      </c>
      <c r="D3958" s="59" t="s">
        <v>4364</v>
      </c>
      <c r="E3958" s="60" t="s">
        <v>7159</v>
      </c>
      <c r="F3958" s="58"/>
      <c r="G3958" s="60" t="s">
        <v>3432</v>
      </c>
    </row>
    <row r="3959" spans="2:7" x14ac:dyDescent="0.2">
      <c r="B3959" s="58" t="str">
        <f t="shared" si="72"/>
        <v>ピラクロニル・フェンキノトリオン・プロピリスルフロン水和剤ピリカムイＺフロアブル</v>
      </c>
      <c r="C3959" s="59" t="s">
        <v>4365</v>
      </c>
      <c r="D3959" s="59" t="s">
        <v>4366</v>
      </c>
      <c r="E3959" s="60" t="s">
        <v>7159</v>
      </c>
      <c r="F3959" s="58"/>
      <c r="G3959" s="60" t="s">
        <v>4409</v>
      </c>
    </row>
    <row r="3960" spans="2:7" x14ac:dyDescent="0.2">
      <c r="B3960" s="58" t="str">
        <f t="shared" si="72"/>
        <v>フェノキサスルホン・フェンキノトリオン・メタゾスルフロン粒剤アカツキ１キロ粒剤</v>
      </c>
      <c r="C3960" s="59" t="s">
        <v>4367</v>
      </c>
      <c r="D3960" s="59" t="s">
        <v>4368</v>
      </c>
      <c r="E3960" s="60" t="s">
        <v>7159</v>
      </c>
      <c r="F3960" s="58"/>
      <c r="G3960" s="60" t="s">
        <v>2621</v>
      </c>
    </row>
    <row r="3961" spans="2:7" x14ac:dyDescent="0.2">
      <c r="B3961" s="58" t="str">
        <f t="shared" si="72"/>
        <v>フェノキサスルホン・フェンキノトリオン・メタゾスルフロン剤アカツキ豆つぶ２５０</v>
      </c>
      <c r="C3961" s="59" t="s">
        <v>4369</v>
      </c>
      <c r="D3961" s="59" t="s">
        <v>4370</v>
      </c>
      <c r="E3961" s="60" t="s">
        <v>7159</v>
      </c>
      <c r="F3961" s="58"/>
      <c r="G3961" s="60" t="s">
        <v>2883</v>
      </c>
    </row>
    <row r="3962" spans="2:7" x14ac:dyDescent="0.2">
      <c r="B3962" s="58" t="str">
        <f t="shared" si="72"/>
        <v>フェノキサスルホン・フェンキノトリオン・メタゾスルフロン剤アカツキジャンボ</v>
      </c>
      <c r="C3962" s="59" t="s">
        <v>4369</v>
      </c>
      <c r="D3962" s="59" t="s">
        <v>4371</v>
      </c>
      <c r="E3962" s="60" t="s">
        <v>4456</v>
      </c>
      <c r="F3962" s="58"/>
      <c r="G3962" s="60" t="s">
        <v>2883</v>
      </c>
    </row>
    <row r="3963" spans="2:7" x14ac:dyDescent="0.2">
      <c r="B3963" s="58" t="str">
        <f t="shared" si="72"/>
        <v>フェノキサスルホン・フェンキノトリオン・メタゾスルフロン水和剤アカツキフロアブル</v>
      </c>
      <c r="C3963" s="59" t="s">
        <v>4372</v>
      </c>
      <c r="D3963" s="59" t="s">
        <v>4373</v>
      </c>
      <c r="E3963" s="60" t="s">
        <v>7159</v>
      </c>
      <c r="F3963" s="58"/>
      <c r="G3963" s="60" t="s">
        <v>4109</v>
      </c>
    </row>
    <row r="3964" spans="2:7" x14ac:dyDescent="0.2">
      <c r="B3964" s="58" t="str">
        <f t="shared" si="72"/>
        <v>テトラニリプロ―ル・ジクロベンチアゾクス粒剤レシ―ドプラス箱粒剤</v>
      </c>
      <c r="C3964" s="59" t="s">
        <v>6854</v>
      </c>
      <c r="D3964" s="59" t="s">
        <v>6855</v>
      </c>
      <c r="E3964" s="60" t="s">
        <v>7159</v>
      </c>
      <c r="F3964" s="58"/>
      <c r="G3964" s="60" t="s">
        <v>2618</v>
      </c>
    </row>
    <row r="3965" spans="2:7" x14ac:dyDescent="0.2">
      <c r="B3965" s="58" t="str">
        <f t="shared" si="72"/>
        <v>グリホサ―トイソプロピルアミン塩液剤草刈りサクサク原液</v>
      </c>
      <c r="C3965" s="59" t="s">
        <v>5031</v>
      </c>
      <c r="D3965" s="59" t="s">
        <v>4374</v>
      </c>
      <c r="E3965" s="60" t="s">
        <v>7159</v>
      </c>
      <c r="F3965" s="58"/>
      <c r="G3965" s="60" t="s">
        <v>3686</v>
      </c>
    </row>
    <row r="3966" spans="2:7" x14ac:dyDescent="0.2">
      <c r="B3966" s="58" t="str">
        <f t="shared" si="72"/>
        <v>ホスチアゼ―ト液剤ニワクリン液剤</v>
      </c>
      <c r="C3966" s="59" t="s">
        <v>6009</v>
      </c>
      <c r="D3966" s="59" t="s">
        <v>4375</v>
      </c>
      <c r="E3966" s="60" t="s">
        <v>7305</v>
      </c>
      <c r="F3966" s="58" t="s">
        <v>4410</v>
      </c>
      <c r="G3966" s="60" t="s">
        <v>2617</v>
      </c>
    </row>
    <row r="3967" spans="2:7" x14ac:dyDescent="0.2">
      <c r="B3967" s="58" t="str">
        <f t="shared" si="72"/>
        <v>ホスチアゼ―ト液剤ニワクリ―ン液剤</v>
      </c>
      <c r="C3967" s="59" t="s">
        <v>6009</v>
      </c>
      <c r="D3967" s="59" t="s">
        <v>6856</v>
      </c>
      <c r="E3967" s="60" t="s">
        <v>7305</v>
      </c>
      <c r="F3967" s="58" t="s">
        <v>4410</v>
      </c>
      <c r="G3967" s="60" t="s">
        <v>2617</v>
      </c>
    </row>
    <row r="3968" spans="2:7" x14ac:dyDescent="0.2">
      <c r="B3968" s="58" t="str">
        <f t="shared" ref="B3968:B4031" si="73">C3968&amp;D3968</f>
        <v>スピネトラム水和剤ジャボット</v>
      </c>
      <c r="C3968" s="59" t="s">
        <v>4376</v>
      </c>
      <c r="D3968" s="59" t="s">
        <v>4377</v>
      </c>
      <c r="E3968" s="60" t="s">
        <v>4456</v>
      </c>
      <c r="F3968" s="58"/>
      <c r="G3968" s="60" t="s">
        <v>3946</v>
      </c>
    </row>
    <row r="3969" spans="2:7" x14ac:dyDescent="0.2">
      <c r="B3969" s="58" t="str">
        <f t="shared" si="73"/>
        <v>アセタミプリド複合肥料カダンパワ―ガ―ド粒剤</v>
      </c>
      <c r="C3969" s="59" t="s">
        <v>4378</v>
      </c>
      <c r="D3969" s="59" t="s">
        <v>6857</v>
      </c>
      <c r="E3969" s="60" t="s">
        <v>4456</v>
      </c>
      <c r="F3969" s="58"/>
      <c r="G3969" s="60" t="s">
        <v>2882</v>
      </c>
    </row>
    <row r="3970" spans="2:7" x14ac:dyDescent="0.2">
      <c r="B3970" s="58" t="str">
        <f t="shared" si="73"/>
        <v>ピジフルメトフェン水和剤テンダラ―フロアブル</v>
      </c>
      <c r="C3970" s="59" t="s">
        <v>4379</v>
      </c>
      <c r="D3970" s="59" t="s">
        <v>6858</v>
      </c>
      <c r="E3970" s="60" t="s">
        <v>4456</v>
      </c>
      <c r="F3970" s="58"/>
      <c r="G3970" s="60" t="s">
        <v>3873</v>
      </c>
    </row>
    <row r="3971" spans="2:7" x14ac:dyDescent="0.2">
      <c r="B3971" s="58" t="str">
        <f t="shared" si="73"/>
        <v>テフリルトリオン・トリアファモン・フロルピラウキシフェンベンジル粒剤ストレングス１キロ粒剤</v>
      </c>
      <c r="C3971" s="59" t="s">
        <v>4380</v>
      </c>
      <c r="D3971" s="59" t="s">
        <v>4381</v>
      </c>
      <c r="E3971" s="60" t="s">
        <v>7159</v>
      </c>
      <c r="F3971" s="58"/>
      <c r="G3971" s="60" t="s">
        <v>2631</v>
      </c>
    </row>
    <row r="3972" spans="2:7" x14ac:dyDescent="0.2">
      <c r="B3972" s="58" t="str">
        <f t="shared" si="73"/>
        <v>テトラニリプロ―ル水和剤ヨ―バルキングフロアブル</v>
      </c>
      <c r="C3972" s="59" t="s">
        <v>6707</v>
      </c>
      <c r="D3972" s="59" t="s">
        <v>6859</v>
      </c>
      <c r="E3972" s="60" t="s">
        <v>7159</v>
      </c>
      <c r="F3972" s="58"/>
      <c r="G3972" s="60" t="s">
        <v>4411</v>
      </c>
    </row>
    <row r="3973" spans="2:7" x14ac:dyDescent="0.2">
      <c r="B3973" s="58" t="str">
        <f t="shared" si="73"/>
        <v>ダイムロン・フェノキサスルホン・フェンキノトリオン・ベンスルフロンメチル粒剤ラオウ１キロ粒剤</v>
      </c>
      <c r="C3973" s="59" t="s">
        <v>4382</v>
      </c>
      <c r="D3973" s="59" t="s">
        <v>4383</v>
      </c>
      <c r="E3973" s="60" t="s">
        <v>7159</v>
      </c>
      <c r="F3973" s="58"/>
      <c r="G3973" s="60" t="s">
        <v>2825</v>
      </c>
    </row>
    <row r="3974" spans="2:7" x14ac:dyDescent="0.2">
      <c r="B3974" s="58" t="str">
        <f t="shared" si="73"/>
        <v>ダイムロン・フェノキサスルホン・フェンキノトリオン・ベンスルフロンメチル粒剤ラオウジャンボ</v>
      </c>
      <c r="C3974" s="59" t="s">
        <v>4382</v>
      </c>
      <c r="D3974" s="59" t="s">
        <v>4384</v>
      </c>
      <c r="E3974" s="60" t="s">
        <v>4456</v>
      </c>
      <c r="F3974" s="58"/>
      <c r="G3974" s="60" t="s">
        <v>2639</v>
      </c>
    </row>
    <row r="3975" spans="2:7" x14ac:dyDescent="0.2">
      <c r="B3975" s="58" t="str">
        <f t="shared" si="73"/>
        <v>ダイムロン・フェノキサスルホン・フェンキノトリオン・ベンスルフロンメチル水和剤ラオウフロアブル</v>
      </c>
      <c r="C3975" s="59" t="s">
        <v>4385</v>
      </c>
      <c r="D3975" s="59" t="s">
        <v>4386</v>
      </c>
      <c r="E3975" s="60" t="s">
        <v>7159</v>
      </c>
      <c r="F3975" s="58"/>
      <c r="G3975" s="60" t="s">
        <v>4412</v>
      </c>
    </row>
    <row r="3976" spans="2:7" x14ac:dyDescent="0.2">
      <c r="B3976" s="58" t="str">
        <f t="shared" si="73"/>
        <v>ジノテフラン液剤アルバリン液剤１０</v>
      </c>
      <c r="C3976" s="59" t="s">
        <v>4387</v>
      </c>
      <c r="D3976" s="59" t="s">
        <v>4388</v>
      </c>
      <c r="E3976" s="60" t="s">
        <v>4456</v>
      </c>
      <c r="F3976" s="58"/>
      <c r="G3976" s="60" t="s">
        <v>2611</v>
      </c>
    </row>
    <row r="3977" spans="2:7" x14ac:dyDescent="0.2">
      <c r="B3977" s="58" t="str">
        <f t="shared" si="73"/>
        <v>フェノキサスルホン・フェンキノトリオン粒剤ハヤドリ１キロ粒剤</v>
      </c>
      <c r="C3977" s="59" t="s">
        <v>4390</v>
      </c>
      <c r="D3977" s="59" t="s">
        <v>4391</v>
      </c>
      <c r="E3977" s="60" t="s">
        <v>7159</v>
      </c>
      <c r="F3977" s="58"/>
      <c r="G3977" s="60" t="s">
        <v>2713</v>
      </c>
    </row>
    <row r="3978" spans="2:7" x14ac:dyDescent="0.2">
      <c r="B3978" s="58" t="str">
        <f t="shared" si="73"/>
        <v>フェノキサスルホン・フェンキノトリオン剤ハヤドリ豆つぶ２５０</v>
      </c>
      <c r="C3978" s="59" t="s">
        <v>4392</v>
      </c>
      <c r="D3978" s="59" t="s">
        <v>4393</v>
      </c>
      <c r="E3978" s="60" t="s">
        <v>7159</v>
      </c>
      <c r="F3978" s="58"/>
      <c r="G3978" s="60" t="s">
        <v>2631</v>
      </c>
    </row>
    <row r="3979" spans="2:7" x14ac:dyDescent="0.2">
      <c r="B3979" s="58" t="str">
        <f t="shared" si="73"/>
        <v>フェノキサスルホン・フェンキノトリオン水和剤ハヤドリフロアブル</v>
      </c>
      <c r="C3979" s="59" t="s">
        <v>4394</v>
      </c>
      <c r="D3979" s="59" t="s">
        <v>4395</v>
      </c>
      <c r="E3979" s="60" t="s">
        <v>7159</v>
      </c>
      <c r="F3979" s="58"/>
      <c r="G3979" s="60" t="s">
        <v>2618</v>
      </c>
    </row>
    <row r="3980" spans="2:7" x14ac:dyDescent="0.2">
      <c r="B3980" s="58" t="str">
        <f t="shared" si="73"/>
        <v>イマゾスルフロン・オキサジクロメホン・ピラクロニル・ブロモブチド粒剤サラブレッドＧＯ１キロ粒剤</v>
      </c>
      <c r="C3980" s="59" t="s">
        <v>4396</v>
      </c>
      <c r="D3980" s="59" t="s">
        <v>4397</v>
      </c>
      <c r="E3980" s="60" t="s">
        <v>4456</v>
      </c>
      <c r="F3980" s="58"/>
      <c r="G3980" s="60" t="s">
        <v>2902</v>
      </c>
    </row>
    <row r="3981" spans="2:7" x14ac:dyDescent="0.2">
      <c r="B3981" s="58" t="str">
        <f t="shared" si="73"/>
        <v>イマゾスルフロン・オキサジクロメホン・ピラクロニル・ブロモブチド粒剤サラブレッドＧＯ４００ＦＧ</v>
      </c>
      <c r="C3981" s="59" t="s">
        <v>4396</v>
      </c>
      <c r="D3981" s="59" t="s">
        <v>4398</v>
      </c>
      <c r="E3981" s="60" t="s">
        <v>4456</v>
      </c>
      <c r="F3981" s="58"/>
      <c r="G3981" s="60" t="s">
        <v>2806</v>
      </c>
    </row>
    <row r="3982" spans="2:7" x14ac:dyDescent="0.2">
      <c r="B3982" s="58" t="str">
        <f t="shared" si="73"/>
        <v>イマゾスルフロン・オキサジクロメホン・ピラクロニル・ブロモブチド粒剤サラブレッドＧＯジャンボ</v>
      </c>
      <c r="C3982" s="59" t="s">
        <v>4396</v>
      </c>
      <c r="D3982" s="59" t="s">
        <v>4399</v>
      </c>
      <c r="E3982" s="60" t="s">
        <v>4456</v>
      </c>
      <c r="F3982" s="58"/>
      <c r="G3982" s="60" t="s">
        <v>2806</v>
      </c>
    </row>
    <row r="3983" spans="2:7" x14ac:dyDescent="0.2">
      <c r="B3983" s="58" t="str">
        <f t="shared" si="73"/>
        <v>イマゾスルフロン・オキサジクロメホン・ピラクロニル・ブロモブチド水和剤サラブレッドＧＯフロアブル</v>
      </c>
      <c r="C3983" s="59" t="s">
        <v>4400</v>
      </c>
      <c r="D3983" s="59" t="s">
        <v>4401</v>
      </c>
      <c r="E3983" s="60" t="s">
        <v>4456</v>
      </c>
      <c r="F3983" s="58"/>
      <c r="G3983" s="60" t="s">
        <v>2898</v>
      </c>
    </row>
    <row r="3984" spans="2:7" x14ac:dyDescent="0.2">
      <c r="B3984" s="58" t="str">
        <f t="shared" si="73"/>
        <v>フェンキノトリオン・プロピリスルフロン粒剤ゼ―タプラス２００ＦＧ</v>
      </c>
      <c r="C3984" s="59" t="s">
        <v>4402</v>
      </c>
      <c r="D3984" s="59" t="s">
        <v>6860</v>
      </c>
      <c r="E3984" s="87" t="s">
        <v>4456</v>
      </c>
      <c r="F3984" s="58"/>
      <c r="G3984" s="60" t="s">
        <v>2716</v>
      </c>
    </row>
    <row r="3985" spans="2:7" x14ac:dyDescent="0.2">
      <c r="B3985" s="58" t="str">
        <f t="shared" si="73"/>
        <v>ブロフラニリド水和剤テラフロアブル</v>
      </c>
      <c r="C3985" s="59" t="s">
        <v>4403</v>
      </c>
      <c r="D3985" s="59" t="s">
        <v>4404</v>
      </c>
      <c r="E3985" s="60" t="s">
        <v>4456</v>
      </c>
      <c r="F3985" s="58"/>
      <c r="G3985" s="60" t="s">
        <v>2615</v>
      </c>
    </row>
    <row r="3986" spans="2:7" x14ac:dyDescent="0.2">
      <c r="B3986" s="58" t="str">
        <f t="shared" si="73"/>
        <v>ブロフラニリド水和剤理研テラフロアブル</v>
      </c>
      <c r="C3986" s="59" t="s">
        <v>4403</v>
      </c>
      <c r="D3986" s="59" t="s">
        <v>4405</v>
      </c>
      <c r="E3986" s="60" t="s">
        <v>4456</v>
      </c>
      <c r="F3986" s="58"/>
      <c r="G3986" s="60" t="s">
        <v>2615</v>
      </c>
    </row>
    <row r="3987" spans="2:7" x14ac:dyDescent="0.2">
      <c r="B3987" s="58" t="str">
        <f t="shared" si="73"/>
        <v>ブロフラニリド水和剤マツガ―ドフラッシュ</v>
      </c>
      <c r="C3987" s="59" t="s">
        <v>4167</v>
      </c>
      <c r="D3987" s="59" t="s">
        <v>6861</v>
      </c>
      <c r="E3987" s="60" t="s">
        <v>4456</v>
      </c>
      <c r="F3987" s="58"/>
      <c r="G3987" s="60" t="s">
        <v>2615</v>
      </c>
    </row>
    <row r="3988" spans="2:7" x14ac:dyDescent="0.2">
      <c r="B3988" s="58" t="str">
        <f t="shared" si="73"/>
        <v>フルピリミン・プロベナゾ―ル水和剤ホクコ―側条オリゼメ―トリディア顆粒水和剤</v>
      </c>
      <c r="C3988" s="59" t="s">
        <v>6862</v>
      </c>
      <c r="D3988" s="59" t="s">
        <v>6863</v>
      </c>
      <c r="E3988" s="60" t="s">
        <v>7159</v>
      </c>
      <c r="F3988" s="58"/>
      <c r="G3988" s="60" t="s">
        <v>2905</v>
      </c>
    </row>
    <row r="3989" spans="2:7" x14ac:dyDescent="0.2">
      <c r="B3989" s="58" t="str">
        <f t="shared" si="73"/>
        <v>フルピリミン・プロベナゾ―ル水和剤側条オリゼメ―トリディア顆粒水和剤</v>
      </c>
      <c r="C3989" s="59" t="s">
        <v>6862</v>
      </c>
      <c r="D3989" s="59" t="s">
        <v>6864</v>
      </c>
      <c r="E3989" s="60" t="s">
        <v>7159</v>
      </c>
      <c r="F3989" s="58"/>
      <c r="G3989" s="60" t="s">
        <v>2905</v>
      </c>
    </row>
    <row r="3990" spans="2:7" x14ac:dyDescent="0.2">
      <c r="B3990" s="58" t="str">
        <f t="shared" si="73"/>
        <v>フルジオキソニル・フルトラニル水和剤モンカットプラスフロアブル</v>
      </c>
      <c r="C3990" s="59" t="s">
        <v>4406</v>
      </c>
      <c r="D3990" s="59" t="s">
        <v>4407</v>
      </c>
      <c r="E3990" s="60" t="s">
        <v>4456</v>
      </c>
      <c r="F3990" s="58"/>
      <c r="G3990" s="60" t="s">
        <v>4413</v>
      </c>
    </row>
    <row r="3991" spans="2:7" x14ac:dyDescent="0.2">
      <c r="B3991" s="58" t="str">
        <f t="shared" si="73"/>
        <v>シアントラニリプロ―ル・イソチアニル・ペンフルフェン水和剤ミネクトフォルスタ―ＳＣ</v>
      </c>
      <c r="C3991" s="59" t="s">
        <v>6865</v>
      </c>
      <c r="D3991" s="59" t="s">
        <v>6866</v>
      </c>
      <c r="E3991" s="87" t="s">
        <v>4456</v>
      </c>
      <c r="F3991" s="58"/>
      <c r="G3991" s="60" t="s">
        <v>4414</v>
      </c>
    </row>
    <row r="3992" spans="2:7" x14ac:dyDescent="0.2">
      <c r="B3992" s="58" t="str">
        <f t="shared" si="73"/>
        <v>グリホサ―トイソプロピルアミン塩・テブチウロン・ヘキサジノン液剤ワイドウェイシャワ―</v>
      </c>
      <c r="C3992" s="59" t="s">
        <v>6867</v>
      </c>
      <c r="D3992" s="59" t="s">
        <v>6868</v>
      </c>
      <c r="E3992" s="60" t="s">
        <v>7159</v>
      </c>
      <c r="F3992" s="58"/>
      <c r="G3992" s="60" t="s">
        <v>2956</v>
      </c>
    </row>
    <row r="3993" spans="2:7" x14ac:dyDescent="0.2">
      <c r="B3993" s="58" t="str">
        <f t="shared" si="73"/>
        <v>グリホサ―トイソプロピルアミン塩・テブチウロン・ヘキサジノン液剤ネコソギエ―スシャワ―</v>
      </c>
      <c r="C3993" s="59" t="s">
        <v>6867</v>
      </c>
      <c r="D3993" s="59" t="s">
        <v>6869</v>
      </c>
      <c r="E3993" s="58" t="s">
        <v>7159</v>
      </c>
      <c r="F3993" s="58"/>
      <c r="G3993" s="60" t="s">
        <v>2956</v>
      </c>
    </row>
    <row r="3994" spans="2:7" x14ac:dyDescent="0.2">
      <c r="B3994" s="58" t="str">
        <f t="shared" si="73"/>
        <v>グリホサ―トイソプロピルアミン塩・テブチウロン・ヘキサジノン液剤レ―ルシャ―プシャワ―Ｖ６</v>
      </c>
      <c r="C3994" s="59" t="s">
        <v>6867</v>
      </c>
      <c r="D3994" s="59" t="s">
        <v>6870</v>
      </c>
      <c r="E3994" s="58" t="s">
        <v>7159</v>
      </c>
      <c r="F3994" s="58"/>
      <c r="G3994" s="60" t="s">
        <v>2902</v>
      </c>
    </row>
    <row r="3995" spans="2:7" x14ac:dyDescent="0.2">
      <c r="B3995" s="58" t="str">
        <f t="shared" si="73"/>
        <v>グリホサ―トイソプロピルアミン塩・テブチウロン・ヘキサジノン液剤ネコソギシャワ―Ｖ６</v>
      </c>
      <c r="C3995" s="59" t="s">
        <v>6867</v>
      </c>
      <c r="D3995" s="59" t="s">
        <v>6871</v>
      </c>
      <c r="E3995" s="60" t="s">
        <v>7159</v>
      </c>
      <c r="F3995" s="58"/>
      <c r="G3995" s="60" t="s">
        <v>2902</v>
      </c>
    </row>
    <row r="3996" spans="2:7" x14ac:dyDescent="0.2">
      <c r="B3996" s="58" t="str">
        <f t="shared" si="73"/>
        <v>グリホサ―トイソプロピルアミン塩・テブチウロン液剤ラ―チシャワ―Ｚ</v>
      </c>
      <c r="C3996" s="59" t="s">
        <v>6814</v>
      </c>
      <c r="D3996" s="59" t="s">
        <v>6872</v>
      </c>
      <c r="E3996" s="60" t="s">
        <v>7159</v>
      </c>
      <c r="F3996" s="58"/>
      <c r="G3996" s="60" t="s">
        <v>2689</v>
      </c>
    </row>
    <row r="3997" spans="2:7" x14ac:dyDescent="0.2">
      <c r="B3997" s="58" t="str">
        <f t="shared" si="73"/>
        <v>グリホサ―トイソプロピルアミン塩液剤クサクリ―ンシャワ―</v>
      </c>
      <c r="C3997" s="59" t="s">
        <v>5031</v>
      </c>
      <c r="D3997" s="59" t="s">
        <v>6873</v>
      </c>
      <c r="E3997" s="60" t="s">
        <v>7159</v>
      </c>
      <c r="F3997" s="58"/>
      <c r="G3997" s="60" t="s">
        <v>2689</v>
      </c>
    </row>
    <row r="3998" spans="2:7" x14ac:dyDescent="0.2">
      <c r="B3998" s="58" t="str">
        <f t="shared" si="73"/>
        <v>グリホサ―トイソプロピルアミン塩液剤草刈りサクサク</v>
      </c>
      <c r="C3998" s="59" t="s">
        <v>5031</v>
      </c>
      <c r="D3998" s="59" t="s">
        <v>4415</v>
      </c>
      <c r="E3998" s="60" t="s">
        <v>7159</v>
      </c>
      <c r="F3998" s="58"/>
      <c r="G3998" s="60" t="s">
        <v>2689</v>
      </c>
    </row>
    <row r="3999" spans="2:7" x14ac:dyDescent="0.2">
      <c r="B3999" s="58" t="str">
        <f t="shared" si="73"/>
        <v>グリホサ―トイソプロピルアミン塩液剤クサクリアシャワ―</v>
      </c>
      <c r="C3999" s="59" t="s">
        <v>5031</v>
      </c>
      <c r="D3999" s="59" t="s">
        <v>6874</v>
      </c>
      <c r="E3999" s="60" t="s">
        <v>7159</v>
      </c>
      <c r="F3999" s="58"/>
      <c r="G3999" s="60" t="s">
        <v>2689</v>
      </c>
    </row>
    <row r="4000" spans="2:7" x14ac:dyDescent="0.2">
      <c r="B4000" s="58" t="str">
        <f t="shared" si="73"/>
        <v>イプフェンカルバゾン・テフリルトリオン粒剤ワザアリ楽粒</v>
      </c>
      <c r="C4000" s="59" t="s">
        <v>4416</v>
      </c>
      <c r="D4000" s="59" t="s">
        <v>4417</v>
      </c>
      <c r="E4000" s="60" t="s">
        <v>7159</v>
      </c>
      <c r="F4000" s="58"/>
      <c r="G4000" s="60" t="s">
        <v>2611</v>
      </c>
    </row>
    <row r="4001" spans="2:7" x14ac:dyDescent="0.2">
      <c r="B4001" s="58" t="str">
        <f t="shared" si="73"/>
        <v>グリホサ―トイソプロピルアミン塩・グルホシネ―ト液剤グリグルホ</v>
      </c>
      <c r="C4001" s="59" t="s">
        <v>6875</v>
      </c>
      <c r="D4001" s="59" t="s">
        <v>4418</v>
      </c>
      <c r="E4001" s="60" t="s">
        <v>7159</v>
      </c>
      <c r="F4001" s="58"/>
      <c r="G4001" s="60" t="s">
        <v>2617</v>
      </c>
    </row>
    <row r="4002" spans="2:7" x14ac:dyDescent="0.2">
      <c r="B4002" s="58" t="str">
        <f t="shared" si="73"/>
        <v>ジノテフラン・フェリムゾン・フサライド水和剤ブレ―ドスタ―クルＲゾル</v>
      </c>
      <c r="C4002" s="59" t="s">
        <v>4419</v>
      </c>
      <c r="D4002" s="59" t="s">
        <v>6876</v>
      </c>
      <c r="E4002" s="60" t="s">
        <v>7159</v>
      </c>
      <c r="F4002" s="58"/>
      <c r="G4002" s="60" t="s">
        <v>2731</v>
      </c>
    </row>
    <row r="4003" spans="2:7" x14ac:dyDescent="0.2">
      <c r="B4003" s="58" t="str">
        <f t="shared" si="73"/>
        <v>ポリグリセリン脂肪酸エステル乳剤フ―モンフル―ツ</v>
      </c>
      <c r="C4003" s="59" t="s">
        <v>4420</v>
      </c>
      <c r="D4003" s="59" t="s">
        <v>6877</v>
      </c>
      <c r="E4003" s="87" t="s">
        <v>4456</v>
      </c>
      <c r="F4003" s="58"/>
      <c r="G4003" s="60" t="s">
        <v>4436</v>
      </c>
    </row>
    <row r="4004" spans="2:7" x14ac:dyDescent="0.2">
      <c r="B4004" s="58" t="str">
        <f t="shared" si="73"/>
        <v>トリアファモン・ベンゾビシクロン・ペントキサゾン粒剤ＳＤＳイザナギジャンボＳＤ</v>
      </c>
      <c r="C4004" s="59" t="s">
        <v>4421</v>
      </c>
      <c r="D4004" s="59" t="s">
        <v>4422</v>
      </c>
      <c r="E4004" s="87" t="s">
        <v>4456</v>
      </c>
      <c r="F4004" s="58"/>
      <c r="G4004" s="60" t="s">
        <v>2645</v>
      </c>
    </row>
    <row r="4005" spans="2:7" x14ac:dyDescent="0.2">
      <c r="B4005" s="58" t="str">
        <f t="shared" si="73"/>
        <v>トリアファモン・ベンゾビシクロン・ペントキサゾン粒剤イザナギジャンボＳＤ</v>
      </c>
      <c r="C4005" s="59" t="s">
        <v>4421</v>
      </c>
      <c r="D4005" s="59" t="s">
        <v>4423</v>
      </c>
      <c r="E4005" s="87" t="s">
        <v>4456</v>
      </c>
      <c r="F4005" s="58"/>
      <c r="G4005" s="60" t="s">
        <v>2645</v>
      </c>
    </row>
    <row r="4006" spans="2:7" x14ac:dyDescent="0.2">
      <c r="B4006" s="58" t="str">
        <f t="shared" si="73"/>
        <v>トリアファモン・ベンゾビシクロン・ペントキサゾン粒剤ＳＤＳイザナギ２００ＳＤ粒剤</v>
      </c>
      <c r="C4006" s="59" t="s">
        <v>4421</v>
      </c>
      <c r="D4006" s="59" t="s">
        <v>4424</v>
      </c>
      <c r="E4006" s="87" t="s">
        <v>4456</v>
      </c>
      <c r="F4006" s="58"/>
      <c r="G4006" s="60" t="s">
        <v>2645</v>
      </c>
    </row>
    <row r="4007" spans="2:7" x14ac:dyDescent="0.2">
      <c r="B4007" s="58" t="str">
        <f t="shared" si="73"/>
        <v>トリアファモン・ベンゾビシクロン・ペントキサゾン粒剤イザナギ２００ＳＤ粒剤</v>
      </c>
      <c r="C4007" s="59" t="s">
        <v>4421</v>
      </c>
      <c r="D4007" s="59" t="s">
        <v>4425</v>
      </c>
      <c r="E4007" s="60" t="s">
        <v>4456</v>
      </c>
      <c r="F4007" s="58"/>
      <c r="G4007" s="60" t="s">
        <v>2645</v>
      </c>
    </row>
    <row r="4008" spans="2:7" x14ac:dyDescent="0.2">
      <c r="B4008" s="58" t="str">
        <f t="shared" si="73"/>
        <v>オキサゾスルフィル・インピルフルキサム粒剤アレスモンガレス箱粒剤</v>
      </c>
      <c r="C4008" s="59" t="s">
        <v>4426</v>
      </c>
      <c r="D4008" s="59" t="s">
        <v>4427</v>
      </c>
      <c r="E4008" s="60" t="s">
        <v>7159</v>
      </c>
      <c r="F4008" s="58"/>
      <c r="G4008" s="60" t="s">
        <v>2621</v>
      </c>
    </row>
    <row r="4009" spans="2:7" x14ac:dyDescent="0.2">
      <c r="B4009" s="58" t="str">
        <f t="shared" si="73"/>
        <v>オキサゾスルフィル・イソチアニル・インピルフルキサム粒剤スタウトアレスモンガレス箱粒剤</v>
      </c>
      <c r="C4009" s="59" t="s">
        <v>4428</v>
      </c>
      <c r="D4009" s="59" t="s">
        <v>4429</v>
      </c>
      <c r="E4009" s="60" t="s">
        <v>7159</v>
      </c>
      <c r="F4009" s="58"/>
      <c r="G4009" s="60" t="s">
        <v>2621</v>
      </c>
    </row>
    <row r="4010" spans="2:7" x14ac:dyDescent="0.2">
      <c r="B4010" s="58" t="str">
        <f t="shared" si="73"/>
        <v>オキサゾスルフィル・イソチアニル・インピルフルキサム粒剤稲大将箱粒剤</v>
      </c>
      <c r="C4010" s="59" t="s">
        <v>4428</v>
      </c>
      <c r="D4010" s="59" t="s">
        <v>4430</v>
      </c>
      <c r="E4010" s="60" t="s">
        <v>7159</v>
      </c>
      <c r="F4010" s="58"/>
      <c r="G4010" s="60" t="s">
        <v>2621</v>
      </c>
    </row>
    <row r="4011" spans="2:7" x14ac:dyDescent="0.2">
      <c r="B4011" s="58" t="str">
        <f t="shared" si="73"/>
        <v>アミカルバゾン・ブロマシル粒剤ネコソギＤＣＭ９粒剤</v>
      </c>
      <c r="C4011" s="59" t="s">
        <v>4431</v>
      </c>
      <c r="D4011" s="59" t="s">
        <v>4432</v>
      </c>
      <c r="E4011" s="60" t="s">
        <v>7159</v>
      </c>
      <c r="F4011" s="58"/>
      <c r="G4011" s="60" t="s">
        <v>2689</v>
      </c>
    </row>
    <row r="4012" spans="2:7" x14ac:dyDescent="0.2">
      <c r="B4012" s="58" t="str">
        <f t="shared" si="73"/>
        <v>ピロキサスルホン・リニュロン水和剤トップメリットフロアブル</v>
      </c>
      <c r="C4012" s="59" t="s">
        <v>4433</v>
      </c>
      <c r="D4012" s="59" t="s">
        <v>4434</v>
      </c>
      <c r="E4012" s="60" t="s">
        <v>4456</v>
      </c>
      <c r="F4012" s="58"/>
      <c r="G4012" s="60" t="s">
        <v>4437</v>
      </c>
    </row>
    <row r="4013" spans="2:7" x14ac:dyDescent="0.2">
      <c r="B4013" s="58" t="str">
        <f t="shared" si="73"/>
        <v>オキサジクロメホン水和剤パワ―フォワ―ドＳＣ</v>
      </c>
      <c r="C4013" s="59" t="s">
        <v>4435</v>
      </c>
      <c r="D4013" s="59" t="s">
        <v>6878</v>
      </c>
      <c r="E4013" s="60" t="s">
        <v>7159</v>
      </c>
      <c r="F4013" s="58"/>
      <c r="G4013" s="60" t="s">
        <v>2617</v>
      </c>
    </row>
    <row r="4014" spans="2:7" x14ac:dyDescent="0.2">
      <c r="B4014" s="58" t="str">
        <f t="shared" si="73"/>
        <v>キャプタン・フルオキサストロビン水和剤エビ―ト顆粒水和剤</v>
      </c>
      <c r="C4014" s="59" t="s">
        <v>4440</v>
      </c>
      <c r="D4014" s="59" t="s">
        <v>6879</v>
      </c>
      <c r="E4014" s="60" t="s">
        <v>7159</v>
      </c>
      <c r="F4014" s="58"/>
      <c r="G4014" s="60" t="s">
        <v>2765</v>
      </c>
    </row>
    <row r="4015" spans="2:7" x14ac:dyDescent="0.2">
      <c r="B4015" s="58" t="str">
        <f t="shared" si="73"/>
        <v>ホセチル水和剤シグネチャ―エクストラＷＤＧ</v>
      </c>
      <c r="C4015" s="59" t="s">
        <v>4443</v>
      </c>
      <c r="D4015" s="59" t="s">
        <v>6880</v>
      </c>
      <c r="E4015" s="87" t="s">
        <v>4456</v>
      </c>
      <c r="F4015" s="58"/>
      <c r="G4015" s="60" t="s">
        <v>4447</v>
      </c>
    </row>
    <row r="4016" spans="2:7" x14ac:dyDescent="0.2">
      <c r="B4016" s="58" t="str">
        <f t="shared" si="73"/>
        <v>オレイン酸ナトリウム・ＤＢＥＤＣ乳剤ベジタブルガ―ド</v>
      </c>
      <c r="C4016" s="59" t="s">
        <v>4444</v>
      </c>
      <c r="D4016" s="59" t="s">
        <v>6881</v>
      </c>
      <c r="E4016" s="60" t="s">
        <v>7159</v>
      </c>
      <c r="F4016" s="58"/>
      <c r="G4016" s="60" t="s">
        <v>3719</v>
      </c>
    </row>
    <row r="4017" spans="2:7" x14ac:dyDescent="0.2">
      <c r="B4017" s="58" t="str">
        <f t="shared" si="73"/>
        <v>ベンフラカルブ粒剤オンコルＣＲ箱粒剤</v>
      </c>
      <c r="C4017" s="59" t="s">
        <v>4445</v>
      </c>
      <c r="D4017" s="59" t="s">
        <v>4446</v>
      </c>
      <c r="E4017" s="60" t="s">
        <v>7159</v>
      </c>
      <c r="F4017" s="58"/>
      <c r="G4017" s="60" t="s">
        <v>2825</v>
      </c>
    </row>
    <row r="4018" spans="2:7" x14ac:dyDescent="0.2">
      <c r="B4018" s="58" t="str">
        <f t="shared" si="73"/>
        <v>チエンカルバゾンメチル・ホラムスルフロン水和剤コンビソＯＤ</v>
      </c>
      <c r="C4018" s="59" t="s">
        <v>4448</v>
      </c>
      <c r="D4018" s="59" t="s">
        <v>4449</v>
      </c>
      <c r="E4018" s="60" t="s">
        <v>7159</v>
      </c>
      <c r="F4018" s="58"/>
      <c r="G4018" s="60" t="s">
        <v>4452</v>
      </c>
    </row>
    <row r="4019" spans="2:7" x14ac:dyDescent="0.2">
      <c r="B4019" s="58" t="str">
        <f t="shared" si="73"/>
        <v>テブフェノジド・ベンズピリモキサン・フルトラニル水和剤オ―ケストラロムダンモンカットエア―</v>
      </c>
      <c r="C4019" s="59" t="s">
        <v>4450</v>
      </c>
      <c r="D4019" s="59" t="s">
        <v>6954</v>
      </c>
      <c r="E4019" s="60" t="s">
        <v>7159</v>
      </c>
      <c r="F4019" s="58"/>
      <c r="G4019" s="60" t="s">
        <v>2611</v>
      </c>
    </row>
    <row r="4020" spans="2:7" x14ac:dyDescent="0.2">
      <c r="B4020" s="58" t="str">
        <f t="shared" si="73"/>
        <v>ブロフラニリド水和剤ベクトロンＴ５００</v>
      </c>
      <c r="C4020" s="59" t="s">
        <v>4451</v>
      </c>
      <c r="D4020" s="59" t="s">
        <v>6882</v>
      </c>
      <c r="E4020" s="60" t="s">
        <v>7113</v>
      </c>
      <c r="F4020" s="58"/>
      <c r="G4020" s="60" t="s">
        <v>2765</v>
      </c>
    </row>
    <row r="4021" spans="2:7" x14ac:dyDescent="0.2">
      <c r="B4021" s="58" t="str">
        <f t="shared" si="73"/>
        <v>イマザキン液剤アップデート</v>
      </c>
      <c r="C4021" s="62" t="s">
        <v>6883</v>
      </c>
      <c r="D4021" s="62" t="s">
        <v>6884</v>
      </c>
      <c r="E4021" s="94" t="s">
        <v>3544</v>
      </c>
      <c r="F4021" s="61"/>
      <c r="G4021" s="63" t="s">
        <v>2879</v>
      </c>
    </row>
    <row r="4022" spans="2:7" x14ac:dyDescent="0.2">
      <c r="B4022" s="58" t="str">
        <f t="shared" si="73"/>
        <v>ランコトリオンナトリウム塩粒剤プロミス１キロ粒剤</v>
      </c>
      <c r="C4022" s="59" t="s">
        <v>6885</v>
      </c>
      <c r="D4022" s="59" t="s">
        <v>3909</v>
      </c>
      <c r="E4022" s="60" t="s">
        <v>7128</v>
      </c>
      <c r="F4022" s="58"/>
      <c r="G4022" s="60" t="s">
        <v>3911</v>
      </c>
    </row>
    <row r="4023" spans="2:7" x14ac:dyDescent="0.2">
      <c r="B4023" s="58" t="str">
        <f t="shared" si="73"/>
        <v>銅・メチルテトラプロール水和剤ヘッジ水和剤</v>
      </c>
      <c r="C4023" s="59" t="s">
        <v>6886</v>
      </c>
      <c r="D4023" s="59" t="s">
        <v>6887</v>
      </c>
      <c r="E4023" s="60" t="s">
        <v>62</v>
      </c>
      <c r="F4023" s="58"/>
      <c r="G4023" s="60" t="s">
        <v>2617</v>
      </c>
    </row>
    <row r="4024" spans="2:7" x14ac:dyDescent="0.2">
      <c r="B4024" s="58" t="str">
        <f t="shared" si="73"/>
        <v>ダイムロン・ペントキサゾン・メタゾスルフロン粒剤イネヒーローエアー粒剤</v>
      </c>
      <c r="C4024" s="59" t="s">
        <v>6888</v>
      </c>
      <c r="D4024" s="59" t="s">
        <v>6889</v>
      </c>
      <c r="E4024" s="87" t="s">
        <v>3544</v>
      </c>
      <c r="F4024" s="58"/>
      <c r="G4024" s="60" t="s">
        <v>2872</v>
      </c>
    </row>
    <row r="4025" spans="2:7" x14ac:dyDescent="0.2">
      <c r="B4025" s="58" t="str">
        <f t="shared" si="73"/>
        <v>フロメトキン水和剤アベンジャーフロアブル</v>
      </c>
      <c r="C4025" s="59" t="s">
        <v>6890</v>
      </c>
      <c r="D4025" s="59" t="s">
        <v>6891</v>
      </c>
      <c r="E4025" s="60" t="s">
        <v>7129</v>
      </c>
      <c r="F4025" s="58" t="s">
        <v>7130</v>
      </c>
      <c r="G4025" s="60" t="s">
        <v>2611</v>
      </c>
    </row>
    <row r="4026" spans="2:7" x14ac:dyDescent="0.2">
      <c r="B4026" s="58" t="str">
        <f t="shared" si="73"/>
        <v>メタアルデヒド粒剤ナメトックス粒剤</v>
      </c>
      <c r="C4026" s="59" t="s">
        <v>6892</v>
      </c>
      <c r="D4026" s="59" t="s">
        <v>6893</v>
      </c>
      <c r="E4026" s="87" t="s">
        <v>3544</v>
      </c>
      <c r="F4026" s="58"/>
      <c r="G4026" s="60" t="s">
        <v>2631</v>
      </c>
    </row>
    <row r="4027" spans="2:7" x14ac:dyDescent="0.2">
      <c r="B4027" s="58" t="str">
        <f t="shared" si="73"/>
        <v>メタアルデヒド水和剤ナメトックスＦＬ</v>
      </c>
      <c r="C4027" s="59" t="s">
        <v>6894</v>
      </c>
      <c r="D4027" s="59" t="s">
        <v>6895</v>
      </c>
      <c r="E4027" s="60" t="s">
        <v>62</v>
      </c>
      <c r="F4027" s="58"/>
      <c r="G4027" s="60" t="s">
        <v>2611</v>
      </c>
    </row>
    <row r="4028" spans="2:7" x14ac:dyDescent="0.2">
      <c r="B4028" s="58" t="str">
        <f t="shared" si="73"/>
        <v>オキサジアゾン水和剤オレオールフロアブル</v>
      </c>
      <c r="C4028" s="59" t="s">
        <v>6896</v>
      </c>
      <c r="D4028" s="59" t="s">
        <v>6897</v>
      </c>
      <c r="E4028" s="87" t="s">
        <v>3544</v>
      </c>
      <c r="F4028" s="58"/>
      <c r="G4028" s="60" t="s">
        <v>6909</v>
      </c>
    </row>
    <row r="4029" spans="2:7" x14ac:dyDescent="0.2">
      <c r="B4029" s="58" t="str">
        <f t="shared" si="73"/>
        <v>ジメテナミドＰ・レナシル水和剤フィールドスターＰ　Ｄｕｏ水和剤</v>
      </c>
      <c r="C4029" s="59" t="s">
        <v>6898</v>
      </c>
      <c r="D4029" s="59" t="s">
        <v>6899</v>
      </c>
      <c r="E4029" s="60" t="s">
        <v>62</v>
      </c>
      <c r="F4029" s="58"/>
      <c r="G4029" s="60" t="s">
        <v>4268</v>
      </c>
    </row>
    <row r="4030" spans="2:7" x14ac:dyDescent="0.2">
      <c r="B4030" s="58" t="str">
        <f t="shared" si="73"/>
        <v>ＤＣＭＵ水和剤サンケイダイロン</v>
      </c>
      <c r="C4030" s="59" t="s">
        <v>6900</v>
      </c>
      <c r="D4030" s="59" t="s">
        <v>6901</v>
      </c>
      <c r="E4030" s="60" t="s">
        <v>7159</v>
      </c>
      <c r="F4030" s="58"/>
      <c r="G4030" s="60" t="s">
        <v>2775</v>
      </c>
    </row>
    <row r="4031" spans="2:7" x14ac:dyDescent="0.2">
      <c r="B4031" s="58" t="str">
        <f t="shared" si="73"/>
        <v>メトミノストロビン水和剤メトミン</v>
      </c>
      <c r="C4031" s="59" t="s">
        <v>6902</v>
      </c>
      <c r="D4031" s="59" t="s">
        <v>6903</v>
      </c>
      <c r="E4031" s="60" t="s">
        <v>62</v>
      </c>
      <c r="F4031" s="58"/>
      <c r="G4031" s="60" t="s">
        <v>6910</v>
      </c>
    </row>
    <row r="4032" spans="2:7" x14ac:dyDescent="0.2">
      <c r="B4032" s="58" t="str">
        <f t="shared" ref="B4032:B4095" si="74">C4032&amp;D4032</f>
        <v>メトミノストロビン水和剤サンケイメトミンＳＣ</v>
      </c>
      <c r="C4032" s="59" t="s">
        <v>6902</v>
      </c>
      <c r="D4032" s="59" t="s">
        <v>6904</v>
      </c>
      <c r="E4032" s="60" t="s">
        <v>62</v>
      </c>
      <c r="F4032" s="58"/>
      <c r="G4032" s="60" t="s">
        <v>6910</v>
      </c>
    </row>
    <row r="4033" spans="2:7" x14ac:dyDescent="0.2">
      <c r="B4033" s="58" t="str">
        <f t="shared" si="74"/>
        <v>エトキサゾール水和剤ネコナカットフロアブル</v>
      </c>
      <c r="C4033" s="59" t="s">
        <v>6905</v>
      </c>
      <c r="D4033" s="59" t="s">
        <v>6906</v>
      </c>
      <c r="E4033" s="87" t="s">
        <v>3544</v>
      </c>
      <c r="F4033" s="58"/>
      <c r="G4033" s="60" t="s">
        <v>2622</v>
      </c>
    </row>
    <row r="4034" spans="2:7" x14ac:dyDescent="0.2">
      <c r="B4034" s="58" t="str">
        <f t="shared" si="74"/>
        <v>フロメトキン水和剤ファインスナイパー</v>
      </c>
      <c r="C4034" s="59" t="s">
        <v>6907</v>
      </c>
      <c r="D4034" s="59" t="s">
        <v>6908</v>
      </c>
      <c r="E4034" s="64" t="s">
        <v>7128</v>
      </c>
      <c r="F4034" s="58" t="s">
        <v>134</v>
      </c>
      <c r="G4034" s="60" t="s">
        <v>2611</v>
      </c>
    </row>
    <row r="4035" spans="2:7" x14ac:dyDescent="0.2">
      <c r="B4035" s="58" t="str">
        <f t="shared" si="74"/>
        <v>トリフルメゾピリム水和剤ペキサロンフロアブル</v>
      </c>
      <c r="C4035" s="59" t="s">
        <v>6911</v>
      </c>
      <c r="D4035" s="59" t="s">
        <v>6912</v>
      </c>
      <c r="E4035" s="87" t="s">
        <v>3544</v>
      </c>
      <c r="F4035" s="58"/>
      <c r="G4035" s="60" t="s">
        <v>2611</v>
      </c>
    </row>
    <row r="4036" spans="2:7" x14ac:dyDescent="0.2">
      <c r="B4036" s="58" t="str">
        <f t="shared" si="74"/>
        <v>トリフロキシストロビン・フルオピラム水和剤エクステリスフロアブル</v>
      </c>
      <c r="C4036" s="59" t="s">
        <v>6913</v>
      </c>
      <c r="D4036" s="59" t="s">
        <v>6914</v>
      </c>
      <c r="E4036" s="60" t="s">
        <v>7128</v>
      </c>
      <c r="F4036" s="58"/>
      <c r="G4036" s="60" t="s">
        <v>6921</v>
      </c>
    </row>
    <row r="4037" spans="2:7" x14ac:dyDescent="0.2">
      <c r="B4037" s="58" t="str">
        <f t="shared" si="74"/>
        <v>還元澱粉糖化物・調合油・ＢＴ水和剤ベニカナチュラルスプレー</v>
      </c>
      <c r="C4037" s="59" t="s">
        <v>6915</v>
      </c>
      <c r="D4037" s="59" t="s">
        <v>6916</v>
      </c>
      <c r="E4037" s="60" t="s">
        <v>7159</v>
      </c>
      <c r="F4037" s="58"/>
      <c r="G4037" s="60" t="s">
        <v>2906</v>
      </c>
    </row>
    <row r="4038" spans="2:7" x14ac:dyDescent="0.2">
      <c r="B4038" s="58" t="str">
        <f t="shared" si="74"/>
        <v>フェントラザミド・ブロモブチド・ベンスルフロンメチル粒剤イグザクトＱＥＤジャンボ</v>
      </c>
      <c r="C4038" s="59" t="s">
        <v>6917</v>
      </c>
      <c r="D4038" s="59" t="s">
        <v>6918</v>
      </c>
      <c r="E4038" s="87" t="s">
        <v>3544</v>
      </c>
      <c r="F4038" s="58"/>
      <c r="G4038" s="60" t="s">
        <v>6922</v>
      </c>
    </row>
    <row r="4039" spans="2:7" x14ac:dyDescent="0.2">
      <c r="B4039" s="58" t="str">
        <f t="shared" si="74"/>
        <v>ピラクロニル粒剤ピラクロン３００ＦＧ</v>
      </c>
      <c r="C4039" s="59" t="s">
        <v>6919</v>
      </c>
      <c r="D4039" s="59" t="s">
        <v>6920</v>
      </c>
      <c r="E4039" s="87" t="s">
        <v>3544</v>
      </c>
      <c r="F4039" s="58"/>
      <c r="G4039" s="60" t="s">
        <v>2825</v>
      </c>
    </row>
    <row r="4040" spans="2:7" x14ac:dyDescent="0.2">
      <c r="B4040" s="58" t="str">
        <f t="shared" si="74"/>
        <v>カルブチレート・ブロマシル・ＤＣＭＵ粒剤ハイバーＶ９</v>
      </c>
      <c r="C4040" s="59" t="s">
        <v>6923</v>
      </c>
      <c r="D4040" s="59" t="s">
        <v>6924</v>
      </c>
      <c r="E4040" s="60" t="s">
        <v>7128</v>
      </c>
      <c r="F4040" s="58"/>
      <c r="G4040" s="60" t="s">
        <v>2665</v>
      </c>
    </row>
    <row r="4041" spans="2:7" x14ac:dyDescent="0.2">
      <c r="B4041" s="58" t="str">
        <f t="shared" si="74"/>
        <v>カルブチレート・ブロマシル・ＤＣＭＵ粒剤ネコソギトップＶ９粒剤</v>
      </c>
      <c r="C4041" s="59" t="s">
        <v>6923</v>
      </c>
      <c r="D4041" s="59" t="s">
        <v>6925</v>
      </c>
      <c r="E4041" s="60" t="s">
        <v>7128</v>
      </c>
      <c r="F4041" s="58"/>
      <c r="G4041" s="60" t="s">
        <v>2665</v>
      </c>
    </row>
    <row r="4042" spans="2:7" x14ac:dyDescent="0.2">
      <c r="B4042" s="58" t="str">
        <f t="shared" si="74"/>
        <v>カルブチレート・ブロマシル・ＤＣＭＵ粒剤ハイバーベストＩ</v>
      </c>
      <c r="C4042" s="59" t="s">
        <v>6923</v>
      </c>
      <c r="D4042" s="59" t="s">
        <v>6926</v>
      </c>
      <c r="E4042" s="60" t="s">
        <v>7128</v>
      </c>
      <c r="F4042" s="58"/>
      <c r="G4042" s="60" t="s">
        <v>2665</v>
      </c>
    </row>
    <row r="4043" spans="2:7" x14ac:dyDescent="0.2">
      <c r="B4043" s="58" t="str">
        <f t="shared" si="74"/>
        <v>カルブチレート・ブロマシル・ＤＣＭＵ粒剤ネコソギベストＩ粒剤</v>
      </c>
      <c r="C4043" s="59" t="s">
        <v>6923</v>
      </c>
      <c r="D4043" s="59" t="s">
        <v>6927</v>
      </c>
      <c r="E4043" s="60" t="s">
        <v>7159</v>
      </c>
      <c r="F4043" s="58"/>
      <c r="G4043" s="60" t="s">
        <v>2665</v>
      </c>
    </row>
    <row r="4044" spans="2:7" x14ac:dyDescent="0.2">
      <c r="B4044" s="58" t="str">
        <f t="shared" si="74"/>
        <v>トリフルメゾピリム水和剤ルミスパンスＦＳ</v>
      </c>
      <c r="C4044" s="59" t="s">
        <v>6911</v>
      </c>
      <c r="D4044" s="59" t="s">
        <v>6928</v>
      </c>
      <c r="E4044" s="60" t="s">
        <v>7113</v>
      </c>
      <c r="F4044" s="58"/>
      <c r="G4044" s="60" t="s">
        <v>6952</v>
      </c>
    </row>
    <row r="4045" spans="2:7" x14ac:dyDescent="0.2">
      <c r="B4045" s="58" t="str">
        <f t="shared" si="74"/>
        <v>ピリフタリド・プレチラクロール・ベンスルフロンメチル・メソトリオン粒剤メガオスＭＸ１キロ粒剤</v>
      </c>
      <c r="C4045" s="59" t="s">
        <v>6929</v>
      </c>
      <c r="D4045" s="59" t="s">
        <v>6930</v>
      </c>
      <c r="E4045" s="60" t="s">
        <v>7128</v>
      </c>
      <c r="F4045" s="58"/>
      <c r="G4045" s="60" t="s">
        <v>2956</v>
      </c>
    </row>
    <row r="4046" spans="2:7" x14ac:dyDescent="0.2">
      <c r="B4046" s="58" t="str">
        <f t="shared" si="74"/>
        <v>ターバシル・テブチウロン・ヘキサジノン粒剤グラスジャックＤＸ粒剤</v>
      </c>
      <c r="C4046" s="59" t="s">
        <v>6931</v>
      </c>
      <c r="D4046" s="59" t="s">
        <v>6932</v>
      </c>
      <c r="E4046" s="60" t="s">
        <v>7128</v>
      </c>
      <c r="F4046" s="58"/>
      <c r="G4046" s="60" t="s">
        <v>2618</v>
      </c>
    </row>
    <row r="4047" spans="2:7" x14ac:dyDescent="0.2">
      <c r="B4047" s="58" t="str">
        <f t="shared" si="74"/>
        <v>ターバシル・テブチウロン・ヘキサジノン・ＤＣＭＵ粒剤グラスジャックＶ９粒剤</v>
      </c>
      <c r="C4047" s="59" t="s">
        <v>6933</v>
      </c>
      <c r="D4047" s="59" t="s">
        <v>6934</v>
      </c>
      <c r="E4047" s="60" t="s">
        <v>7128</v>
      </c>
      <c r="F4047" s="58"/>
      <c r="G4047" s="60" t="s">
        <v>2906</v>
      </c>
    </row>
    <row r="4048" spans="2:7" x14ac:dyDescent="0.2">
      <c r="B4048" s="58" t="str">
        <f t="shared" si="74"/>
        <v>ターバシル・テブチウロン・ヘキサジノン・ＤＣＭＵ粒剤ネコソギワイドＶ９粒剤</v>
      </c>
      <c r="C4048" s="59" t="s">
        <v>6933</v>
      </c>
      <c r="D4048" s="59" t="s">
        <v>6935</v>
      </c>
      <c r="E4048" s="60" t="s">
        <v>7128</v>
      </c>
      <c r="F4048" s="58"/>
      <c r="G4048" s="60" t="s">
        <v>2906</v>
      </c>
    </row>
    <row r="4049" spans="2:7" x14ac:dyDescent="0.2">
      <c r="B4049" s="58" t="str">
        <f t="shared" si="74"/>
        <v>ターバシル・テブチウロン・ヘキサジノン粒剤レールシャープＶ粒剤</v>
      </c>
      <c r="C4049" s="59" t="s">
        <v>6931</v>
      </c>
      <c r="D4049" s="59" t="s">
        <v>6936</v>
      </c>
      <c r="E4049" s="60" t="s">
        <v>7128</v>
      </c>
      <c r="F4049" s="58"/>
      <c r="G4049" s="60" t="s">
        <v>2665</v>
      </c>
    </row>
    <row r="4050" spans="2:7" x14ac:dyDescent="0.2">
      <c r="B4050" s="58" t="str">
        <f t="shared" si="74"/>
        <v>ターバシル・テブチウロン・ヘキサジノン粒剤クサハンターＶ粒剤</v>
      </c>
      <c r="C4050" s="59" t="s">
        <v>6931</v>
      </c>
      <c r="D4050" s="59" t="s">
        <v>6937</v>
      </c>
      <c r="E4050" s="60" t="s">
        <v>7128</v>
      </c>
      <c r="F4050" s="58"/>
      <c r="G4050" s="60" t="s">
        <v>2665</v>
      </c>
    </row>
    <row r="4051" spans="2:7" x14ac:dyDescent="0.2">
      <c r="B4051" s="58" t="str">
        <f t="shared" si="74"/>
        <v>ペルメトリン水和剤エンバーＦＬ</v>
      </c>
      <c r="C4051" s="59" t="s">
        <v>6938</v>
      </c>
      <c r="D4051" s="59" t="s">
        <v>6939</v>
      </c>
      <c r="E4051" s="87" t="s">
        <v>3544</v>
      </c>
      <c r="F4051" s="58"/>
      <c r="G4051" s="60" t="s">
        <v>2611</v>
      </c>
    </row>
    <row r="4052" spans="2:7" x14ac:dyDescent="0.2">
      <c r="B4052" s="58" t="str">
        <f t="shared" si="74"/>
        <v>還元澱粉糖化物液剤ガーデンアシストピュアスプレー</v>
      </c>
      <c r="C4052" s="59" t="s">
        <v>6940</v>
      </c>
      <c r="D4052" s="59" t="s">
        <v>6941</v>
      </c>
      <c r="E4052" s="87" t="s">
        <v>3544</v>
      </c>
      <c r="F4052" s="58"/>
      <c r="G4052" s="60" t="s">
        <v>2906</v>
      </c>
    </row>
    <row r="4053" spans="2:7" x14ac:dyDescent="0.2">
      <c r="B4053" s="58" t="str">
        <f t="shared" si="74"/>
        <v>トプラメゾン液剤日曹アルファード液剤</v>
      </c>
      <c r="C4053" s="59" t="s">
        <v>6942</v>
      </c>
      <c r="D4053" s="59" t="s">
        <v>6943</v>
      </c>
      <c r="E4053" s="60" t="s">
        <v>7159</v>
      </c>
      <c r="F4053" s="58"/>
      <c r="G4053" s="60" t="s">
        <v>3896</v>
      </c>
    </row>
    <row r="4054" spans="2:7" x14ac:dyDescent="0.2">
      <c r="B4054" s="58" t="str">
        <f t="shared" si="74"/>
        <v>シアントラニリプロール・ジクロベンチアゾクス水和剤ブーンバズＳＣ</v>
      </c>
      <c r="C4054" s="59" t="s">
        <v>6944</v>
      </c>
      <c r="D4054" s="59" t="s">
        <v>6945</v>
      </c>
      <c r="E4054" s="60" t="s">
        <v>7159</v>
      </c>
      <c r="F4054" s="58"/>
      <c r="G4054" s="60" t="s">
        <v>2737</v>
      </c>
    </row>
    <row r="4055" spans="2:7" x14ac:dyDescent="0.2">
      <c r="B4055" s="58" t="str">
        <f t="shared" si="74"/>
        <v>フェントラザミド・ブロモブチド・ベンスルフロンメチル粒剤イグザクトＱＥＤ１キロ粒剤</v>
      </c>
      <c r="C4055" s="59" t="s">
        <v>6947</v>
      </c>
      <c r="D4055" s="59" t="s">
        <v>6946</v>
      </c>
      <c r="E4055" s="87" t="s">
        <v>3544</v>
      </c>
      <c r="F4055" s="58"/>
      <c r="G4055" s="60" t="s">
        <v>2631</v>
      </c>
    </row>
    <row r="4056" spans="2:7" x14ac:dyDescent="0.2">
      <c r="B4056" s="58" t="str">
        <f t="shared" si="74"/>
        <v>アブシシン酸液剤アブサップ液剤</v>
      </c>
      <c r="C4056" s="59" t="s">
        <v>6948</v>
      </c>
      <c r="D4056" s="59" t="s">
        <v>6949</v>
      </c>
      <c r="E4056" s="87" t="s">
        <v>3544</v>
      </c>
      <c r="F4056" s="58"/>
      <c r="G4056" s="60" t="s">
        <v>2611</v>
      </c>
    </row>
    <row r="4057" spans="2:7" x14ac:dyDescent="0.2">
      <c r="B4057" s="58" t="str">
        <f t="shared" si="74"/>
        <v>アフィドピロペン水和剤セフィーナＤＣ</v>
      </c>
      <c r="C4057" s="59" t="s">
        <v>6950</v>
      </c>
      <c r="D4057" s="59" t="s">
        <v>6951</v>
      </c>
      <c r="E4057" s="87" t="s">
        <v>3544</v>
      </c>
      <c r="F4057" s="58"/>
      <c r="G4057" s="60" t="s">
        <v>6953</v>
      </c>
    </row>
    <row r="4058" spans="2:7" x14ac:dyDescent="0.2">
      <c r="B4058" s="58" t="str">
        <f t="shared" si="74"/>
        <v>ピリミスルファン・フェントラザミド・ブロモブチド粒剤イッセン１キロ粒剤</v>
      </c>
      <c r="C4058" s="59" t="s">
        <v>6955</v>
      </c>
      <c r="D4058" s="59" t="s">
        <v>6956</v>
      </c>
      <c r="E4058" s="87" t="s">
        <v>3544</v>
      </c>
      <c r="F4058" s="58"/>
      <c r="G4058" s="60" t="s">
        <v>2713</v>
      </c>
    </row>
    <row r="4059" spans="2:7" x14ac:dyDescent="0.2">
      <c r="B4059" s="58" t="str">
        <f t="shared" si="74"/>
        <v>ピリミスルファン・フェントラザミド・ブロモブチド剤イッセン豆つぶ２５０</v>
      </c>
      <c r="C4059" s="59" t="s">
        <v>6957</v>
      </c>
      <c r="D4059" s="59" t="s">
        <v>6958</v>
      </c>
      <c r="E4059" s="87" t="s">
        <v>3544</v>
      </c>
      <c r="F4059" s="58"/>
      <c r="G4059" s="60" t="s">
        <v>2631</v>
      </c>
    </row>
    <row r="4060" spans="2:7" x14ac:dyDescent="0.2">
      <c r="B4060" s="58" t="str">
        <f t="shared" si="74"/>
        <v>ピリミスルファン・フェントラザミド・ブロモブチド剤イッセンジャンボ</v>
      </c>
      <c r="C4060" s="59" t="s">
        <v>6957</v>
      </c>
      <c r="D4060" s="59" t="s">
        <v>6959</v>
      </c>
      <c r="E4060" s="87" t="s">
        <v>3544</v>
      </c>
      <c r="F4060" s="58"/>
      <c r="G4060" s="60" t="s">
        <v>2631</v>
      </c>
    </row>
    <row r="4061" spans="2:7" x14ac:dyDescent="0.2">
      <c r="B4061" s="58" t="str">
        <f t="shared" si="74"/>
        <v>シクロピリモレート・トリアファモン・ベンゾビシクロン粒剤グッドラック５００グラム粒剤</v>
      </c>
      <c r="C4061" s="59" t="s">
        <v>6960</v>
      </c>
      <c r="D4061" s="59" t="s">
        <v>6961</v>
      </c>
      <c r="E4061" s="60" t="s">
        <v>7128</v>
      </c>
      <c r="F4061" s="58"/>
      <c r="G4061" s="60" t="s">
        <v>2905</v>
      </c>
    </row>
    <row r="4062" spans="2:7" x14ac:dyDescent="0.2">
      <c r="B4062" s="58" t="str">
        <f t="shared" si="74"/>
        <v>シクロピリモレート・トリアファモン・ベンゾビシクロン粒剤ＳＤＳグッドラック５００グラム粒剤</v>
      </c>
      <c r="C4062" s="59" t="s">
        <v>6960</v>
      </c>
      <c r="D4062" s="59" t="s">
        <v>6962</v>
      </c>
      <c r="E4062" s="60" t="s">
        <v>7128</v>
      </c>
      <c r="F4062" s="58"/>
      <c r="G4062" s="60" t="s">
        <v>2905</v>
      </c>
    </row>
    <row r="4063" spans="2:7" x14ac:dyDescent="0.2">
      <c r="B4063" s="58" t="str">
        <f t="shared" si="74"/>
        <v>シクロピリモレート・トリアファモン・ベンゾビシクロン水和剤グッドラックフロアブル</v>
      </c>
      <c r="C4063" s="59" t="s">
        <v>6963</v>
      </c>
      <c r="D4063" s="59" t="s">
        <v>6964</v>
      </c>
      <c r="E4063" s="60" t="s">
        <v>7128</v>
      </c>
      <c r="F4063" s="58"/>
      <c r="G4063" s="60" t="s">
        <v>4109</v>
      </c>
    </row>
    <row r="4064" spans="2:7" x14ac:dyDescent="0.2">
      <c r="B4064" s="58" t="str">
        <f t="shared" si="74"/>
        <v>シクロピリモレート・トリアファモン・ベンゾビシクロン水和剤ＳＤＳグッドラックフロアブル</v>
      </c>
      <c r="C4064" s="59" t="s">
        <v>6963</v>
      </c>
      <c r="D4064" s="59" t="s">
        <v>6965</v>
      </c>
      <c r="E4064" s="60" t="s">
        <v>7128</v>
      </c>
      <c r="F4064" s="58"/>
      <c r="G4064" s="60" t="s">
        <v>4109</v>
      </c>
    </row>
    <row r="4065" spans="2:7" x14ac:dyDescent="0.2">
      <c r="B4065" s="58" t="str">
        <f t="shared" si="74"/>
        <v>シクロピリモレート・トリアファモン・ベンゾビシクロン粒剤グッドラックジャンボ</v>
      </c>
      <c r="C4065" s="59" t="s">
        <v>6960</v>
      </c>
      <c r="D4065" s="59" t="s">
        <v>6967</v>
      </c>
      <c r="E4065" s="87" t="s">
        <v>3544</v>
      </c>
      <c r="F4065" s="58"/>
      <c r="G4065" s="60" t="s">
        <v>7073</v>
      </c>
    </row>
    <row r="4066" spans="2:7" x14ac:dyDescent="0.2">
      <c r="B4066" s="58" t="str">
        <f t="shared" si="74"/>
        <v>シクロピリモレート・トリアファモン・ベンゾビシクロン粒剤ＳＤＳグッドラックジャンボ</v>
      </c>
      <c r="C4066" s="59" t="s">
        <v>6960</v>
      </c>
      <c r="D4066" s="59" t="s">
        <v>6966</v>
      </c>
      <c r="E4066" s="87" t="s">
        <v>3544</v>
      </c>
      <c r="F4066" s="58"/>
      <c r="G4066" s="60" t="s">
        <v>7073</v>
      </c>
    </row>
    <row r="4067" spans="2:7" x14ac:dyDescent="0.2">
      <c r="B4067" s="58" t="str">
        <f t="shared" si="74"/>
        <v>テブチウロン・ヘキサジノン粒剤マスタリーＷ粒剤</v>
      </c>
      <c r="C4067" s="59" t="s">
        <v>6968</v>
      </c>
      <c r="D4067" s="59" t="s">
        <v>6969</v>
      </c>
      <c r="E4067" s="60" t="s">
        <v>7128</v>
      </c>
      <c r="F4067" s="58"/>
      <c r="G4067" s="60" t="s">
        <v>2721</v>
      </c>
    </row>
    <row r="4068" spans="2:7" x14ac:dyDescent="0.2">
      <c r="B4068" s="58" t="str">
        <f t="shared" si="74"/>
        <v>ターバシル・フルミオキサジン・ヘキサジノン粒剤ラーチＧＴ粒剤</v>
      </c>
      <c r="C4068" s="59" t="s">
        <v>6970</v>
      </c>
      <c r="D4068" s="59" t="s">
        <v>6971</v>
      </c>
      <c r="E4068" s="60" t="s">
        <v>7128</v>
      </c>
      <c r="F4068" s="58"/>
      <c r="G4068" s="60" t="s">
        <v>2689</v>
      </c>
    </row>
    <row r="4069" spans="2:7" x14ac:dyDescent="0.2">
      <c r="B4069" s="58" t="str">
        <f t="shared" si="74"/>
        <v>ターバシル・フルミオキサジン・ヘキサジノン粒剤クサノンＧＴ粒剤</v>
      </c>
      <c r="C4069" s="59" t="s">
        <v>6970</v>
      </c>
      <c r="D4069" s="59" t="s">
        <v>6972</v>
      </c>
      <c r="E4069" s="60" t="s">
        <v>7128</v>
      </c>
      <c r="F4069" s="58"/>
      <c r="G4069" s="60" t="s">
        <v>2689</v>
      </c>
    </row>
    <row r="4070" spans="2:7" x14ac:dyDescent="0.2">
      <c r="B4070" s="58" t="str">
        <f t="shared" si="74"/>
        <v>グルホシネート・ヘキサジノン液剤ワイドウェイシャワーＮＸ</v>
      </c>
      <c r="C4070" s="59" t="s">
        <v>6973</v>
      </c>
      <c r="D4070" s="59" t="s">
        <v>6974</v>
      </c>
      <c r="E4070" s="60" t="s">
        <v>7128</v>
      </c>
      <c r="F4070" s="58"/>
      <c r="G4070" s="60" t="s">
        <v>2882</v>
      </c>
    </row>
    <row r="4071" spans="2:7" x14ac:dyDescent="0.2">
      <c r="B4071" s="58" t="str">
        <f t="shared" si="74"/>
        <v>グルホシネート・ヘキサジノン液剤ネコソギエースシャワーＮＸ</v>
      </c>
      <c r="C4071" s="59" t="s">
        <v>6973</v>
      </c>
      <c r="D4071" s="59" t="s">
        <v>6975</v>
      </c>
      <c r="E4071" s="60" t="s">
        <v>7128</v>
      </c>
      <c r="F4071" s="58"/>
      <c r="G4071" s="60" t="s">
        <v>2882</v>
      </c>
    </row>
    <row r="4072" spans="2:7" x14ac:dyDescent="0.2">
      <c r="B4072" s="58" t="str">
        <f t="shared" si="74"/>
        <v>ターバシル・ヘキサジノン・ＤＢＮ粒剤ワイドウェイＤＸ粒剤</v>
      </c>
      <c r="C4072" s="59" t="s">
        <v>6976</v>
      </c>
      <c r="D4072" s="59" t="s">
        <v>6977</v>
      </c>
      <c r="E4072" s="60" t="s">
        <v>7128</v>
      </c>
      <c r="F4072" s="58"/>
      <c r="G4072" s="60" t="s">
        <v>2621</v>
      </c>
    </row>
    <row r="4073" spans="2:7" x14ac:dyDescent="0.2">
      <c r="B4073" s="58" t="str">
        <f t="shared" si="74"/>
        <v>ターバシル・ヘキサジノン・ＤＢＮ粒剤ネコソギエースＤＸ粒剤</v>
      </c>
      <c r="C4073" s="59" t="s">
        <v>6976</v>
      </c>
      <c r="D4073" s="59" t="s">
        <v>6978</v>
      </c>
      <c r="E4073" s="60" t="s">
        <v>7128</v>
      </c>
      <c r="F4073" s="58"/>
      <c r="G4073" s="60" t="s">
        <v>2621</v>
      </c>
    </row>
    <row r="4074" spans="2:7" x14ac:dyDescent="0.2">
      <c r="B4074" s="58" t="str">
        <f t="shared" si="74"/>
        <v>クロラントラニリプロール・ピメトロジン粒剤ＭＩＣフェルテラチェス箱粒剤</v>
      </c>
      <c r="C4074" s="59" t="s">
        <v>6979</v>
      </c>
      <c r="D4074" s="59" t="s">
        <v>6980</v>
      </c>
      <c r="E4074" s="60" t="s">
        <v>7159</v>
      </c>
      <c r="F4074" s="58"/>
      <c r="G4074" s="60" t="s">
        <v>2713</v>
      </c>
    </row>
    <row r="4075" spans="2:7" x14ac:dyDescent="0.2">
      <c r="B4075" s="58" t="str">
        <f t="shared" si="74"/>
        <v>オキサジクロメホン水和剤フルハウスターフフロアブル</v>
      </c>
      <c r="C4075" s="59" t="s">
        <v>6981</v>
      </c>
      <c r="D4075" s="59" t="s">
        <v>6982</v>
      </c>
      <c r="E4075" s="60" t="s">
        <v>7159</v>
      </c>
      <c r="F4075" s="58"/>
      <c r="G4075" s="60" t="s">
        <v>2617</v>
      </c>
    </row>
    <row r="4076" spans="2:7" x14ac:dyDescent="0.2">
      <c r="B4076" s="58" t="str">
        <f t="shared" si="74"/>
        <v>テニルクロール・ベンゾビシクロン粒剤ホットコンビエルジャンボＳＤ</v>
      </c>
      <c r="C4076" s="59" t="s">
        <v>6983</v>
      </c>
      <c r="D4076" s="59" t="s">
        <v>6984</v>
      </c>
      <c r="E4076" s="87" t="s">
        <v>3544</v>
      </c>
      <c r="F4076" s="58"/>
      <c r="G4076" s="60" t="s">
        <v>2825</v>
      </c>
    </row>
    <row r="4077" spans="2:7" x14ac:dyDescent="0.2">
      <c r="B4077" s="58" t="str">
        <f t="shared" si="74"/>
        <v>テニルクロール・ベンゾビシクロン粒剤ホットコンビエル２００ＳＤ粒剤</v>
      </c>
      <c r="C4077" s="59" t="s">
        <v>6983</v>
      </c>
      <c r="D4077" s="59" t="s">
        <v>6985</v>
      </c>
      <c r="E4077" s="60" t="s">
        <v>7128</v>
      </c>
      <c r="F4077" s="58"/>
      <c r="G4077" s="60" t="s">
        <v>2825</v>
      </c>
    </row>
    <row r="4078" spans="2:7" x14ac:dyDescent="0.2">
      <c r="B4078" s="58" t="str">
        <f t="shared" si="74"/>
        <v>フェンキノトリオン・フェントラザミド粒剤シンゲキ１キロ粒剤</v>
      </c>
      <c r="C4078" s="59" t="s">
        <v>6986</v>
      </c>
      <c r="D4078" s="59" t="s">
        <v>6987</v>
      </c>
      <c r="E4078" s="87" t="s">
        <v>3544</v>
      </c>
      <c r="F4078" s="58"/>
      <c r="G4078" s="60" t="s">
        <v>2631</v>
      </c>
    </row>
    <row r="4079" spans="2:7" x14ac:dyDescent="0.2">
      <c r="B4079" s="58" t="str">
        <f t="shared" si="74"/>
        <v>フェンキノトリオン・フェントラザミド剤シンゲキ豆つぶ２５０</v>
      </c>
      <c r="C4079" s="59" t="s">
        <v>6988</v>
      </c>
      <c r="D4079" s="59" t="s">
        <v>6989</v>
      </c>
      <c r="E4079" s="87" t="s">
        <v>3544</v>
      </c>
      <c r="F4079" s="58"/>
      <c r="G4079" s="60" t="s">
        <v>2640</v>
      </c>
    </row>
    <row r="4080" spans="2:7" x14ac:dyDescent="0.2">
      <c r="B4080" s="58" t="str">
        <f t="shared" si="74"/>
        <v>フェンキノトリオン・フェントラザミド剤シンゲキジャンボ</v>
      </c>
      <c r="C4080" s="59" t="s">
        <v>6988</v>
      </c>
      <c r="D4080" s="59" t="s">
        <v>6990</v>
      </c>
      <c r="E4080" s="87" t="s">
        <v>3544</v>
      </c>
      <c r="F4080" s="58"/>
      <c r="G4080" s="60" t="s">
        <v>2640</v>
      </c>
    </row>
    <row r="4081" spans="2:7" x14ac:dyDescent="0.2">
      <c r="B4081" s="58" t="str">
        <f t="shared" si="74"/>
        <v>フェンキノトリオン・フェントラザミド水和剤シンゲキフロアブル</v>
      </c>
      <c r="C4081" s="59" t="s">
        <v>6991</v>
      </c>
      <c r="D4081" s="59" t="s">
        <v>6992</v>
      </c>
      <c r="E4081" s="87" t="s">
        <v>3544</v>
      </c>
      <c r="F4081" s="58"/>
      <c r="G4081" s="60" t="s">
        <v>7074</v>
      </c>
    </row>
    <row r="4082" spans="2:7" x14ac:dyDescent="0.2">
      <c r="B4082" s="58" t="str">
        <f t="shared" si="74"/>
        <v>シハロホップブチル・フロルピラウキシフェンベンジル乳剤ノブレクト乳剤</v>
      </c>
      <c r="C4082" s="59" t="s">
        <v>6993</v>
      </c>
      <c r="D4082" s="59" t="s">
        <v>6994</v>
      </c>
      <c r="E4082" s="60" t="s">
        <v>7159</v>
      </c>
      <c r="F4082" s="58"/>
      <c r="G4082" s="60" t="s">
        <v>7075</v>
      </c>
    </row>
    <row r="4083" spans="2:7" x14ac:dyDescent="0.2">
      <c r="B4083" s="58" t="str">
        <f t="shared" si="74"/>
        <v>ピリフタリド・ベンゾビシクロン粒剤アピロファースト１キロ粒剤</v>
      </c>
      <c r="C4083" s="59" t="s">
        <v>6995</v>
      </c>
      <c r="D4083" s="59" t="s">
        <v>6996</v>
      </c>
      <c r="E4083" s="87" t="s">
        <v>3544</v>
      </c>
      <c r="F4083" s="58"/>
      <c r="G4083" s="60" t="s">
        <v>2956</v>
      </c>
    </row>
    <row r="4084" spans="2:7" x14ac:dyDescent="0.2">
      <c r="B4084" s="58" t="str">
        <f t="shared" si="74"/>
        <v>ピリフタリド・ベンゾビシクロン粒剤タクティクス１キロ粒剤</v>
      </c>
      <c r="C4084" s="59" t="s">
        <v>6995</v>
      </c>
      <c r="D4084" s="59" t="s">
        <v>6997</v>
      </c>
      <c r="E4084" s="87" t="s">
        <v>3544</v>
      </c>
      <c r="F4084" s="58"/>
      <c r="G4084" s="60" t="s">
        <v>2956</v>
      </c>
    </row>
    <row r="4085" spans="2:7" x14ac:dyDescent="0.2">
      <c r="B4085" s="58" t="str">
        <f t="shared" si="74"/>
        <v>ジメタメトリン・ピラクロニル粒剤先陣ジャンボ</v>
      </c>
      <c r="C4085" s="59" t="s">
        <v>6999</v>
      </c>
      <c r="D4085" s="59" t="s">
        <v>6998</v>
      </c>
      <c r="E4085" s="87" t="s">
        <v>3544</v>
      </c>
      <c r="F4085" s="58"/>
      <c r="G4085" s="60" t="s">
        <v>2618</v>
      </c>
    </row>
    <row r="4086" spans="2:7" x14ac:dyDescent="0.2">
      <c r="B4086" s="58" t="str">
        <f t="shared" si="74"/>
        <v>ジメタメトリン・ピラクロニル粒剤先陣２００ＦＧ</v>
      </c>
      <c r="C4086" s="59" t="s">
        <v>6999</v>
      </c>
      <c r="D4086" s="59" t="s">
        <v>7000</v>
      </c>
      <c r="E4086" s="87" t="s">
        <v>3544</v>
      </c>
      <c r="F4086" s="58"/>
      <c r="G4086" s="60" t="s">
        <v>2618</v>
      </c>
    </row>
    <row r="4087" spans="2:7" x14ac:dyDescent="0.2">
      <c r="B4087" s="58" t="str">
        <f t="shared" si="74"/>
        <v>ジベレリン水溶剤ＭＩＣジベレリン粉末</v>
      </c>
      <c r="C4087" s="59" t="s">
        <v>7002</v>
      </c>
      <c r="D4087" s="59" t="s">
        <v>7001</v>
      </c>
      <c r="E4087" s="60" t="s">
        <v>7159</v>
      </c>
      <c r="F4087" s="58"/>
      <c r="G4087" s="60" t="s">
        <v>7076</v>
      </c>
    </row>
    <row r="4088" spans="2:7" x14ac:dyDescent="0.2">
      <c r="B4088" s="58" t="str">
        <f t="shared" si="74"/>
        <v>ジベレリン液剤ＭＩＣジベレリン液剤</v>
      </c>
      <c r="C4088" s="59" t="s">
        <v>7003</v>
      </c>
      <c r="D4088" s="59" t="s">
        <v>7004</v>
      </c>
      <c r="E4088" s="60" t="s">
        <v>7159</v>
      </c>
      <c r="F4088" s="58"/>
      <c r="G4088" s="60" t="s">
        <v>2849</v>
      </c>
    </row>
    <row r="4089" spans="2:7" x14ac:dyDescent="0.2">
      <c r="B4089" s="58" t="str">
        <f t="shared" si="74"/>
        <v>ククメリスカブリダニ剤ククメリスＥＸ</v>
      </c>
      <c r="C4089" s="59" t="s">
        <v>7005</v>
      </c>
      <c r="D4089" s="59" t="s">
        <v>7006</v>
      </c>
      <c r="E4089" s="87" t="s">
        <v>3544</v>
      </c>
      <c r="F4089" s="58"/>
      <c r="G4089" s="60" t="s">
        <v>7077</v>
      </c>
    </row>
    <row r="4090" spans="2:7" x14ac:dyDescent="0.2">
      <c r="B4090" s="58" t="str">
        <f t="shared" si="74"/>
        <v>チリカブリダニ剤スパイデックスバイタル</v>
      </c>
      <c r="C4090" s="59" t="s">
        <v>7007</v>
      </c>
      <c r="D4090" s="59" t="s">
        <v>7008</v>
      </c>
      <c r="E4090" s="87" t="s">
        <v>3544</v>
      </c>
      <c r="F4090" s="58"/>
      <c r="G4090" s="60" t="s">
        <v>7078</v>
      </c>
    </row>
    <row r="4091" spans="2:7" x14ac:dyDescent="0.2">
      <c r="B4091" s="58" t="str">
        <f t="shared" si="74"/>
        <v>フェンキノトリオン・プロピリスルフロン・ブロモブチド粒剤レオゼータ１キロ粒剤</v>
      </c>
      <c r="C4091" s="59" t="s">
        <v>7009</v>
      </c>
      <c r="D4091" s="59" t="s">
        <v>7010</v>
      </c>
      <c r="E4091" s="60" t="s">
        <v>7128</v>
      </c>
      <c r="F4091" s="58"/>
      <c r="G4091" s="60" t="s">
        <v>2631</v>
      </c>
    </row>
    <row r="4092" spans="2:7" x14ac:dyDescent="0.2">
      <c r="B4092" s="58" t="str">
        <f t="shared" si="74"/>
        <v>フェンキノトリオン・プロピリスルフロン・ブロモブチド粒剤レオゼータジャンボ</v>
      </c>
      <c r="C4092" s="59" t="s">
        <v>7009</v>
      </c>
      <c r="D4092" s="59" t="s">
        <v>7011</v>
      </c>
      <c r="E4092" s="87" t="s">
        <v>3544</v>
      </c>
      <c r="F4092" s="58"/>
      <c r="G4092" s="60" t="s">
        <v>2611</v>
      </c>
    </row>
    <row r="4093" spans="2:7" x14ac:dyDescent="0.2">
      <c r="B4093" s="58" t="str">
        <f t="shared" si="74"/>
        <v>フェンキノトリオン・プロピリスルフロン・ブロモブチド粒剤レオゼータ３００ＦＧ</v>
      </c>
      <c r="C4093" s="59" t="s">
        <v>7009</v>
      </c>
      <c r="D4093" s="59" t="s">
        <v>7012</v>
      </c>
      <c r="E4093" s="60" t="s">
        <v>7128</v>
      </c>
      <c r="F4093" s="58"/>
      <c r="G4093" s="60" t="s">
        <v>2611</v>
      </c>
    </row>
    <row r="4094" spans="2:7" x14ac:dyDescent="0.2">
      <c r="B4094" s="58" t="str">
        <f t="shared" si="74"/>
        <v>フェンキノトリオン・プロピリスルフロン・ブロモブチド水和剤レオゼータフロアブル</v>
      </c>
      <c r="C4094" s="59" t="s">
        <v>7013</v>
      </c>
      <c r="D4094" s="59" t="s">
        <v>7014</v>
      </c>
      <c r="E4094" s="87" t="s">
        <v>3544</v>
      </c>
      <c r="F4094" s="58"/>
      <c r="G4094" s="60" t="s">
        <v>7074</v>
      </c>
    </row>
    <row r="4095" spans="2:7" x14ac:dyDescent="0.2">
      <c r="B4095" s="58" t="str">
        <f t="shared" si="74"/>
        <v>フロルピラウキシフェンベンジル・ペノキススラム・ベンゾビシクロン粒剤ウィードコアジャンボＳＤ</v>
      </c>
      <c r="C4095" s="59" t="s">
        <v>7015</v>
      </c>
      <c r="D4095" s="59" t="s">
        <v>7016</v>
      </c>
      <c r="E4095" s="87" t="s">
        <v>3544</v>
      </c>
      <c r="F4095" s="58"/>
      <c r="G4095" s="60" t="s">
        <v>2621</v>
      </c>
    </row>
    <row r="4096" spans="2:7" x14ac:dyDescent="0.2">
      <c r="B4096" s="58" t="str">
        <f t="shared" ref="B4096:B4671" si="75">C4096&amp;D4096</f>
        <v>フロルピラウキシフェンベンジル・ペノキススラム・ベンゾビシクロン粒剤ＳＤＳウィードコアジャンボＳＤ</v>
      </c>
      <c r="C4096" s="59" t="s">
        <v>7015</v>
      </c>
      <c r="D4096" s="59" t="s">
        <v>7017</v>
      </c>
      <c r="E4096" s="87" t="s">
        <v>3544</v>
      </c>
      <c r="F4096" s="58"/>
      <c r="G4096" s="60" t="s">
        <v>2621</v>
      </c>
    </row>
    <row r="4097" spans="2:7" x14ac:dyDescent="0.2">
      <c r="B4097" s="58" t="str">
        <f t="shared" si="75"/>
        <v>フロルピラウキシフェンベンジル・ペノキススラム・ベンゾビシクロン粒剤ウィードコア２００ＳＤ粒剤</v>
      </c>
      <c r="C4097" s="58" t="s">
        <v>7015</v>
      </c>
      <c r="D4097" s="59" t="s">
        <v>7018</v>
      </c>
      <c r="E4097" s="58" t="s">
        <v>7159</v>
      </c>
      <c r="F4097" s="58"/>
      <c r="G4097" s="60" t="s">
        <v>2621</v>
      </c>
    </row>
    <row r="4098" spans="2:7" x14ac:dyDescent="0.2">
      <c r="B4098" s="58" t="str">
        <f t="shared" si="75"/>
        <v>フロルピラウキシフェンベンジル・ペノキススラム・ベンゾビシクロン粒剤ＳＤＳウィードコア２００ＳＤ粒剤</v>
      </c>
      <c r="C4098" s="58" t="s">
        <v>7015</v>
      </c>
      <c r="D4098" s="59" t="s">
        <v>7019</v>
      </c>
      <c r="E4098" s="58" t="s">
        <v>7159</v>
      </c>
      <c r="F4098" s="58"/>
      <c r="G4098" s="60" t="s">
        <v>2621</v>
      </c>
    </row>
    <row r="4099" spans="2:7" x14ac:dyDescent="0.2">
      <c r="B4099" s="58" t="str">
        <f t="shared" si="75"/>
        <v>カフェンストロール・フロルピラウキシフェンベンジル・ベンゾビシクロン粒剤ダンクショット２００ＳＤ粒剤</v>
      </c>
      <c r="C4099" s="59" t="s">
        <v>7021</v>
      </c>
      <c r="D4099" s="59" t="s">
        <v>7020</v>
      </c>
      <c r="E4099" s="60" t="s">
        <v>7128</v>
      </c>
      <c r="F4099" s="58"/>
      <c r="G4099" s="60" t="s">
        <v>2716</v>
      </c>
    </row>
    <row r="4100" spans="2:7" x14ac:dyDescent="0.2">
      <c r="B4100" s="58" t="str">
        <f t="shared" si="75"/>
        <v>カフェンストロール・フロルピラウキシフェンベンジル・ベンゾビシクロン粒剤ダンクショットジャンボＳＤ</v>
      </c>
      <c r="C4100" s="58" t="s">
        <v>7021</v>
      </c>
      <c r="D4100" s="59" t="s">
        <v>7022</v>
      </c>
      <c r="E4100" s="87" t="s">
        <v>3544</v>
      </c>
      <c r="F4100" s="58"/>
      <c r="G4100" s="60" t="s">
        <v>2716</v>
      </c>
    </row>
    <row r="4101" spans="2:7" x14ac:dyDescent="0.2">
      <c r="B4101" s="58" t="str">
        <f t="shared" si="75"/>
        <v>オキソリニック酸・ストレプトマイシン水和剤ＭＩＣマテリーナ水和剤</v>
      </c>
      <c r="C4101" s="59" t="s">
        <v>7023</v>
      </c>
      <c r="D4101" s="59" t="s">
        <v>7024</v>
      </c>
      <c r="E4101" s="58" t="s">
        <v>7159</v>
      </c>
      <c r="F4101" s="58"/>
      <c r="G4101" s="60" t="s">
        <v>2611</v>
      </c>
    </row>
    <row r="4102" spans="2:7" x14ac:dyDescent="0.2">
      <c r="B4102" s="58" t="str">
        <f t="shared" si="75"/>
        <v>銅・ストレプトマイシン水和剤ＭＩＣ銅ストマイ水和剤</v>
      </c>
      <c r="C4102" s="59" t="s">
        <v>7025</v>
      </c>
      <c r="D4102" s="59" t="s">
        <v>7026</v>
      </c>
      <c r="E4102" s="58" t="s">
        <v>7159</v>
      </c>
      <c r="F4102" s="58"/>
      <c r="G4102" s="60" t="s">
        <v>7079</v>
      </c>
    </row>
    <row r="4103" spans="2:7" x14ac:dyDescent="0.2">
      <c r="B4103" s="58" t="str">
        <f t="shared" si="75"/>
        <v>ミヤコカブリダニ剤スパイカルプラスＵＭ</v>
      </c>
      <c r="C4103" s="59" t="s">
        <v>7028</v>
      </c>
      <c r="D4103" s="59" t="s">
        <v>7027</v>
      </c>
      <c r="E4103" s="87" t="s">
        <v>3544</v>
      </c>
      <c r="F4103" s="58"/>
      <c r="G4103" s="60" t="s">
        <v>7080</v>
      </c>
    </row>
    <row r="4104" spans="2:7" x14ac:dyDescent="0.2">
      <c r="B4104" s="58" t="str">
        <f t="shared" si="75"/>
        <v>シメトリン・テフリルトリオン・トリアファモン・ベンフレセート粒剤ノックアウト楽粒</v>
      </c>
      <c r="C4104" s="58" t="s">
        <v>7029</v>
      </c>
      <c r="D4104" s="59" t="s">
        <v>7030</v>
      </c>
      <c r="E4104" s="58" t="s">
        <v>7159</v>
      </c>
      <c r="F4104" s="58"/>
      <c r="G4104" s="60" t="s">
        <v>2825</v>
      </c>
    </row>
    <row r="4105" spans="2:7" x14ac:dyDescent="0.2">
      <c r="B4105" s="58" t="str">
        <f t="shared" si="75"/>
        <v>シアントラニリプロール・チアジニル水和剤ブイゲットパディートフロアブル</v>
      </c>
      <c r="C4105" s="59" t="s">
        <v>7031</v>
      </c>
      <c r="D4105" s="59" t="s">
        <v>7032</v>
      </c>
      <c r="E4105" s="87" t="s">
        <v>3544</v>
      </c>
      <c r="F4105" s="58"/>
      <c r="G4105" s="60" t="s">
        <v>7081</v>
      </c>
    </row>
    <row r="4106" spans="2:7" x14ac:dyDescent="0.2">
      <c r="B4106" s="58" t="str">
        <f t="shared" si="75"/>
        <v>シアントラニリプロール・チアジニル粒剤リョーガパディート粒剤</v>
      </c>
      <c r="C4106" s="59" t="s">
        <v>7033</v>
      </c>
      <c r="D4106" s="59" t="s">
        <v>7034</v>
      </c>
      <c r="E4106" s="87" t="s">
        <v>3544</v>
      </c>
      <c r="F4106" s="58"/>
      <c r="G4106" s="60" t="s">
        <v>2713</v>
      </c>
    </row>
    <row r="4107" spans="2:7" x14ac:dyDescent="0.2">
      <c r="B4107" s="58" t="str">
        <f t="shared" si="75"/>
        <v>シクロピリモレート・トリアファモン・ベンゾビシクロン粒剤グッドラック１５０ＦＧ</v>
      </c>
      <c r="C4107" s="58" t="s">
        <v>6960</v>
      </c>
      <c r="D4107" s="59" t="s">
        <v>7035</v>
      </c>
      <c r="E4107" s="58" t="s">
        <v>7128</v>
      </c>
      <c r="F4107" s="58"/>
      <c r="G4107" s="60" t="s">
        <v>7073</v>
      </c>
    </row>
    <row r="4108" spans="2:7" x14ac:dyDescent="0.2">
      <c r="B4108" s="58" t="str">
        <f t="shared" si="75"/>
        <v>シクロピリモレート・トリアファモン・ベンゾビシクロン粒剤ＳＤＳグッドラック１５０ＦＧ</v>
      </c>
      <c r="C4108" s="58" t="s">
        <v>6960</v>
      </c>
      <c r="D4108" s="59" t="s">
        <v>7036</v>
      </c>
      <c r="E4108" s="58" t="s">
        <v>7128</v>
      </c>
      <c r="F4108" s="58"/>
      <c r="G4108" s="60" t="s">
        <v>7073</v>
      </c>
    </row>
    <row r="4109" spans="2:7" x14ac:dyDescent="0.2">
      <c r="B4109" s="58" t="str">
        <f t="shared" si="75"/>
        <v>スピネトラム・トリフルメゾピリム・チアジニル粒剤ブイゲットパラタスＬ粒剤</v>
      </c>
      <c r="C4109" s="58" t="s">
        <v>7037</v>
      </c>
      <c r="D4109" s="59" t="s">
        <v>7038</v>
      </c>
      <c r="E4109" s="58" t="s">
        <v>7128</v>
      </c>
      <c r="F4109" s="58"/>
      <c r="G4109" s="60" t="s">
        <v>2713</v>
      </c>
    </row>
    <row r="4110" spans="2:7" x14ac:dyDescent="0.2">
      <c r="B4110" s="58" t="str">
        <f t="shared" si="75"/>
        <v>スピネトラム粒剤エザルタ箱粒剤</v>
      </c>
      <c r="C4110" s="59" t="s">
        <v>7039</v>
      </c>
      <c r="D4110" s="59" t="s">
        <v>7040</v>
      </c>
      <c r="E4110" s="58" t="s">
        <v>7128</v>
      </c>
      <c r="F4110" s="58"/>
      <c r="G4110" s="60" t="s">
        <v>2689</v>
      </c>
    </row>
    <row r="4111" spans="2:7" x14ac:dyDescent="0.2">
      <c r="B4111" s="58" t="str">
        <f t="shared" si="75"/>
        <v>スピネトラム・トリフルメゾピリム・トリシクラゾール粒剤ビームパラタス箱粒剤</v>
      </c>
      <c r="C4111" s="59" t="s">
        <v>7041</v>
      </c>
      <c r="D4111" s="59" t="s">
        <v>7042</v>
      </c>
      <c r="E4111" s="58" t="s">
        <v>7128</v>
      </c>
      <c r="F4111" s="58"/>
      <c r="G4111" s="60" t="s">
        <v>2713</v>
      </c>
    </row>
    <row r="4112" spans="2:7" x14ac:dyDescent="0.2">
      <c r="B4112" s="58" t="str">
        <f t="shared" si="75"/>
        <v>スピネトラム・チアジニル粒剤リョーガエザルタ粒剤</v>
      </c>
      <c r="C4112" s="59" t="s">
        <v>7044</v>
      </c>
      <c r="D4112" s="59" t="s">
        <v>7043</v>
      </c>
      <c r="E4112" s="58" t="s">
        <v>7128</v>
      </c>
      <c r="F4112" s="58"/>
      <c r="G4112" s="60" t="s">
        <v>2713</v>
      </c>
    </row>
    <row r="4113" spans="2:7" x14ac:dyDescent="0.2">
      <c r="B4113" s="58" t="str">
        <f t="shared" si="75"/>
        <v>クロラントラニリプロール・チアジニル粒剤リョーガフェルテラ粒剤</v>
      </c>
      <c r="C4113" s="58" t="s">
        <v>7045</v>
      </c>
      <c r="D4113" s="59" t="s">
        <v>7046</v>
      </c>
      <c r="E4113" s="87" t="s">
        <v>3544</v>
      </c>
      <c r="F4113" s="58"/>
      <c r="G4113" s="60" t="s">
        <v>2713</v>
      </c>
    </row>
    <row r="4114" spans="2:7" x14ac:dyDescent="0.2">
      <c r="B4114" s="58" t="str">
        <f t="shared" si="75"/>
        <v>チアクロプリド・チアジニル・ペンフルフェン粒剤ブイゲットバイソンＥＶ粒剤</v>
      </c>
      <c r="C4114" s="59" t="s">
        <v>7048</v>
      </c>
      <c r="D4114" s="59" t="s">
        <v>7047</v>
      </c>
      <c r="E4114" s="58" t="s">
        <v>7128</v>
      </c>
      <c r="F4114" s="58"/>
      <c r="G4114" s="60" t="s">
        <v>2689</v>
      </c>
    </row>
    <row r="4115" spans="2:7" x14ac:dyDescent="0.2">
      <c r="B4115" s="58" t="str">
        <f t="shared" si="75"/>
        <v>シクロピリモレート・シメトリン・テフリルトリオン・プロピリスルフロン粒剤ソニックブームＺ１キロ粒剤</v>
      </c>
      <c r="C4115" s="59" t="s">
        <v>7050</v>
      </c>
      <c r="D4115" s="59" t="s">
        <v>7049</v>
      </c>
      <c r="E4115" s="58" t="s">
        <v>7128</v>
      </c>
      <c r="F4115" s="58"/>
      <c r="G4115" s="60" t="s">
        <v>2618</v>
      </c>
    </row>
    <row r="4116" spans="2:7" x14ac:dyDescent="0.2">
      <c r="B4116" s="58" t="str">
        <f t="shared" si="75"/>
        <v>シクロピリモレート・シメトリン・テフリルトリオン・プロピリスルフロン粒剤グランクロスＺ１キロ粒剤</v>
      </c>
      <c r="C4116" s="59" t="s">
        <v>7050</v>
      </c>
      <c r="D4116" s="59" t="s">
        <v>7051</v>
      </c>
      <c r="E4116" s="58" t="s">
        <v>7128</v>
      </c>
      <c r="F4116" s="58"/>
      <c r="G4116" s="60" t="s">
        <v>2618</v>
      </c>
    </row>
    <row r="4117" spans="2:7" x14ac:dyDescent="0.2">
      <c r="B4117" s="58" t="str">
        <f t="shared" si="75"/>
        <v>シクロピリモレート・シメトリン・テフリルトリオン・ペノキススラム粉粒剤ソニックブームＳジャンボ</v>
      </c>
      <c r="C4117" s="59" t="s">
        <v>7052</v>
      </c>
      <c r="D4117" s="59" t="s">
        <v>7053</v>
      </c>
      <c r="E4117" s="87" t="s">
        <v>3544</v>
      </c>
      <c r="F4117" s="58"/>
      <c r="G4117" s="60" t="s">
        <v>2631</v>
      </c>
    </row>
    <row r="4118" spans="2:7" x14ac:dyDescent="0.2">
      <c r="B4118" s="58" t="str">
        <f t="shared" si="75"/>
        <v>シクロピリモレート・シメトリン・テフリルトリオン・ペノキススラム粉粒剤グランクロスＳジャンボ</v>
      </c>
      <c r="C4118" s="59" t="s">
        <v>7052</v>
      </c>
      <c r="D4118" s="59" t="s">
        <v>7054</v>
      </c>
      <c r="E4118" s="87" t="s">
        <v>3544</v>
      </c>
      <c r="F4118" s="58"/>
      <c r="G4118" s="60" t="s">
        <v>2631</v>
      </c>
    </row>
    <row r="4119" spans="2:7" x14ac:dyDescent="0.2">
      <c r="B4119" s="58" t="str">
        <f t="shared" si="75"/>
        <v>ベンフラカルブ・ジクロベンチアゾクス粒剤ペルーサーＣＲ箱粒剤</v>
      </c>
      <c r="C4119" s="59" t="s">
        <v>7055</v>
      </c>
      <c r="D4119" s="59" t="s">
        <v>7056</v>
      </c>
      <c r="E4119" s="58" t="s">
        <v>7128</v>
      </c>
      <c r="F4119" s="58"/>
      <c r="G4119" s="60" t="s">
        <v>2825</v>
      </c>
    </row>
    <row r="4120" spans="2:7" x14ac:dyDescent="0.2">
      <c r="B4120" s="58" t="str">
        <f t="shared" si="75"/>
        <v>ベンフラカルブ・ジクロベンチアゾクス粒剤ブーンアクシア箱粒剤</v>
      </c>
      <c r="C4120" s="59" t="s">
        <v>7055</v>
      </c>
      <c r="D4120" s="59" t="s">
        <v>7057</v>
      </c>
      <c r="E4120" s="58" t="s">
        <v>7128</v>
      </c>
      <c r="F4120" s="58"/>
      <c r="G4120" s="60" t="s">
        <v>2825</v>
      </c>
    </row>
    <row r="4121" spans="2:7" x14ac:dyDescent="0.2">
      <c r="B4121" s="58" t="str">
        <f t="shared" si="75"/>
        <v>スピネトラム・トリフルメゾピリム・ジクロベンチアゾクス・ペンフルフェン粒剤ブーンハーデス箱粒剤</v>
      </c>
      <c r="C4121" s="58" t="s">
        <v>7058</v>
      </c>
      <c r="D4121" s="59" t="s">
        <v>7059</v>
      </c>
      <c r="E4121" s="58" t="s">
        <v>7128</v>
      </c>
      <c r="F4121" s="58"/>
      <c r="G4121" s="60" t="s">
        <v>2689</v>
      </c>
    </row>
    <row r="4122" spans="2:7" x14ac:dyDescent="0.2">
      <c r="B4122" s="58" t="str">
        <f t="shared" si="75"/>
        <v>アミスルブロム・オキサチアピプロリン水和剤ゾーベックエンテクタＳＥ</v>
      </c>
      <c r="C4122" s="59" t="s">
        <v>7060</v>
      </c>
      <c r="D4122" s="59" t="s">
        <v>7061</v>
      </c>
      <c r="E4122" s="68" t="s">
        <v>3544</v>
      </c>
      <c r="F4122" s="58"/>
      <c r="G4122" s="60" t="s">
        <v>7082</v>
      </c>
    </row>
    <row r="4123" spans="2:7" x14ac:dyDescent="0.2">
      <c r="B4123" s="58" t="str">
        <f t="shared" si="75"/>
        <v>アミスルブロム・オキサチアピプロリン水和剤日産ゾーベックエンテクタＳＥ</v>
      </c>
      <c r="C4123" s="59" t="s">
        <v>7060</v>
      </c>
      <c r="D4123" s="59" t="s">
        <v>7062</v>
      </c>
      <c r="E4123" s="68" t="s">
        <v>3544</v>
      </c>
      <c r="F4123" s="58"/>
      <c r="G4123" s="60" t="s">
        <v>7082</v>
      </c>
    </row>
    <row r="4124" spans="2:7" x14ac:dyDescent="0.2">
      <c r="B4124" s="58" t="str">
        <f t="shared" si="75"/>
        <v>イマゾスルフロン・テフリルトリオン・ピラクロニル粒剤カラット１キロ粒剤</v>
      </c>
      <c r="C4124" s="58" t="s">
        <v>7063</v>
      </c>
      <c r="D4124" s="59" t="s">
        <v>7064</v>
      </c>
      <c r="E4124" s="87" t="s">
        <v>3544</v>
      </c>
      <c r="F4124" s="58"/>
      <c r="G4124" s="60" t="s">
        <v>2902</v>
      </c>
    </row>
    <row r="4125" spans="2:7" x14ac:dyDescent="0.2">
      <c r="B4125" s="58" t="str">
        <f t="shared" si="75"/>
        <v>イマゾスルフロン・テフリルトリオン・ピラクロニル水和剤カラットフロアブル</v>
      </c>
      <c r="C4125" s="59" t="s">
        <v>7065</v>
      </c>
      <c r="D4125" s="59" t="s">
        <v>7066</v>
      </c>
      <c r="E4125" s="58" t="s">
        <v>7128</v>
      </c>
      <c r="F4125" s="58"/>
      <c r="G4125" s="60" t="s">
        <v>2898</v>
      </c>
    </row>
    <row r="4126" spans="2:7" x14ac:dyDescent="0.2">
      <c r="B4126" s="58" t="str">
        <f t="shared" si="75"/>
        <v>イマゾスルフロン・テフリルトリオン・ピラクロニル粒剤カラットジャンボ</v>
      </c>
      <c r="C4126" s="59" t="s">
        <v>7063</v>
      </c>
      <c r="D4126" s="59" t="s">
        <v>7067</v>
      </c>
      <c r="E4126" s="87" t="s">
        <v>3544</v>
      </c>
      <c r="F4126" s="58"/>
      <c r="G4126" s="60" t="s">
        <v>2806</v>
      </c>
    </row>
    <row r="4127" spans="2:7" x14ac:dyDescent="0.2">
      <c r="B4127" s="58" t="str">
        <f t="shared" si="75"/>
        <v>イマゾスルフロン・テフリルトリオン・ピラクロニル粒剤カラット４００ＦＧ</v>
      </c>
      <c r="C4127" s="59" t="s">
        <v>7063</v>
      </c>
      <c r="D4127" s="59" t="s">
        <v>7068</v>
      </c>
      <c r="E4127" s="87" t="s">
        <v>3544</v>
      </c>
      <c r="F4127" s="58"/>
      <c r="G4127" s="60" t="s">
        <v>2806</v>
      </c>
    </row>
    <row r="4128" spans="2:7" x14ac:dyDescent="0.2">
      <c r="B4128" s="58" t="str">
        <f t="shared" si="75"/>
        <v>メタアルデヒド剤ナメトックスハウス</v>
      </c>
      <c r="C4128" s="59" t="s">
        <v>7070</v>
      </c>
      <c r="D4128" s="59" t="s">
        <v>7069</v>
      </c>
      <c r="E4128" s="87" t="s">
        <v>3544</v>
      </c>
      <c r="F4128" s="58"/>
      <c r="G4128" s="60" t="s">
        <v>2963</v>
      </c>
    </row>
    <row r="4129" spans="2:7" x14ac:dyDescent="0.2">
      <c r="B4129" s="58" t="str">
        <f t="shared" si="75"/>
        <v>ピレトリン乳剤ガーデンアシストピレスプレー</v>
      </c>
      <c r="C4129" s="59" t="s">
        <v>7071</v>
      </c>
      <c r="D4129" s="59" t="s">
        <v>7072</v>
      </c>
      <c r="E4129" s="58" t="s">
        <v>7128</v>
      </c>
      <c r="F4129" s="58"/>
      <c r="G4129" s="60" t="s">
        <v>7083</v>
      </c>
    </row>
    <row r="4130" spans="2:7" x14ac:dyDescent="0.2">
      <c r="B4130" s="58" t="str">
        <f t="shared" si="75"/>
        <v>硫黄塗布剤カジランＳ塗布剤</v>
      </c>
      <c r="C4130" s="59" t="s">
        <v>7084</v>
      </c>
      <c r="D4130" s="59" t="s">
        <v>7085</v>
      </c>
      <c r="E4130" s="58" t="s">
        <v>7128</v>
      </c>
      <c r="F4130" s="58"/>
      <c r="G4130" s="60" t="s">
        <v>2631</v>
      </c>
    </row>
    <row r="4131" spans="2:7" x14ac:dyDescent="0.2">
      <c r="B4131" s="58" t="str">
        <f t="shared" si="75"/>
        <v>シクロピリモレート・テフリルトリオン・メタゾスルフロン粒剤フィンバック１キロ粒剤</v>
      </c>
      <c r="C4131" s="58" t="s">
        <v>7086</v>
      </c>
      <c r="D4131" s="59" t="s">
        <v>7087</v>
      </c>
      <c r="E4131" s="58" t="s">
        <v>7128</v>
      </c>
      <c r="F4131" s="58"/>
      <c r="G4131" s="60" t="s">
        <v>2618</v>
      </c>
    </row>
    <row r="4132" spans="2:7" x14ac:dyDescent="0.2">
      <c r="B4132" s="58" t="str">
        <f t="shared" si="75"/>
        <v>シクロピリモレート・ピラゾレート・プロピリスルフロン粒剤ウルティモＺ３５０ＦＧ</v>
      </c>
      <c r="C4132" s="58" t="s">
        <v>7088</v>
      </c>
      <c r="D4132" s="59" t="s">
        <v>7089</v>
      </c>
      <c r="E4132" s="58" t="s">
        <v>7128</v>
      </c>
      <c r="F4132" s="58"/>
      <c r="G4132" s="60" t="s">
        <v>7114</v>
      </c>
    </row>
    <row r="4133" spans="2:7" x14ac:dyDescent="0.2">
      <c r="B4133" s="58" t="str">
        <f t="shared" si="75"/>
        <v>ジメテナミドP・ピロキサスルホン・リニュロン乳剤クリアシーブ乳剤</v>
      </c>
      <c r="C4133" s="59" t="s">
        <v>7090</v>
      </c>
      <c r="D4133" s="59" t="s">
        <v>7091</v>
      </c>
      <c r="E4133" s="58" t="s">
        <v>7128</v>
      </c>
      <c r="F4133" s="58"/>
      <c r="G4133" s="60" t="s">
        <v>7115</v>
      </c>
    </row>
    <row r="4134" spans="2:7" x14ac:dyDescent="0.2">
      <c r="B4134" s="58" t="str">
        <f t="shared" si="75"/>
        <v>シクロピリモレート・トリアファモン・ピラゾレート粒剤クサウェポン４００ＦＧ</v>
      </c>
      <c r="C4134" s="58" t="s">
        <v>7092</v>
      </c>
      <c r="D4134" s="59" t="s">
        <v>7093</v>
      </c>
      <c r="E4134" s="58" t="s">
        <v>7128</v>
      </c>
      <c r="F4134" s="58"/>
      <c r="G4134" s="60" t="s">
        <v>2681</v>
      </c>
    </row>
    <row r="4135" spans="2:7" x14ac:dyDescent="0.2">
      <c r="B4135" s="58" t="str">
        <f t="shared" si="75"/>
        <v>シクロピリモレート・トリアファモン・ピラゾレート粒剤ジャスタ４００ＦＧ</v>
      </c>
      <c r="C4135" s="58" t="s">
        <v>7092</v>
      </c>
      <c r="D4135" s="59" t="s">
        <v>7094</v>
      </c>
      <c r="E4135" s="58" t="s">
        <v>7128</v>
      </c>
      <c r="F4135" s="58"/>
      <c r="G4135" s="60" t="s">
        <v>2681</v>
      </c>
    </row>
    <row r="4136" spans="2:7" x14ac:dyDescent="0.2">
      <c r="B4136" s="58" t="str">
        <f t="shared" si="75"/>
        <v>シクロピリモレート・トリアファモン・ピラゾレート粒剤ホクサンジャスタ４００ＦＧ</v>
      </c>
      <c r="C4136" s="58" t="s">
        <v>7092</v>
      </c>
      <c r="D4136" s="59" t="s">
        <v>7095</v>
      </c>
      <c r="E4136" s="58" t="s">
        <v>7128</v>
      </c>
      <c r="F4136" s="58"/>
      <c r="G4136" s="60" t="s">
        <v>2681</v>
      </c>
    </row>
    <row r="4137" spans="2:7" x14ac:dyDescent="0.2">
      <c r="B4137" s="58" t="str">
        <f t="shared" si="75"/>
        <v>フルキサメタミド水和剤グレーシアフロアブル</v>
      </c>
      <c r="C4137" s="58" t="s">
        <v>7096</v>
      </c>
      <c r="D4137" s="59" t="s">
        <v>7097</v>
      </c>
      <c r="E4137" s="68" t="s">
        <v>3544</v>
      </c>
      <c r="F4137" s="58"/>
      <c r="G4137" s="60" t="s">
        <v>2611</v>
      </c>
    </row>
    <row r="4138" spans="2:7" x14ac:dyDescent="0.2">
      <c r="B4138" s="58" t="str">
        <f t="shared" si="75"/>
        <v>シアントラニリプロール・ルフェヌロン水和剤ミネクトエクストラＳＣ</v>
      </c>
      <c r="C4138" s="59" t="s">
        <v>7098</v>
      </c>
      <c r="D4138" s="59" t="s">
        <v>7099</v>
      </c>
      <c r="E4138" s="87" t="s">
        <v>3544</v>
      </c>
      <c r="F4138" s="58"/>
      <c r="G4138" s="60" t="s">
        <v>7116</v>
      </c>
    </row>
    <row r="4139" spans="2:7" x14ac:dyDescent="0.2">
      <c r="B4139" s="58" t="str">
        <f t="shared" si="75"/>
        <v>フルピリミン・ペンフルフェン粒剤ホクコーリディアＥＶ箱粒剤</v>
      </c>
      <c r="C4139" s="59" t="s">
        <v>7100</v>
      </c>
      <c r="D4139" s="59" t="s">
        <v>7101</v>
      </c>
      <c r="E4139" s="58" t="s">
        <v>7159</v>
      </c>
      <c r="F4139" s="58"/>
      <c r="G4139" s="60" t="s">
        <v>2621</v>
      </c>
    </row>
    <row r="4140" spans="2:7" x14ac:dyDescent="0.2">
      <c r="B4140" s="58" t="str">
        <f t="shared" si="75"/>
        <v>フルピリミン・ペンフルフェン粒剤リディアＥＶ箱粒剤</v>
      </c>
      <c r="C4140" s="59" t="s">
        <v>7100</v>
      </c>
      <c r="D4140" s="59" t="s">
        <v>7102</v>
      </c>
      <c r="E4140" s="58" t="s">
        <v>7159</v>
      </c>
      <c r="F4140" s="58"/>
      <c r="G4140" s="60" t="s">
        <v>2621</v>
      </c>
    </row>
    <row r="4141" spans="2:7" x14ac:dyDescent="0.2">
      <c r="B4141" s="58" t="str">
        <f t="shared" si="75"/>
        <v>フルピリミン・プロベナゾール・ペンフルフェン粒剤ホクコービルダーリディアＥＶ箱粒剤</v>
      </c>
      <c r="C4141" s="59" t="s">
        <v>7103</v>
      </c>
      <c r="D4141" s="59" t="s">
        <v>7104</v>
      </c>
      <c r="E4141" s="58" t="s">
        <v>7159</v>
      </c>
      <c r="F4141" s="58"/>
      <c r="G4141" s="60" t="s">
        <v>2621</v>
      </c>
    </row>
    <row r="4142" spans="2:7" x14ac:dyDescent="0.2">
      <c r="B4142" s="58" t="str">
        <f t="shared" si="75"/>
        <v>フルピリミン・プロベナゾール・ペンフルフェン粒剤ビルダーリディアＥＶ箱粒剤</v>
      </c>
      <c r="C4142" s="59" t="s">
        <v>7103</v>
      </c>
      <c r="D4142" s="59" t="s">
        <v>7105</v>
      </c>
      <c r="E4142" s="58" t="s">
        <v>7159</v>
      </c>
      <c r="F4142" s="58"/>
      <c r="G4142" s="60" t="s">
        <v>2621</v>
      </c>
    </row>
    <row r="4143" spans="2:7" x14ac:dyDescent="0.2">
      <c r="B4143" s="58" t="str">
        <f t="shared" si="75"/>
        <v>オキサジアゾン水和剤ロンスターワンフロアブル</v>
      </c>
      <c r="C4143" s="59" t="s">
        <v>7106</v>
      </c>
      <c r="D4143" s="59" t="s">
        <v>7107</v>
      </c>
      <c r="E4143" s="58" t="s">
        <v>7128</v>
      </c>
      <c r="F4143" s="58"/>
      <c r="G4143" s="60" t="s">
        <v>7117</v>
      </c>
    </row>
    <row r="4144" spans="2:7" x14ac:dyDescent="0.2">
      <c r="B4144" s="58" t="str">
        <f t="shared" si="75"/>
        <v>オキサジクロメホン・ブロモブチド・フロルピラウキシフェンベンジル粒剤ルンバ楽粒</v>
      </c>
      <c r="C4144" s="58" t="s">
        <v>7108</v>
      </c>
      <c r="D4144" s="59" t="s">
        <v>7109</v>
      </c>
      <c r="E4144" s="58" t="s">
        <v>7128</v>
      </c>
      <c r="F4144" s="58"/>
      <c r="G4144" s="60" t="s">
        <v>2662</v>
      </c>
    </row>
    <row r="4145" spans="2:7" x14ac:dyDescent="0.2">
      <c r="B4145" s="58" t="str">
        <f t="shared" si="75"/>
        <v>フルキサメタミド水和剤クミアイグレーシアフロアブル</v>
      </c>
      <c r="C4145" s="59" t="s">
        <v>7096</v>
      </c>
      <c r="D4145" s="59" t="s">
        <v>7110</v>
      </c>
      <c r="E4145" s="68" t="s">
        <v>3544</v>
      </c>
      <c r="F4145" s="58"/>
      <c r="G4145" s="60" t="s">
        <v>2611</v>
      </c>
    </row>
    <row r="4146" spans="2:7" x14ac:dyDescent="0.2">
      <c r="B4146" s="58" t="str">
        <f t="shared" si="75"/>
        <v>グリセリン酢酸脂肪酸エステル乳剤レシーブ乳剤</v>
      </c>
      <c r="C4146" s="59" t="s">
        <v>7111</v>
      </c>
      <c r="D4146" s="59" t="s">
        <v>7112</v>
      </c>
      <c r="E4146" s="87" t="s">
        <v>3544</v>
      </c>
      <c r="F4146" s="58"/>
      <c r="G4146" s="60" t="s">
        <v>2775</v>
      </c>
    </row>
    <row r="4147" spans="2:7" x14ac:dyDescent="0.2">
      <c r="B4147" s="58" t="str">
        <f t="shared" si="75"/>
        <v>ＤＣＢＮ水和剤キリガノ水和剤</v>
      </c>
      <c r="C4147" s="58" t="s">
        <v>7118</v>
      </c>
      <c r="D4147" s="59" t="s">
        <v>7119</v>
      </c>
      <c r="E4147" s="58" t="s">
        <v>7128</v>
      </c>
      <c r="F4147" s="58"/>
      <c r="G4147" s="60" t="s">
        <v>2765</v>
      </c>
    </row>
    <row r="4148" spans="2:7" x14ac:dyDescent="0.2">
      <c r="B4148" s="58" t="str">
        <f t="shared" si="75"/>
        <v>ターバシル・ブロマシル・ＤＣＭＵ粒剤ハイバーアタック</v>
      </c>
      <c r="C4148" s="59" t="s">
        <v>7120</v>
      </c>
      <c r="D4148" s="59" t="s">
        <v>7121</v>
      </c>
      <c r="E4148" s="58" t="s">
        <v>7128</v>
      </c>
      <c r="F4148" s="58"/>
      <c r="G4148" s="60" t="s">
        <v>2781</v>
      </c>
    </row>
    <row r="4149" spans="2:7" x14ac:dyDescent="0.2">
      <c r="B4149" s="58" t="str">
        <f t="shared" si="75"/>
        <v>ターバシル・ブロマシル・ＤＣＭＵ粒剤ネコソギアタック粒剤</v>
      </c>
      <c r="C4149" s="59" t="s">
        <v>7120</v>
      </c>
      <c r="D4149" s="59" t="s">
        <v>7122</v>
      </c>
      <c r="E4149" s="58" t="s">
        <v>7128</v>
      </c>
      <c r="F4149" s="58"/>
      <c r="G4149" s="60" t="s">
        <v>2781</v>
      </c>
    </row>
    <row r="4150" spans="2:7" x14ac:dyDescent="0.2">
      <c r="B4150" s="58" t="str">
        <f t="shared" si="75"/>
        <v>イプフェンカルバゾン水和剤スタメンフロアブル</v>
      </c>
      <c r="C4150" s="59" t="s">
        <v>7123</v>
      </c>
      <c r="D4150" s="59" t="s">
        <v>7124</v>
      </c>
      <c r="E4150" s="58" t="s">
        <v>7128</v>
      </c>
      <c r="F4150" s="58"/>
      <c r="G4150" s="60" t="s">
        <v>7127</v>
      </c>
    </row>
    <row r="4151" spans="2:7" x14ac:dyDescent="0.2">
      <c r="B4151" s="58" t="str">
        <f t="shared" si="75"/>
        <v>くん液蒸留酢酸液剤タイコーゼ</v>
      </c>
      <c r="C4151" s="58" t="s">
        <v>7125</v>
      </c>
      <c r="D4151" s="59" t="s">
        <v>7126</v>
      </c>
      <c r="E4151" s="87" t="s">
        <v>3544</v>
      </c>
      <c r="F4151" s="58"/>
      <c r="G4151" s="60" t="s">
        <v>2825</v>
      </c>
    </row>
    <row r="4152" spans="2:7" x14ac:dyDescent="0.2">
      <c r="B4152" s="58" t="str">
        <f t="shared" si="75"/>
        <v>メタアルデヒド水和剤ナメトックススプレー</v>
      </c>
      <c r="C4152" s="62" t="s">
        <v>2268</v>
      </c>
      <c r="D4152" s="62" t="s">
        <v>7154</v>
      </c>
      <c r="E4152" s="61" t="s">
        <v>7128</v>
      </c>
      <c r="F4152" s="92" t="s">
        <v>3529</v>
      </c>
      <c r="G4152" s="63" t="s">
        <v>4321</v>
      </c>
    </row>
    <row r="4153" spans="2:7" x14ac:dyDescent="0.2">
      <c r="B4153" s="58" t="str">
        <f t="shared" si="75"/>
        <v>セダキサン・フルジオキソニル・メタラキシルＭ水和剤ビブランスＳＢ</v>
      </c>
      <c r="C4153" s="58" t="s">
        <v>7155</v>
      </c>
      <c r="D4153" s="59" t="s">
        <v>7156</v>
      </c>
      <c r="E4153" s="68" t="s">
        <v>3529</v>
      </c>
      <c r="F4153" s="68" t="s">
        <v>3529</v>
      </c>
      <c r="G4153" s="60" t="s">
        <v>7134</v>
      </c>
    </row>
    <row r="4154" spans="2:7" x14ac:dyDescent="0.2">
      <c r="B4154" s="58" t="str">
        <f t="shared" si="75"/>
        <v>フルピリミン・テブフロキン水和剤トライエミリアフロアブル</v>
      </c>
      <c r="C4154" s="58" t="s">
        <v>7157</v>
      </c>
      <c r="D4154" s="59" t="s">
        <v>7158</v>
      </c>
      <c r="E4154" s="58" t="s">
        <v>7159</v>
      </c>
      <c r="F4154" s="68" t="s">
        <v>3529</v>
      </c>
      <c r="G4154" s="60" t="s">
        <v>2611</v>
      </c>
    </row>
    <row r="4155" spans="2:7" x14ac:dyDescent="0.2">
      <c r="B4155" s="58" t="str">
        <f t="shared" si="75"/>
        <v>フルピリミン・テブフロキン水和剤クミアイトライエミリアフロアブル</v>
      </c>
      <c r="C4155" s="58" t="s">
        <v>7157</v>
      </c>
      <c r="D4155" s="59" t="s">
        <v>7160</v>
      </c>
      <c r="E4155" s="58" t="s">
        <v>7159</v>
      </c>
      <c r="F4155" s="68" t="s">
        <v>3529</v>
      </c>
      <c r="G4155" s="60" t="s">
        <v>2611</v>
      </c>
    </row>
    <row r="4156" spans="2:7" x14ac:dyDescent="0.2">
      <c r="B4156" s="58" t="str">
        <f t="shared" si="75"/>
        <v>テブチウロン・フルポキサム・ヘキサジノン粒剤グラスジャックＸ粒剤</v>
      </c>
      <c r="C4156" s="58" t="s">
        <v>7161</v>
      </c>
      <c r="D4156" s="59" t="s">
        <v>7162</v>
      </c>
      <c r="E4156" s="58" t="s">
        <v>7159</v>
      </c>
      <c r="F4156" s="68" t="s">
        <v>3529</v>
      </c>
      <c r="G4156" s="60" t="s">
        <v>2689</v>
      </c>
    </row>
    <row r="4157" spans="2:7" x14ac:dyDescent="0.2">
      <c r="B4157" s="58" t="str">
        <f t="shared" si="75"/>
        <v>テブチウロン・フルポキサム・ヘキサジノン粒剤ネコソギワイドＸ粒剤</v>
      </c>
      <c r="C4157" s="58" t="s">
        <v>7161</v>
      </c>
      <c r="D4157" s="59" t="s">
        <v>7163</v>
      </c>
      <c r="E4157" s="58" t="s">
        <v>7159</v>
      </c>
      <c r="F4157" s="68" t="s">
        <v>3529</v>
      </c>
      <c r="G4157" s="60" t="s">
        <v>2689</v>
      </c>
    </row>
    <row r="4158" spans="2:7" x14ac:dyDescent="0.2">
      <c r="B4158" s="58" t="str">
        <f t="shared" si="75"/>
        <v>トルクロホスメチル・マンデストロビン水和剤グランサーＢＧ</v>
      </c>
      <c r="C4158" s="59" t="s">
        <v>7164</v>
      </c>
      <c r="D4158" s="59" t="s">
        <v>7165</v>
      </c>
      <c r="E4158" s="68" t="s">
        <v>3529</v>
      </c>
      <c r="F4158" s="68" t="s">
        <v>3529</v>
      </c>
      <c r="G4158" s="60" t="s">
        <v>2703</v>
      </c>
    </row>
    <row r="4159" spans="2:7" x14ac:dyDescent="0.2">
      <c r="B4159" s="58" t="str">
        <f t="shared" si="75"/>
        <v>メタミトロン･レナシル水和剤レナックス水和剤</v>
      </c>
      <c r="C4159" s="58" t="s">
        <v>7166</v>
      </c>
      <c r="D4159" s="59" t="s">
        <v>7167</v>
      </c>
      <c r="E4159" s="58" t="s">
        <v>7159</v>
      </c>
      <c r="F4159" s="68" t="s">
        <v>3529</v>
      </c>
      <c r="G4159" s="60" t="s">
        <v>2717</v>
      </c>
    </row>
    <row r="4160" spans="2:7" x14ac:dyDescent="0.2">
      <c r="B4160" s="58" t="str">
        <f t="shared" si="75"/>
        <v>ピリダクロメチル水和剤ワイルドカード</v>
      </c>
      <c r="C4160" s="59" t="s">
        <v>7168</v>
      </c>
      <c r="D4160" s="59" t="s">
        <v>7169</v>
      </c>
      <c r="E4160" s="68" t="s">
        <v>3529</v>
      </c>
      <c r="F4160" s="68" t="s">
        <v>3529</v>
      </c>
      <c r="G4160" s="60" t="s">
        <v>2717</v>
      </c>
    </row>
    <row r="4161" spans="2:7" x14ac:dyDescent="0.2">
      <c r="B4161" s="58"/>
      <c r="C4161" s="58" t="s">
        <v>7170</v>
      </c>
      <c r="D4161" s="59" t="s">
        <v>7171</v>
      </c>
      <c r="E4161" s="68" t="s">
        <v>3529</v>
      </c>
      <c r="F4161" s="68" t="s">
        <v>3529</v>
      </c>
      <c r="G4161" s="60"/>
    </row>
    <row r="4162" spans="2:7" x14ac:dyDescent="0.2">
      <c r="B4162" s="58" t="str">
        <f t="shared" si="75"/>
        <v>クロラントラニリプロール水和剤ルミビアＦＳ</v>
      </c>
      <c r="C4162" s="58" t="s">
        <v>7172</v>
      </c>
      <c r="D4162" s="59" t="s">
        <v>7173</v>
      </c>
      <c r="E4162" s="68" t="s">
        <v>3529</v>
      </c>
      <c r="F4162" s="68" t="s">
        <v>3529</v>
      </c>
      <c r="G4162" s="60" t="s">
        <v>3686</v>
      </c>
    </row>
    <row r="4163" spans="2:7" x14ac:dyDescent="0.2">
      <c r="B4163" s="58" t="str">
        <f t="shared" si="75"/>
        <v>ピラクロニル・フェンキノトリオン・プロピリスルフロン・ブロモブチド粒剤ギガゼータ１キロ粒剤</v>
      </c>
      <c r="C4163" s="58" t="s">
        <v>7174</v>
      </c>
      <c r="D4163" s="59" t="s">
        <v>7175</v>
      </c>
      <c r="E4163" s="68" t="s">
        <v>3529</v>
      </c>
      <c r="F4163" s="68" t="s">
        <v>3529</v>
      </c>
      <c r="G4163" s="60" t="s">
        <v>7135</v>
      </c>
    </row>
    <row r="4164" spans="2:7" x14ac:dyDescent="0.2">
      <c r="B4164" s="58" t="str">
        <f t="shared" si="75"/>
        <v>ピラクロニル・フェンキノトリオン・プロピリスルフロン・ブロモブチド水和剤ギガゼータフロアブル</v>
      </c>
      <c r="C4164" s="58" t="s">
        <v>7176</v>
      </c>
      <c r="D4164" s="59" t="s">
        <v>7177</v>
      </c>
      <c r="E4164" s="58" t="s">
        <v>7159</v>
      </c>
      <c r="F4164" s="68" t="s">
        <v>3529</v>
      </c>
      <c r="G4164" s="60" t="s">
        <v>2621</v>
      </c>
    </row>
    <row r="4165" spans="2:7" x14ac:dyDescent="0.2">
      <c r="B4165" s="58" t="str">
        <f t="shared" si="75"/>
        <v>ピリフタリド・メソトリオン・メタゾスルフロン粒剤アクシズＭＸジャンボ</v>
      </c>
      <c r="C4165" s="58" t="s">
        <v>1720</v>
      </c>
      <c r="D4165" s="59" t="s">
        <v>7178</v>
      </c>
      <c r="E4165" s="68" t="s">
        <v>3529</v>
      </c>
      <c r="F4165" s="68" t="s">
        <v>3529</v>
      </c>
      <c r="G4165" s="60" t="s">
        <v>2940</v>
      </c>
    </row>
    <row r="4166" spans="2:7" x14ac:dyDescent="0.2">
      <c r="B4166" s="58" t="str">
        <f t="shared" si="75"/>
        <v>ピロキサスルホン・メトブロムロン水和剤ローレスフロアブル</v>
      </c>
      <c r="C4166" s="59" t="s">
        <v>7179</v>
      </c>
      <c r="D4166" s="59" t="s">
        <v>7180</v>
      </c>
      <c r="E4166" s="68" t="s">
        <v>3529</v>
      </c>
      <c r="F4166" s="68" t="s">
        <v>3529</v>
      </c>
      <c r="G4166" s="60" t="s">
        <v>2883</v>
      </c>
    </row>
    <row r="4167" spans="2:7" x14ac:dyDescent="0.2">
      <c r="B4167" s="58" t="str">
        <f t="shared" si="75"/>
        <v>ピリフタリド・メソトリオン・メタゾスルフロン粒剤アクシズＭＸエアー粒剤</v>
      </c>
      <c r="C4167" s="58" t="s">
        <v>1720</v>
      </c>
      <c r="D4167" s="59" t="s">
        <v>7181</v>
      </c>
      <c r="E4167" s="58" t="s">
        <v>7128</v>
      </c>
      <c r="F4167" s="68" t="s">
        <v>3529</v>
      </c>
      <c r="G4167" s="60" t="s">
        <v>7136</v>
      </c>
    </row>
    <row r="4168" spans="2:7" x14ac:dyDescent="0.2">
      <c r="B4168" s="58" t="str">
        <f t="shared" si="75"/>
        <v>ピリダクロメチル水和剤フセキフロアブル</v>
      </c>
      <c r="C4168" s="58" t="s">
        <v>7168</v>
      </c>
      <c r="D4168" s="59" t="s">
        <v>7182</v>
      </c>
      <c r="E4168" s="68" t="s">
        <v>3529</v>
      </c>
      <c r="F4168" s="68" t="s">
        <v>3529</v>
      </c>
      <c r="G4168" s="60" t="s">
        <v>2883</v>
      </c>
    </row>
    <row r="4169" spans="2:7" x14ac:dyDescent="0.2">
      <c r="B4169" s="58" t="str">
        <f t="shared" si="75"/>
        <v>メフェントリフルコナゾール水和剤ベランティーフロアブル</v>
      </c>
      <c r="C4169" s="58" t="s">
        <v>7183</v>
      </c>
      <c r="D4169" s="59" t="s">
        <v>7184</v>
      </c>
      <c r="E4169" s="68" t="s">
        <v>3529</v>
      </c>
      <c r="F4169" s="68" t="s">
        <v>3529</v>
      </c>
      <c r="G4169" s="60" t="s">
        <v>2717</v>
      </c>
    </row>
    <row r="4170" spans="2:7" x14ac:dyDescent="0.2">
      <c r="B4170" s="58" t="str">
        <f t="shared" si="75"/>
        <v>テブチウロン・ヘキサジノン・ＤＣＭＵ粒剤ジャスタウェイＶ粒剤</v>
      </c>
      <c r="C4170" s="58" t="s">
        <v>7185</v>
      </c>
      <c r="D4170" s="59" t="s">
        <v>7186</v>
      </c>
      <c r="E4170" s="58" t="s">
        <v>7159</v>
      </c>
      <c r="F4170" s="68" t="s">
        <v>3529</v>
      </c>
      <c r="G4170" s="60" t="s">
        <v>4411</v>
      </c>
    </row>
    <row r="4171" spans="2:7" x14ac:dyDescent="0.2">
      <c r="B4171" s="58" t="str">
        <f t="shared" si="75"/>
        <v>テブチウロン・ヘキサジノン・ＤＣＭＵ粒剤ネコソギブロックＶ粒剤</v>
      </c>
      <c r="C4171" s="58" t="s">
        <v>7185</v>
      </c>
      <c r="D4171" s="59" t="s">
        <v>7187</v>
      </c>
      <c r="E4171" s="58" t="s">
        <v>7159</v>
      </c>
      <c r="F4171" s="68" t="s">
        <v>3529</v>
      </c>
      <c r="G4171" s="60" t="s">
        <v>2906</v>
      </c>
    </row>
    <row r="4172" spans="2:7" x14ac:dyDescent="0.2">
      <c r="B4172" s="58" t="str">
        <f t="shared" si="75"/>
        <v>ブロマシル・ＤＣＭＵ粒剤ハイバートップＤ</v>
      </c>
      <c r="C4172" s="59" t="s">
        <v>2031</v>
      </c>
      <c r="D4172" s="59" t="s">
        <v>7188</v>
      </c>
      <c r="E4172" s="58" t="s">
        <v>7159</v>
      </c>
      <c r="F4172" s="68" t="s">
        <v>3529</v>
      </c>
      <c r="G4172" s="60" t="s">
        <v>2906</v>
      </c>
    </row>
    <row r="4173" spans="2:7" x14ac:dyDescent="0.2">
      <c r="B4173" s="58" t="str">
        <f t="shared" si="75"/>
        <v>ブロマシル・ＤＣＭＵ粒剤ネコソギトップＤ粒剤</v>
      </c>
      <c r="C4173" s="59" t="s">
        <v>2031</v>
      </c>
      <c r="D4173" s="59" t="s">
        <v>7189</v>
      </c>
      <c r="E4173" s="58" t="s">
        <v>7159</v>
      </c>
      <c r="F4173" s="68" t="s">
        <v>3529</v>
      </c>
      <c r="G4173" s="60" t="s">
        <v>2631</v>
      </c>
    </row>
    <row r="4174" spans="2:7" x14ac:dyDescent="0.2">
      <c r="B4174" s="58" t="str">
        <f t="shared" si="75"/>
        <v>フルポキサム・ブロマシル粒剤ハイバートップＦ</v>
      </c>
      <c r="C4174" s="58" t="s">
        <v>7190</v>
      </c>
      <c r="D4174" s="59" t="s">
        <v>7191</v>
      </c>
      <c r="E4174" s="58" t="s">
        <v>7159</v>
      </c>
      <c r="F4174" s="68" t="s">
        <v>3529</v>
      </c>
      <c r="G4174" s="60" t="s">
        <v>2631</v>
      </c>
    </row>
    <row r="4175" spans="2:7" x14ac:dyDescent="0.2">
      <c r="B4175" s="58" t="str">
        <f t="shared" si="75"/>
        <v>フルポキサム・ブロマシル粒剤ネコソギトップＦ粒剤</v>
      </c>
      <c r="C4175" s="58" t="s">
        <v>7190</v>
      </c>
      <c r="D4175" s="59" t="s">
        <v>7192</v>
      </c>
      <c r="E4175" s="58" t="s">
        <v>7159</v>
      </c>
      <c r="F4175" s="68" t="s">
        <v>3529</v>
      </c>
      <c r="G4175" s="60" t="s">
        <v>3614</v>
      </c>
    </row>
    <row r="4176" spans="2:7" x14ac:dyDescent="0.2">
      <c r="B4176" s="58" t="str">
        <f t="shared" si="75"/>
        <v>ブロマシル・ＤＣＭＵ粒剤草取り名人Ⅰ</v>
      </c>
      <c r="C4176" s="59" t="s">
        <v>2031</v>
      </c>
      <c r="D4176" s="59" t="s">
        <v>7193</v>
      </c>
      <c r="E4176" s="58" t="s">
        <v>7159</v>
      </c>
      <c r="F4176" s="68" t="s">
        <v>3529</v>
      </c>
      <c r="G4176" s="60" t="s">
        <v>3614</v>
      </c>
    </row>
    <row r="4177" spans="2:7" x14ac:dyDescent="0.2">
      <c r="B4177" s="58" t="str">
        <f t="shared" si="75"/>
        <v>ブロマシル・ＤＣＭＵ粒剤こっぱみじんⅠ</v>
      </c>
      <c r="C4177" s="59" t="s">
        <v>2031</v>
      </c>
      <c r="D4177" s="59" t="s">
        <v>7194</v>
      </c>
      <c r="E4177" s="58" t="s">
        <v>7159</v>
      </c>
      <c r="F4177" s="68" t="s">
        <v>3529</v>
      </c>
      <c r="G4177" s="60" t="s">
        <v>2689</v>
      </c>
    </row>
    <row r="4178" spans="2:7" x14ac:dyDescent="0.2">
      <c r="B4178" s="58" t="str">
        <f t="shared" si="75"/>
        <v>ブロマシル・ＤＣＭＵ粒剤草取り名人Ⅱ</v>
      </c>
      <c r="C4178" s="58" t="s">
        <v>2031</v>
      </c>
      <c r="D4178" s="59" t="s">
        <v>7195</v>
      </c>
      <c r="E4178" s="58" t="s">
        <v>7159</v>
      </c>
      <c r="F4178" s="68" t="s">
        <v>3529</v>
      </c>
      <c r="G4178" s="60" t="s">
        <v>2689</v>
      </c>
    </row>
    <row r="4179" spans="2:7" x14ac:dyDescent="0.2">
      <c r="B4179" s="58" t="str">
        <f t="shared" si="75"/>
        <v>ブロマシル・ＤＣＭＵ粒剤こっぱみじんⅡ</v>
      </c>
      <c r="C4179" s="58" t="s">
        <v>2031</v>
      </c>
      <c r="D4179" s="59" t="s">
        <v>7196</v>
      </c>
      <c r="E4179" s="58" t="s">
        <v>7159</v>
      </c>
      <c r="F4179" s="68" t="s">
        <v>3529</v>
      </c>
      <c r="G4179" s="60" t="s">
        <v>2956</v>
      </c>
    </row>
    <row r="4180" spans="2:7" x14ac:dyDescent="0.2">
      <c r="B4180" s="58" t="str">
        <f t="shared" si="75"/>
        <v>メチルテトラプロール水和剤パビンコフロアブル</v>
      </c>
      <c r="C4180" s="58" t="s">
        <v>7197</v>
      </c>
      <c r="D4180" s="59" t="s">
        <v>7198</v>
      </c>
      <c r="E4180" s="58" t="s">
        <v>7159</v>
      </c>
      <c r="F4180" s="68" t="s">
        <v>3529</v>
      </c>
      <c r="G4180" s="60" t="s">
        <v>2956</v>
      </c>
    </row>
    <row r="4181" spans="2:7" x14ac:dyDescent="0.2">
      <c r="B4181" s="58" t="str">
        <f t="shared" si="75"/>
        <v>メチルテトラプロール水和剤ピュアスターフロアブル</v>
      </c>
      <c r="C4181" s="59" t="s">
        <v>7197</v>
      </c>
      <c r="D4181" s="59" t="s">
        <v>7199</v>
      </c>
      <c r="E4181" s="58" t="s">
        <v>7159</v>
      </c>
      <c r="F4181" s="68" t="s">
        <v>3529</v>
      </c>
      <c r="G4181" s="60" t="s">
        <v>7138</v>
      </c>
    </row>
    <row r="4182" spans="2:7" x14ac:dyDescent="0.2">
      <c r="B4182" s="58" t="str">
        <f t="shared" si="75"/>
        <v>ボーベリア　バシアーナ水和剤センテヒッショウ</v>
      </c>
      <c r="C4182" s="58" t="s">
        <v>7200</v>
      </c>
      <c r="D4182" s="59" t="s">
        <v>7137</v>
      </c>
      <c r="E4182" s="58" t="s">
        <v>7128</v>
      </c>
      <c r="F4182" s="68" t="s">
        <v>7304</v>
      </c>
      <c r="G4182" s="60" t="s">
        <v>7138</v>
      </c>
    </row>
    <row r="4183" spans="2:7" x14ac:dyDescent="0.2">
      <c r="B4183" s="58" t="str">
        <f t="shared" si="75"/>
        <v>ブロマシル・ＤＣＭＵ粒剤ハイバーアタックⅠ</v>
      </c>
      <c r="C4183" s="58" t="s">
        <v>2031</v>
      </c>
      <c r="D4183" s="59" t="s">
        <v>7201</v>
      </c>
      <c r="E4183" s="58" t="s">
        <v>7159</v>
      </c>
      <c r="F4183" s="68" t="s">
        <v>3529</v>
      </c>
      <c r="G4183" s="60" t="s">
        <v>7139</v>
      </c>
    </row>
    <row r="4184" spans="2:7" x14ac:dyDescent="0.2">
      <c r="B4184" s="58" t="str">
        <f t="shared" si="75"/>
        <v>ブロマシル・ＤＣＭＵ粒剤ネコソギアタックⅠ粒剤</v>
      </c>
      <c r="C4184" s="58" t="s">
        <v>2031</v>
      </c>
      <c r="D4184" s="59" t="s">
        <v>7202</v>
      </c>
      <c r="E4184" s="58" t="s">
        <v>7159</v>
      </c>
      <c r="F4184" s="68" t="s">
        <v>3529</v>
      </c>
      <c r="G4184" s="60" t="s">
        <v>2621</v>
      </c>
    </row>
    <row r="4185" spans="2:7" x14ac:dyDescent="0.2">
      <c r="B4185" s="58" t="str">
        <f t="shared" si="75"/>
        <v>ターバシル・ヘキサジノン粒剤レールシャープＷ粒剤</v>
      </c>
      <c r="C4185" s="58" t="s">
        <v>7203</v>
      </c>
      <c r="D4185" s="59" t="s">
        <v>7204</v>
      </c>
      <c r="E4185" s="58" t="s">
        <v>7159</v>
      </c>
      <c r="F4185" s="68" t="s">
        <v>3529</v>
      </c>
      <c r="G4185" s="60" t="s">
        <v>2621</v>
      </c>
    </row>
    <row r="4186" spans="2:7" x14ac:dyDescent="0.2">
      <c r="B4186" s="58" t="str">
        <f t="shared" si="75"/>
        <v>ターバシル・ヘキサジノン粒剤クサハンターＷ粒剤</v>
      </c>
      <c r="C4186" s="58" t="s">
        <v>7203</v>
      </c>
      <c r="D4186" s="59" t="s">
        <v>7205</v>
      </c>
      <c r="E4186" s="58" t="s">
        <v>7159</v>
      </c>
      <c r="F4186" s="68" t="s">
        <v>3529</v>
      </c>
      <c r="G4186" s="60" t="s">
        <v>2665</v>
      </c>
    </row>
    <row r="4187" spans="2:7" x14ac:dyDescent="0.2">
      <c r="B4187" s="58" t="str">
        <f t="shared" si="75"/>
        <v>シアナジン・ブタミホス・ＤＢＮ粒剤クサピースロング粒剤</v>
      </c>
      <c r="C4187" s="58" t="s">
        <v>7206</v>
      </c>
      <c r="D4187" s="59" t="s">
        <v>7207</v>
      </c>
      <c r="E4187" s="58" t="s">
        <v>7159</v>
      </c>
      <c r="F4187" s="68" t="s">
        <v>3529</v>
      </c>
      <c r="G4187" s="60" t="s">
        <v>2665</v>
      </c>
    </row>
    <row r="4188" spans="2:7" x14ac:dyDescent="0.2">
      <c r="B4188" s="58" t="str">
        <f t="shared" si="75"/>
        <v>シアナジン・ブタミホス・ＤＢＮ粒剤シバニードロング粒剤</v>
      </c>
      <c r="C4188" s="58" t="s">
        <v>7206</v>
      </c>
      <c r="D4188" s="59" t="s">
        <v>7208</v>
      </c>
      <c r="E4188" s="58" t="s">
        <v>7159</v>
      </c>
      <c r="F4188" s="68" t="s">
        <v>3529</v>
      </c>
      <c r="G4188" s="60" t="s">
        <v>2665</v>
      </c>
    </row>
    <row r="4189" spans="2:7" x14ac:dyDescent="0.2">
      <c r="B4189" s="58" t="str">
        <f t="shared" si="75"/>
        <v>フェンキノトリオン水和剤トリトンＳＣ</v>
      </c>
      <c r="C4189" s="58" t="s">
        <v>7209</v>
      </c>
      <c r="D4189" s="59" t="s">
        <v>7210</v>
      </c>
      <c r="E4189" s="58" t="s">
        <v>7128</v>
      </c>
      <c r="F4189" s="68" t="s">
        <v>3529</v>
      </c>
      <c r="G4189" s="60" t="s">
        <v>7142</v>
      </c>
    </row>
    <row r="4190" spans="2:7" x14ac:dyDescent="0.2">
      <c r="B4190" s="58" t="str">
        <f t="shared" si="75"/>
        <v>酸化亜鉛水和剤ＩＣジンク水和剤</v>
      </c>
      <c r="C4190" s="58" t="s">
        <v>7211</v>
      </c>
      <c r="D4190" s="59" t="s">
        <v>7212</v>
      </c>
      <c r="E4190" s="58" t="s">
        <v>7128</v>
      </c>
      <c r="F4190" s="68" t="s">
        <v>7303</v>
      </c>
      <c r="G4190" s="60" t="s">
        <v>7140</v>
      </c>
    </row>
    <row r="4191" spans="2:7" x14ac:dyDescent="0.2">
      <c r="B4191" s="58" t="str">
        <f t="shared" si="75"/>
        <v>シアントラニリプロール・プロベナゾール粒剤Ｃｓ．オリゼパディート箱粒剤</v>
      </c>
      <c r="C4191" s="58" t="s">
        <v>7213</v>
      </c>
      <c r="D4191" s="59" t="s">
        <v>7214</v>
      </c>
      <c r="E4191" s="58" t="s">
        <v>7159</v>
      </c>
      <c r="F4191" s="68" t="s">
        <v>3529</v>
      </c>
      <c r="G4191" s="60" t="s">
        <v>7141</v>
      </c>
    </row>
    <row r="4192" spans="2:7" x14ac:dyDescent="0.2">
      <c r="B4192" s="58" t="str">
        <f t="shared" si="75"/>
        <v>ピラクロニル・フェンキノトリオン・ベンスルフロンメチル粒剤テッシン１キロ粒剤</v>
      </c>
      <c r="C4192" s="58" t="s">
        <v>7215</v>
      </c>
      <c r="D4192" s="59" t="s">
        <v>7216</v>
      </c>
      <c r="E4192" s="68" t="s">
        <v>3529</v>
      </c>
      <c r="F4192" s="68" t="s">
        <v>3529</v>
      </c>
      <c r="G4192" s="60" t="s">
        <v>2713</v>
      </c>
    </row>
    <row r="4193" spans="2:7" x14ac:dyDescent="0.2">
      <c r="B4193" s="58" t="str">
        <f t="shared" si="75"/>
        <v>ピラクロニル・フェンキノトリオン・ベンスルフロンメチル水和剤テッシンフロアブル</v>
      </c>
      <c r="C4193" s="58" t="s">
        <v>7217</v>
      </c>
      <c r="D4193" s="59" t="s">
        <v>7218</v>
      </c>
      <c r="E4193" s="68" t="s">
        <v>3529</v>
      </c>
      <c r="F4193" s="68" t="s">
        <v>3529</v>
      </c>
      <c r="G4193" s="60" t="s">
        <v>2713</v>
      </c>
    </row>
    <row r="4194" spans="2:7" x14ac:dyDescent="0.2">
      <c r="B4194" s="58" t="str">
        <f t="shared" si="75"/>
        <v>ジメタメトリン・ピラクロニル粒剤先陣１キロ粒剤</v>
      </c>
      <c r="C4194" s="58" t="s">
        <v>7219</v>
      </c>
      <c r="D4194" s="59" t="s">
        <v>7220</v>
      </c>
      <c r="E4194" s="68" t="s">
        <v>3529</v>
      </c>
      <c r="F4194" s="68" t="s">
        <v>3529</v>
      </c>
      <c r="G4194" s="60" t="s">
        <v>2940</v>
      </c>
    </row>
    <row r="4195" spans="2:7" x14ac:dyDescent="0.2">
      <c r="B4195" s="58" t="str">
        <f t="shared" si="75"/>
        <v>イプフェンカルバゾン・テフリルトリオン・ベンスルフロンメチル粒剤トリニティジャンボ</v>
      </c>
      <c r="C4195" s="59" t="s">
        <v>7221</v>
      </c>
      <c r="D4195" s="59" t="s">
        <v>7222</v>
      </c>
      <c r="E4195" s="68" t="s">
        <v>3529</v>
      </c>
      <c r="F4195" s="68" t="s">
        <v>3529</v>
      </c>
      <c r="G4195" s="60" t="s">
        <v>2781</v>
      </c>
    </row>
    <row r="4196" spans="2:7" x14ac:dyDescent="0.2">
      <c r="B4196" s="58" t="str">
        <f t="shared" si="75"/>
        <v>イプフェンカルバゾン・テフリルトリオン・ベンスルフロンメチル粒剤トリニティ１キロ粒剤</v>
      </c>
      <c r="C4196" s="59" t="s">
        <v>7221</v>
      </c>
      <c r="D4196" s="59" t="s">
        <v>7223</v>
      </c>
      <c r="E4196" s="58" t="s">
        <v>7128</v>
      </c>
      <c r="F4196" s="68" t="s">
        <v>3529</v>
      </c>
      <c r="G4196" s="60" t="s">
        <v>7143</v>
      </c>
    </row>
    <row r="4197" spans="2:7" x14ac:dyDescent="0.2">
      <c r="B4197" s="58" t="str">
        <f t="shared" si="75"/>
        <v>シクロピリモレート・テフリルトリオン・メタゾスルフロン粒剤レブラスギア１キロ粒剤</v>
      </c>
      <c r="C4197" s="58" t="s">
        <v>7224</v>
      </c>
      <c r="D4197" s="59" t="s">
        <v>7225</v>
      </c>
      <c r="E4197" s="58" t="s">
        <v>7159</v>
      </c>
      <c r="F4197" s="68" t="s">
        <v>3529</v>
      </c>
      <c r="G4197" s="60" t="s">
        <v>2645</v>
      </c>
    </row>
    <row r="4198" spans="2:7" x14ac:dyDescent="0.2">
      <c r="B4198" s="58" t="str">
        <f t="shared" si="75"/>
        <v>イマゾスルフロン・ピラクロニル・ブロモブチド粒剤ヒッサツ１キロ粒剤</v>
      </c>
      <c r="C4198" s="58" t="s">
        <v>375</v>
      </c>
      <c r="D4198" s="59" t="s">
        <v>7226</v>
      </c>
      <c r="E4198" s="68" t="s">
        <v>3529</v>
      </c>
      <c r="F4198" s="68" t="s">
        <v>3529</v>
      </c>
      <c r="G4198" s="60" t="s">
        <v>2618</v>
      </c>
    </row>
    <row r="4199" spans="2:7" x14ac:dyDescent="0.2">
      <c r="B4199" s="58" t="str">
        <f t="shared" si="75"/>
        <v>イマゾスルフロン・ピラクロニル・ブロモブチド粒剤ヒッサツ４００ＦＧ</v>
      </c>
      <c r="C4199" s="58" t="s">
        <v>375</v>
      </c>
      <c r="D4199" s="59" t="s">
        <v>7227</v>
      </c>
      <c r="E4199" s="68" t="s">
        <v>3529</v>
      </c>
      <c r="F4199" s="68" t="s">
        <v>3529</v>
      </c>
      <c r="G4199" s="60" t="s">
        <v>2902</v>
      </c>
    </row>
    <row r="4200" spans="2:7" x14ac:dyDescent="0.2">
      <c r="B4200" s="58" t="str">
        <f t="shared" si="75"/>
        <v>イマゾスルフロン・ピラクロニル・ブロモブチド粒剤ヒッサツジャンボ</v>
      </c>
      <c r="C4200" s="58" t="s">
        <v>375</v>
      </c>
      <c r="D4200" s="59" t="s">
        <v>7228</v>
      </c>
      <c r="E4200" s="68" t="s">
        <v>3529</v>
      </c>
      <c r="F4200" s="68" t="s">
        <v>3529</v>
      </c>
      <c r="G4200" s="60" t="s">
        <v>4305</v>
      </c>
    </row>
    <row r="4201" spans="2:7" x14ac:dyDescent="0.2">
      <c r="B4201" s="58" t="str">
        <f t="shared" si="75"/>
        <v>イマゾスルフロン・ピラクロニル・ブロモブチド水和剤ヒッサツフロアブル</v>
      </c>
      <c r="C4201" s="58" t="s">
        <v>373</v>
      </c>
      <c r="D4201" s="59" t="s">
        <v>7229</v>
      </c>
      <c r="E4201" s="68" t="s">
        <v>3529</v>
      </c>
      <c r="F4201" s="68" t="s">
        <v>3529</v>
      </c>
      <c r="G4201" s="60" t="s">
        <v>4305</v>
      </c>
    </row>
    <row r="4202" spans="2:7" x14ac:dyDescent="0.2">
      <c r="B4202" s="58" t="str">
        <f t="shared" si="75"/>
        <v>カルタップ・ピリダリル水和剤スクリューパンチＷＤＧ</v>
      </c>
      <c r="C4202" s="59" t="s">
        <v>7230</v>
      </c>
      <c r="D4202" s="59" t="s">
        <v>7231</v>
      </c>
      <c r="E4202" s="58" t="s">
        <v>7232</v>
      </c>
      <c r="F4202" s="58" t="s">
        <v>7233</v>
      </c>
      <c r="G4202" s="60" t="s">
        <v>7144</v>
      </c>
    </row>
    <row r="4203" spans="2:7" x14ac:dyDescent="0.2">
      <c r="B4203" s="58" t="str">
        <f t="shared" si="75"/>
        <v>イプフェンカルバゾン・テフリルトリオン・ベンスルフロンメチル水和剤トリニティフロアブル</v>
      </c>
      <c r="C4203" s="58" t="s">
        <v>7234</v>
      </c>
      <c r="D4203" s="59" t="s">
        <v>7235</v>
      </c>
      <c r="E4203" s="58" t="s">
        <v>7128</v>
      </c>
      <c r="F4203" s="68" t="s">
        <v>3529</v>
      </c>
      <c r="G4203" s="60" t="s">
        <v>2765</v>
      </c>
    </row>
    <row r="4204" spans="2:7" x14ac:dyDescent="0.2">
      <c r="B4204" s="58" t="str">
        <f t="shared" si="75"/>
        <v>ピラクロニル・フェンキノトリオン・ベンスルフロンメチル剤テッシン豆つぶ２５０</v>
      </c>
      <c r="C4204" s="58" t="s">
        <v>7236</v>
      </c>
      <c r="D4204" s="59" t="s">
        <v>7237</v>
      </c>
      <c r="E4204" s="68" t="s">
        <v>3529</v>
      </c>
      <c r="F4204" s="68" t="s">
        <v>3529</v>
      </c>
      <c r="G4204" s="60" t="s">
        <v>2622</v>
      </c>
    </row>
    <row r="4205" spans="2:7" x14ac:dyDescent="0.2">
      <c r="B4205" s="58" t="str">
        <f t="shared" si="75"/>
        <v>ピラクロニル・フェンキノトリオン・ベンスルフロンメチル剤テッシンジャンボ</v>
      </c>
      <c r="C4205" s="58" t="s">
        <v>7236</v>
      </c>
      <c r="D4205" s="59" t="s">
        <v>7238</v>
      </c>
      <c r="E4205" s="68" t="s">
        <v>3529</v>
      </c>
      <c r="F4205" s="68" t="s">
        <v>3529</v>
      </c>
      <c r="G4205" s="60" t="s">
        <v>2883</v>
      </c>
    </row>
    <row r="4206" spans="2:7" x14ac:dyDescent="0.2">
      <c r="B4206" s="58" t="str">
        <f t="shared" si="75"/>
        <v>オキサジクロメホン・ジメタメトリン・フェンキノトリオン・ベンスルフロンメチル粒剤セイテン１キロ粒剤</v>
      </c>
      <c r="C4206" s="58" t="s">
        <v>7239</v>
      </c>
      <c r="D4206" s="59" t="s">
        <v>7240</v>
      </c>
      <c r="E4206" s="68" t="s">
        <v>3529</v>
      </c>
      <c r="F4206" s="68" t="s">
        <v>3529</v>
      </c>
      <c r="G4206" s="60" t="s">
        <v>2883</v>
      </c>
    </row>
    <row r="4207" spans="2:7" x14ac:dyDescent="0.2">
      <c r="B4207" s="58" t="str">
        <f t="shared" si="75"/>
        <v>オキサジクロメホン・ジメタメトリン・フェンキノトリオン・ベンスルフロンメチル粒剤セイテンジャンボ</v>
      </c>
      <c r="C4207" s="59" t="s">
        <v>7239</v>
      </c>
      <c r="D4207" s="59" t="s">
        <v>7241</v>
      </c>
      <c r="E4207" s="68" t="s">
        <v>3529</v>
      </c>
      <c r="F4207" s="68" t="s">
        <v>3529</v>
      </c>
      <c r="G4207" s="60" t="s">
        <v>7145</v>
      </c>
    </row>
    <row r="4208" spans="2:7" x14ac:dyDescent="0.2">
      <c r="B4208" s="58" t="str">
        <f t="shared" si="75"/>
        <v>シアナジン・テブチウロン・ヘキサジノン・ＤＣＭＵ粒剤グラスジャックα粒剤</v>
      </c>
      <c r="C4208" s="58" t="s">
        <v>7242</v>
      </c>
      <c r="D4208" s="59" t="s">
        <v>7243</v>
      </c>
      <c r="E4208" s="58" t="s">
        <v>7159</v>
      </c>
      <c r="F4208" s="68" t="s">
        <v>3529</v>
      </c>
      <c r="G4208" s="60" t="s">
        <v>2662</v>
      </c>
    </row>
    <row r="4209" spans="2:7" x14ac:dyDescent="0.2">
      <c r="B4209" s="58" t="str">
        <f t="shared" si="75"/>
        <v>シアナジン・テブチウロン・ヘキサジノン粒剤マスタリーα粒剤</v>
      </c>
      <c r="C4209" s="58" t="s">
        <v>7244</v>
      </c>
      <c r="D4209" s="59" t="s">
        <v>7245</v>
      </c>
      <c r="E4209" s="58" t="s">
        <v>7159</v>
      </c>
      <c r="F4209" s="68" t="s">
        <v>3529</v>
      </c>
      <c r="G4209" s="60" t="s">
        <v>2689</v>
      </c>
    </row>
    <row r="4210" spans="2:7" x14ac:dyDescent="0.2">
      <c r="B4210" s="58" t="str">
        <f t="shared" si="75"/>
        <v>プロピリスルフロン・フロルピラウキシフェンベンジル粒剤カチドキＺ楽粒</v>
      </c>
      <c r="C4210" s="58" t="s">
        <v>7246</v>
      </c>
      <c r="D4210" s="59" t="s">
        <v>7247</v>
      </c>
      <c r="E4210" s="58" t="s">
        <v>7128</v>
      </c>
      <c r="F4210" s="68" t="s">
        <v>3529</v>
      </c>
      <c r="G4210" s="60" t="s">
        <v>2721</v>
      </c>
    </row>
    <row r="4211" spans="2:7" x14ac:dyDescent="0.2">
      <c r="B4211" s="58" t="str">
        <f t="shared" si="75"/>
        <v>プロピリスルフロン・フロルピラウキシフェンベンジル粒剤カチドキＺ１キロ粒剤</v>
      </c>
      <c r="C4211" s="59" t="s">
        <v>7246</v>
      </c>
      <c r="D4211" s="59" t="s">
        <v>7248</v>
      </c>
      <c r="E4211" s="58" t="s">
        <v>7128</v>
      </c>
      <c r="F4211" s="68" t="s">
        <v>3529</v>
      </c>
      <c r="G4211" s="60" t="s">
        <v>3896</v>
      </c>
    </row>
    <row r="4212" spans="2:7" x14ac:dyDescent="0.2">
      <c r="B4212" s="58" t="str">
        <f t="shared" si="75"/>
        <v>ピラクロニル・プロピリスルフロン粒剤オイカゼＺ２５０ＦＧ</v>
      </c>
      <c r="C4212" s="59" t="s">
        <v>1665</v>
      </c>
      <c r="D4212" s="59" t="s">
        <v>7249</v>
      </c>
      <c r="E4212" s="58" t="s">
        <v>3529</v>
      </c>
      <c r="F4212" s="68" t="s">
        <v>3529</v>
      </c>
      <c r="G4212" s="60" t="s">
        <v>2902</v>
      </c>
    </row>
    <row r="4213" spans="2:7" x14ac:dyDescent="0.2">
      <c r="B4213" s="58" t="str">
        <f t="shared" si="75"/>
        <v>フルキサピロキサド水和剤ロンセラーフロアブル</v>
      </c>
      <c r="C4213" s="58" t="s">
        <v>1891</v>
      </c>
      <c r="D4213" s="59" t="s">
        <v>7250</v>
      </c>
      <c r="E4213" s="68" t="s">
        <v>3529</v>
      </c>
      <c r="F4213" s="68" t="s">
        <v>3529</v>
      </c>
      <c r="G4213" s="60" t="s">
        <v>2883</v>
      </c>
    </row>
    <row r="4214" spans="2:7" x14ac:dyDescent="0.2">
      <c r="B4214" s="58" t="str">
        <f t="shared" si="75"/>
        <v>ジクロベンチアゾクス剤ブーン豆つぶ</v>
      </c>
      <c r="C4214" s="58" t="s">
        <v>7251</v>
      </c>
      <c r="D4214" s="59" t="s">
        <v>7252</v>
      </c>
      <c r="E4214" s="58" t="s">
        <v>7159</v>
      </c>
      <c r="F4214" s="68" t="s">
        <v>3529</v>
      </c>
      <c r="G4214" s="60" t="s">
        <v>4408</v>
      </c>
    </row>
    <row r="4215" spans="2:7" x14ac:dyDescent="0.2">
      <c r="B4215" s="58" t="str">
        <f t="shared" si="75"/>
        <v>ＢＴ粒剤ベニカＢＴ殺菌粒剤</v>
      </c>
      <c r="C4215" s="58" t="s">
        <v>7253</v>
      </c>
      <c r="D4215" s="59" t="s">
        <v>7254</v>
      </c>
      <c r="E4215" s="58" t="s">
        <v>7159</v>
      </c>
      <c r="F4215" s="68" t="s">
        <v>3529</v>
      </c>
      <c r="G4215" s="60" t="s">
        <v>2883</v>
      </c>
    </row>
    <row r="4216" spans="2:7" x14ac:dyDescent="0.2">
      <c r="B4216" s="58" t="str">
        <f t="shared" si="75"/>
        <v>シアナジン水和剤ゴルフィスタ</v>
      </c>
      <c r="C4216" s="59" t="s">
        <v>1028</v>
      </c>
      <c r="D4216" s="59" t="s">
        <v>7255</v>
      </c>
      <c r="E4216" s="58" t="s">
        <v>7159</v>
      </c>
      <c r="F4216" s="68" t="s">
        <v>3529</v>
      </c>
      <c r="G4216" s="60" t="s">
        <v>2611</v>
      </c>
    </row>
    <row r="4217" spans="2:7" x14ac:dyDescent="0.2">
      <c r="B4217" s="58" t="str">
        <f t="shared" si="75"/>
        <v>イマゾスルフロン・オキサジクロメホン・テフリルトリオン・ピラクロニル粒剤イツザイ１キロ粒剤</v>
      </c>
      <c r="C4217" s="58" t="s">
        <v>7256</v>
      </c>
      <c r="D4217" s="59" t="s">
        <v>7257</v>
      </c>
      <c r="E4217" s="58" t="s">
        <v>3529</v>
      </c>
      <c r="F4217" s="68" t="s">
        <v>3529</v>
      </c>
      <c r="G4217" s="60" t="s">
        <v>2775</v>
      </c>
    </row>
    <row r="4218" spans="2:7" x14ac:dyDescent="0.2">
      <c r="B4218" s="58" t="str">
        <f t="shared" si="75"/>
        <v>イマゾスルフロン・オキサジクロメホン・テフリルトリオン・ピラクロニル水和剤イツザイフロアブル</v>
      </c>
      <c r="C4218" s="58" t="s">
        <v>7258</v>
      </c>
      <c r="D4218" s="59" t="s">
        <v>7259</v>
      </c>
      <c r="E4218" s="58" t="s">
        <v>3529</v>
      </c>
      <c r="F4218" s="68" t="s">
        <v>3529</v>
      </c>
      <c r="G4218" s="60" t="s">
        <v>2902</v>
      </c>
    </row>
    <row r="4219" spans="2:7" x14ac:dyDescent="0.2">
      <c r="B4219" s="58" t="str">
        <f t="shared" si="75"/>
        <v>イマゾスルフロン・オキサジクロメホン・テフリルトリオン・ピラクロニル粒剤イツザイジャンボ</v>
      </c>
      <c r="C4219" s="59" t="s">
        <v>7256</v>
      </c>
      <c r="D4219" s="59" t="s">
        <v>7260</v>
      </c>
      <c r="E4219" s="58" t="s">
        <v>3529</v>
      </c>
      <c r="F4219" s="68" t="s">
        <v>3529</v>
      </c>
      <c r="G4219" s="60" t="s">
        <v>2898</v>
      </c>
    </row>
    <row r="4220" spans="2:7" x14ac:dyDescent="0.2">
      <c r="B4220" s="58" t="str">
        <f t="shared" si="75"/>
        <v>イマゾスルフロン・オキサジクロメホン・テフリルトリオン・ピラクロニル粒剤イツザイ２００ＦＧ</v>
      </c>
      <c r="C4220" s="58" t="s">
        <v>7256</v>
      </c>
      <c r="D4220" s="59" t="s">
        <v>7261</v>
      </c>
      <c r="E4220" s="58" t="s">
        <v>3529</v>
      </c>
      <c r="F4220" s="68" t="s">
        <v>3529</v>
      </c>
      <c r="G4220" s="60" t="s">
        <v>2963</v>
      </c>
    </row>
    <row r="4221" spans="2:7" x14ac:dyDescent="0.2">
      <c r="B4221" s="58" t="str">
        <f t="shared" si="75"/>
        <v>ブロマシル・ＭＣＰＰ粒剤ネコソギメガⅢ粒剤</v>
      </c>
      <c r="C4221" s="58" t="s">
        <v>2032</v>
      </c>
      <c r="D4221" s="59" t="s">
        <v>7262</v>
      </c>
      <c r="E4221" s="58" t="s">
        <v>7232</v>
      </c>
      <c r="F4221" s="68" t="s">
        <v>3529</v>
      </c>
      <c r="G4221" s="60" t="s">
        <v>2963</v>
      </c>
    </row>
    <row r="4222" spans="2:7" x14ac:dyDescent="0.2">
      <c r="B4222" s="58" t="str">
        <f t="shared" si="75"/>
        <v>フルピリミン粒剤エミリア粒剤</v>
      </c>
      <c r="C4222" s="58" t="s">
        <v>7263</v>
      </c>
      <c r="D4222" s="59" t="s">
        <v>7264</v>
      </c>
      <c r="E4222" s="58" t="s">
        <v>3529</v>
      </c>
      <c r="F4222" s="68" t="s">
        <v>3529</v>
      </c>
      <c r="G4222" s="60" t="s">
        <v>2631</v>
      </c>
    </row>
    <row r="4223" spans="2:7" x14ac:dyDescent="0.2">
      <c r="B4223" s="58" t="str">
        <f t="shared" si="75"/>
        <v>フルベンジアミド・フロニカミド・ピラジフルミド水和剤カダンベジＭＡＸ</v>
      </c>
      <c r="C4223" s="58" t="s">
        <v>7265</v>
      </c>
      <c r="D4223" s="59" t="s">
        <v>7266</v>
      </c>
      <c r="E4223" s="58" t="s">
        <v>3529</v>
      </c>
      <c r="F4223" s="68" t="s">
        <v>3529</v>
      </c>
      <c r="G4223" s="60" t="s">
        <v>2618</v>
      </c>
    </row>
    <row r="4224" spans="2:7" x14ac:dyDescent="0.2">
      <c r="B4224" s="58" t="str">
        <f t="shared" si="75"/>
        <v>フルベンジアミド・フロニカミド・ピラジフルミド水和剤カダンＭＡＸ</v>
      </c>
      <c r="C4224" s="58" t="s">
        <v>7265</v>
      </c>
      <c r="D4224" s="59" t="s">
        <v>7267</v>
      </c>
      <c r="E4224" s="58" t="s">
        <v>3529</v>
      </c>
      <c r="F4224" s="68" t="s">
        <v>3529</v>
      </c>
      <c r="G4224" s="60" t="s">
        <v>7146</v>
      </c>
    </row>
    <row r="4225" spans="2:7" x14ac:dyDescent="0.2">
      <c r="B4225" s="58" t="str">
        <f t="shared" si="75"/>
        <v>シクロピリモレート・フェンキノトリオン・メタゾスルフロン粒剤ゲパードギア１キロ粒剤</v>
      </c>
      <c r="C4225" s="59" t="s">
        <v>7268</v>
      </c>
      <c r="D4225" s="59" t="s">
        <v>7269</v>
      </c>
      <c r="E4225" s="58" t="s">
        <v>7159</v>
      </c>
      <c r="F4225" s="68" t="s">
        <v>3529</v>
      </c>
      <c r="G4225" s="60" t="s">
        <v>7146</v>
      </c>
    </row>
    <row r="4226" spans="2:7" x14ac:dyDescent="0.2">
      <c r="B4226" s="58" t="str">
        <f t="shared" si="75"/>
        <v>マンゼブ水和剤ダイセンターフ水和剤</v>
      </c>
      <c r="C4226" s="58" t="s">
        <v>2233</v>
      </c>
      <c r="D4226" s="59" t="s">
        <v>7270</v>
      </c>
      <c r="E4226" s="58" t="s">
        <v>7128</v>
      </c>
      <c r="F4226" s="68" t="s">
        <v>3529</v>
      </c>
      <c r="G4226" s="60" t="s">
        <v>2618</v>
      </c>
    </row>
    <row r="4227" spans="2:7" x14ac:dyDescent="0.2">
      <c r="B4227" s="58" t="str">
        <f t="shared" si="75"/>
        <v>カフェンストロール水和剤ラポスト顆粒水和剤</v>
      </c>
      <c r="C4227" s="58" t="s">
        <v>7271</v>
      </c>
      <c r="D4227" s="59" t="s">
        <v>7272</v>
      </c>
      <c r="E4227" s="68" t="s">
        <v>3529</v>
      </c>
      <c r="F4227" s="68" t="s">
        <v>3529</v>
      </c>
      <c r="G4227" s="60" t="s">
        <v>2775</v>
      </c>
    </row>
    <row r="4228" spans="2:7" x14ac:dyDescent="0.2">
      <c r="B4228" s="58" t="str">
        <f t="shared" si="75"/>
        <v>カフェンストロール水和剤日産ハイメドウ顆粒水和剤</v>
      </c>
      <c r="C4228" s="58" t="s">
        <v>7271</v>
      </c>
      <c r="D4228" s="59" t="s">
        <v>7273</v>
      </c>
      <c r="E4228" s="68" t="s">
        <v>3529</v>
      </c>
      <c r="F4228" s="68" t="s">
        <v>3529</v>
      </c>
      <c r="G4228" s="60" t="s">
        <v>2703</v>
      </c>
    </row>
    <row r="4229" spans="2:7" x14ac:dyDescent="0.2">
      <c r="B4229" s="58" t="str">
        <f t="shared" si="75"/>
        <v>アシュラム・トリクロピル液剤クサピースシャワーＤＸ</v>
      </c>
      <c r="C4229" s="59" t="s">
        <v>7274</v>
      </c>
      <c r="D4229" s="59" t="s">
        <v>7275</v>
      </c>
      <c r="E4229" s="58" t="s">
        <v>3529</v>
      </c>
      <c r="F4229" s="68" t="s">
        <v>3529</v>
      </c>
      <c r="G4229" s="60" t="s">
        <v>2703</v>
      </c>
    </row>
    <row r="4230" spans="2:7" x14ac:dyDescent="0.2">
      <c r="B4230" s="58" t="str">
        <f t="shared" si="75"/>
        <v>アシュラム・トリクロピル液剤シバニードシャワーＤＸ</v>
      </c>
      <c r="C4230" s="59" t="s">
        <v>7274</v>
      </c>
      <c r="D4230" s="59" t="s">
        <v>7276</v>
      </c>
      <c r="E4230" s="58" t="s">
        <v>3529</v>
      </c>
      <c r="F4230" s="68" t="s">
        <v>3529</v>
      </c>
      <c r="G4230" s="60" t="s">
        <v>2882</v>
      </c>
    </row>
    <row r="4231" spans="2:7" x14ac:dyDescent="0.2">
      <c r="B4231" s="58" t="str">
        <f t="shared" si="75"/>
        <v>フルオピラム水和剤ビーラムプライムフロアブル</v>
      </c>
      <c r="C4231" s="58" t="s">
        <v>7277</v>
      </c>
      <c r="D4231" s="59" t="s">
        <v>7278</v>
      </c>
      <c r="E4231" s="58" t="s">
        <v>7128</v>
      </c>
      <c r="F4231" s="68" t="s">
        <v>3529</v>
      </c>
      <c r="G4231" s="60" t="s">
        <v>2882</v>
      </c>
    </row>
    <row r="4232" spans="2:7" x14ac:dyDescent="0.2">
      <c r="B4232" s="58" t="str">
        <f t="shared" si="75"/>
        <v>フルオピラム水和剤ネマクリーンフロアブル</v>
      </c>
      <c r="C4232" s="58" t="s">
        <v>7277</v>
      </c>
      <c r="D4232" s="59" t="s">
        <v>7279</v>
      </c>
      <c r="E4232" s="58" t="s">
        <v>7128</v>
      </c>
      <c r="F4232" s="68" t="s">
        <v>3529</v>
      </c>
      <c r="G4232" s="60" t="s">
        <v>7147</v>
      </c>
    </row>
    <row r="4233" spans="2:7" x14ac:dyDescent="0.2">
      <c r="B4233" s="58" t="str">
        <f t="shared" si="75"/>
        <v>ジフェノコナゾール・セダキサン・メタラキシルＭ水和剤ビブランスＥＸ</v>
      </c>
      <c r="C4233" s="59" t="s">
        <v>7280</v>
      </c>
      <c r="D4233" s="59" t="s">
        <v>7281</v>
      </c>
      <c r="E4233" s="58" t="s">
        <v>3529</v>
      </c>
      <c r="F4233" s="68" t="s">
        <v>3529</v>
      </c>
      <c r="G4233" s="60" t="s">
        <v>7147</v>
      </c>
    </row>
    <row r="4234" spans="2:7" x14ac:dyDescent="0.2">
      <c r="B4234" s="58" t="str">
        <f t="shared" si="75"/>
        <v>チオファネートメチル水和剤トップグラス顆粒水和剤</v>
      </c>
      <c r="C4234" s="58" t="s">
        <v>7282</v>
      </c>
      <c r="D4234" s="59" t="s">
        <v>7283</v>
      </c>
      <c r="E4234" s="58" t="s">
        <v>7159</v>
      </c>
      <c r="F4234" s="68" t="s">
        <v>3529</v>
      </c>
      <c r="G4234" s="60" t="s">
        <v>7148</v>
      </c>
    </row>
    <row r="4235" spans="2:7" x14ac:dyDescent="0.2">
      <c r="B4235" s="58" t="str">
        <f t="shared" si="75"/>
        <v>ピジフルメトフェン水和剤スパイナーフロアブル</v>
      </c>
      <c r="C4235" s="59" t="s">
        <v>7284</v>
      </c>
      <c r="D4235" s="59" t="s">
        <v>7285</v>
      </c>
      <c r="E4235" s="58" t="s">
        <v>3529</v>
      </c>
      <c r="F4235" s="68" t="s">
        <v>3529</v>
      </c>
      <c r="G4235" s="60" t="s">
        <v>7149</v>
      </c>
    </row>
    <row r="4236" spans="2:7" x14ac:dyDescent="0.2">
      <c r="B4236" s="58" t="str">
        <f t="shared" si="75"/>
        <v>ジクロロメゾチアズ水和剤フィールドマストフロアブル</v>
      </c>
      <c r="C4236" s="59" t="s">
        <v>7286</v>
      </c>
      <c r="D4236" s="59" t="s">
        <v>7287</v>
      </c>
      <c r="E4236" s="58" t="s">
        <v>3529</v>
      </c>
      <c r="F4236" s="68" t="s">
        <v>3529</v>
      </c>
      <c r="G4236" s="60" t="s">
        <v>3873</v>
      </c>
    </row>
    <row r="4237" spans="2:7" x14ac:dyDescent="0.2">
      <c r="B4237" s="58" t="str">
        <f t="shared" si="75"/>
        <v>ジクロロメゾチアズ水和剤ＺＭＣＰフィールドマストフロアブル</v>
      </c>
      <c r="C4237" s="58" t="s">
        <v>7286</v>
      </c>
      <c r="D4237" s="59" t="s">
        <v>7288</v>
      </c>
      <c r="E4237" s="58" t="s">
        <v>3529</v>
      </c>
      <c r="F4237" s="68" t="s">
        <v>3529</v>
      </c>
      <c r="G4237" s="60" t="s">
        <v>3687</v>
      </c>
    </row>
    <row r="4238" spans="2:7" x14ac:dyDescent="0.2">
      <c r="B4238" s="58" t="str">
        <f t="shared" si="75"/>
        <v>ジクロロメゾチアズ水和剤クミアイフィールドマストフロアブル</v>
      </c>
      <c r="C4238" s="58" t="s">
        <v>7286</v>
      </c>
      <c r="D4238" s="59" t="s">
        <v>7289</v>
      </c>
      <c r="E4238" s="58" t="s">
        <v>3529</v>
      </c>
      <c r="F4238" s="68" t="s">
        <v>3529</v>
      </c>
      <c r="G4238" s="60" t="s">
        <v>3687</v>
      </c>
    </row>
    <row r="4239" spans="2:7" x14ac:dyDescent="0.2">
      <c r="B4239" s="58" t="str">
        <f t="shared" si="75"/>
        <v>ジクロロメゾチアズ水和剤日農フィールドマストフロアブル</v>
      </c>
      <c r="C4239" s="58" t="s">
        <v>7286</v>
      </c>
      <c r="D4239" s="59" t="s">
        <v>7290</v>
      </c>
      <c r="E4239" s="58" t="s">
        <v>3529</v>
      </c>
      <c r="F4239" s="68" t="s">
        <v>3529</v>
      </c>
      <c r="G4239" s="60" t="s">
        <v>3687</v>
      </c>
    </row>
    <row r="4240" spans="2:7" x14ac:dyDescent="0.2">
      <c r="B4240" s="58" t="str">
        <f t="shared" si="75"/>
        <v>チリカブリダニ剤チリパック</v>
      </c>
      <c r="C4240" s="59" t="s">
        <v>1423</v>
      </c>
      <c r="D4240" s="59" t="s">
        <v>7291</v>
      </c>
      <c r="E4240" s="58" t="s">
        <v>3529</v>
      </c>
      <c r="F4240" s="68" t="s">
        <v>3529</v>
      </c>
      <c r="G4240" s="60" t="s">
        <v>3687</v>
      </c>
    </row>
    <row r="4241" spans="2:7" x14ac:dyDescent="0.2">
      <c r="B4241" s="58" t="str">
        <f t="shared" si="75"/>
        <v>硫黄・銅水和剤クリーンワイドフロアブル</v>
      </c>
      <c r="C4241" s="58" t="s">
        <v>2501</v>
      </c>
      <c r="D4241" s="59" t="s">
        <v>7292</v>
      </c>
      <c r="E4241" s="58" t="s">
        <v>7159</v>
      </c>
      <c r="F4241" s="68" t="s">
        <v>3529</v>
      </c>
      <c r="G4241" s="60" t="s">
        <v>7150</v>
      </c>
    </row>
    <row r="4242" spans="2:7" x14ac:dyDescent="0.2">
      <c r="B4242" s="58" t="str">
        <f t="shared" si="75"/>
        <v>イプフェンカルバゾン粒剤スタメン１キロ粒剤</v>
      </c>
      <c r="C4242" s="59" t="s">
        <v>2554</v>
      </c>
      <c r="D4242" s="59" t="s">
        <v>7293</v>
      </c>
      <c r="E4242" s="58" t="s">
        <v>7159</v>
      </c>
      <c r="F4242" s="68" t="s">
        <v>3529</v>
      </c>
      <c r="G4242" s="60" t="s">
        <v>7151</v>
      </c>
    </row>
    <row r="4243" spans="2:7" x14ac:dyDescent="0.2">
      <c r="B4243" s="58" t="str">
        <f t="shared" si="75"/>
        <v>ピラクロニル・プロピリスルフロン粒剤オイカゼＺ１キロ粒剤</v>
      </c>
      <c r="C4243" s="58" t="s">
        <v>1665</v>
      </c>
      <c r="D4243" s="59" t="s">
        <v>7294</v>
      </c>
      <c r="E4243" s="58" t="s">
        <v>3529</v>
      </c>
      <c r="F4243" s="68" t="s">
        <v>3529</v>
      </c>
      <c r="G4243" s="60" t="s">
        <v>2645</v>
      </c>
    </row>
    <row r="4244" spans="2:7" x14ac:dyDescent="0.2">
      <c r="B4244" s="58" t="str">
        <f t="shared" si="75"/>
        <v>ピラクロニル・プロピリスルフロン水和剤オイカゼＺフロアブル</v>
      </c>
      <c r="C4244" s="58" t="s">
        <v>1664</v>
      </c>
      <c r="D4244" s="59" t="s">
        <v>7295</v>
      </c>
      <c r="E4244" s="58" t="s">
        <v>3529</v>
      </c>
      <c r="F4244" s="68" t="s">
        <v>3529</v>
      </c>
      <c r="G4244" s="60" t="s">
        <v>2621</v>
      </c>
    </row>
    <row r="4245" spans="2:7" x14ac:dyDescent="0.2">
      <c r="B4245" s="58" t="str">
        <f t="shared" si="75"/>
        <v>ピラクロニル・プロピリスルフロン粒剤オイカゼＺジャンボ</v>
      </c>
      <c r="C4245" s="58" t="s">
        <v>1665</v>
      </c>
      <c r="D4245" s="59" t="s">
        <v>7296</v>
      </c>
      <c r="E4245" s="58" t="s">
        <v>3529</v>
      </c>
      <c r="F4245" s="68" t="s">
        <v>3529</v>
      </c>
      <c r="G4245" s="60" t="s">
        <v>7127</v>
      </c>
    </row>
    <row r="4246" spans="2:7" x14ac:dyDescent="0.2">
      <c r="B4246" s="58" t="str">
        <f t="shared" si="75"/>
        <v>トリホリン乳剤サンケイセーフガード乳剤</v>
      </c>
      <c r="C4246" s="59" t="s">
        <v>1549</v>
      </c>
      <c r="D4246" s="59" t="s">
        <v>7297</v>
      </c>
      <c r="E4246" s="58" t="s">
        <v>3529</v>
      </c>
      <c r="F4246" s="68" t="s">
        <v>3529</v>
      </c>
      <c r="G4246" s="60" t="s">
        <v>2622</v>
      </c>
    </row>
    <row r="4247" spans="2:7" x14ac:dyDescent="0.2">
      <c r="B4247" s="58" t="str">
        <f t="shared" si="75"/>
        <v>シンナムアルデヒドくん蒸剤置型しなもん</v>
      </c>
      <c r="C4247" s="59" t="s">
        <v>7298</v>
      </c>
      <c r="D4247" s="59" t="s">
        <v>7299</v>
      </c>
      <c r="E4247" s="58" t="s">
        <v>7128</v>
      </c>
      <c r="F4247" s="68" t="s">
        <v>3529</v>
      </c>
      <c r="G4247" s="60" t="s">
        <v>7152</v>
      </c>
    </row>
    <row r="4248" spans="2:7" x14ac:dyDescent="0.2">
      <c r="B4248" s="58" t="str">
        <f t="shared" si="75"/>
        <v>カスガマイシン・トリシクラゾール・バリダマイシン水和剤ダブルカットバリダフロアブル</v>
      </c>
      <c r="C4248" s="59" t="s">
        <v>7300</v>
      </c>
      <c r="D4248" s="59" t="s">
        <v>701</v>
      </c>
      <c r="E4248" s="58" t="s">
        <v>7128</v>
      </c>
      <c r="F4248" s="68" t="s">
        <v>3529</v>
      </c>
      <c r="G4248" s="60" t="s">
        <v>7141</v>
      </c>
    </row>
    <row r="4249" spans="2:7" x14ac:dyDescent="0.2">
      <c r="B4249" s="58" t="str">
        <f t="shared" si="75"/>
        <v>カスガマイシン・トリシクラゾール水和剤ダブルカットフロアブル</v>
      </c>
      <c r="C4249" s="58" t="s">
        <v>7301</v>
      </c>
      <c r="D4249" s="59" t="s">
        <v>705</v>
      </c>
      <c r="E4249" s="58" t="s">
        <v>7128</v>
      </c>
      <c r="F4249" s="68" t="s">
        <v>3529</v>
      </c>
      <c r="G4249" s="60" t="s">
        <v>7153</v>
      </c>
    </row>
    <row r="4250" spans="2:7" x14ac:dyDescent="0.2">
      <c r="B4250" s="58" t="str">
        <f t="shared" si="75"/>
        <v>マンゼブ水和剤マンゼート水和剤</v>
      </c>
      <c r="C4250" s="59" t="s">
        <v>2233</v>
      </c>
      <c r="D4250" s="59" t="s">
        <v>7302</v>
      </c>
      <c r="E4250" s="58" t="s">
        <v>7159</v>
      </c>
      <c r="F4250" s="68" t="s">
        <v>3529</v>
      </c>
      <c r="G4250" s="60" t="s">
        <v>2775</v>
      </c>
    </row>
    <row r="4251" spans="2:7" x14ac:dyDescent="0.2">
      <c r="B4251" s="58" t="str">
        <f t="shared" si="75"/>
        <v/>
      </c>
      <c r="C4251" s="59"/>
      <c r="D4251" s="59"/>
      <c r="E4251" s="58"/>
      <c r="F4251" s="58"/>
      <c r="G4251" s="60"/>
    </row>
    <row r="4252" spans="2:7" x14ac:dyDescent="0.2">
      <c r="B4252" s="58"/>
      <c r="C4252" s="58"/>
      <c r="D4252" s="59"/>
      <c r="E4252" s="58"/>
      <c r="F4252" s="58"/>
      <c r="G4252" s="60"/>
    </row>
    <row r="4253" spans="2:7" x14ac:dyDescent="0.2">
      <c r="B4253" s="58"/>
      <c r="C4253" s="58"/>
      <c r="D4253" s="59"/>
      <c r="E4253" s="58"/>
      <c r="F4253" s="58"/>
      <c r="G4253" s="60"/>
    </row>
    <row r="4254" spans="2:7" x14ac:dyDescent="0.2">
      <c r="B4254" s="58"/>
      <c r="C4254" s="58"/>
      <c r="D4254" s="59"/>
      <c r="E4254" s="58"/>
      <c r="F4254" s="58"/>
      <c r="G4254" s="60"/>
    </row>
    <row r="4255" spans="2:7" x14ac:dyDescent="0.2">
      <c r="B4255" s="58"/>
      <c r="C4255" s="58"/>
      <c r="D4255" s="59"/>
      <c r="E4255" s="58"/>
      <c r="F4255" s="58"/>
      <c r="G4255" s="60"/>
    </row>
    <row r="4256" spans="2:7" x14ac:dyDescent="0.2">
      <c r="B4256" s="58"/>
      <c r="C4256" s="58"/>
      <c r="D4256" s="59"/>
      <c r="E4256" s="58"/>
      <c r="F4256" s="58"/>
      <c r="G4256" s="60"/>
    </row>
    <row r="4257" spans="2:7" x14ac:dyDescent="0.2">
      <c r="B4257" s="58"/>
      <c r="C4257" s="58"/>
      <c r="D4257" s="59"/>
      <c r="E4257" s="58"/>
      <c r="F4257" s="58"/>
      <c r="G4257" s="60"/>
    </row>
    <row r="4258" spans="2:7" x14ac:dyDescent="0.2">
      <c r="B4258" s="58"/>
      <c r="C4258" s="58"/>
      <c r="D4258" s="59"/>
      <c r="E4258" s="58"/>
      <c r="F4258" s="58"/>
      <c r="G4258" s="60"/>
    </row>
    <row r="4259" spans="2:7" x14ac:dyDescent="0.2">
      <c r="B4259" s="58"/>
      <c r="C4259" s="58"/>
      <c r="D4259" s="59"/>
      <c r="E4259" s="58"/>
      <c r="F4259" s="58"/>
      <c r="G4259" s="60"/>
    </row>
    <row r="4260" spans="2:7" x14ac:dyDescent="0.2">
      <c r="B4260" s="58"/>
      <c r="C4260" s="58"/>
      <c r="D4260" s="59"/>
      <c r="E4260" s="58"/>
      <c r="F4260" s="58"/>
      <c r="G4260" s="60"/>
    </row>
    <row r="4261" spans="2:7" x14ac:dyDescent="0.2">
      <c r="B4261" s="58"/>
      <c r="C4261" s="58"/>
      <c r="D4261" s="59"/>
      <c r="E4261" s="58"/>
      <c r="F4261" s="58"/>
      <c r="G4261" s="60"/>
    </row>
    <row r="4262" spans="2:7" x14ac:dyDescent="0.2">
      <c r="B4262" s="58"/>
      <c r="C4262" s="58"/>
      <c r="D4262" s="59"/>
      <c r="E4262" s="58"/>
      <c r="F4262" s="58"/>
      <c r="G4262" s="60"/>
    </row>
    <row r="4263" spans="2:7" x14ac:dyDescent="0.2">
      <c r="B4263" s="58"/>
      <c r="C4263" s="58"/>
      <c r="D4263" s="59"/>
      <c r="E4263" s="58"/>
      <c r="F4263" s="58"/>
      <c r="G4263" s="60"/>
    </row>
    <row r="4264" spans="2:7" x14ac:dyDescent="0.2">
      <c r="B4264" s="58"/>
      <c r="C4264" s="58"/>
      <c r="D4264" s="59"/>
      <c r="E4264" s="58"/>
      <c r="F4264" s="58"/>
      <c r="G4264" s="60"/>
    </row>
    <row r="4265" spans="2:7" x14ac:dyDescent="0.2">
      <c r="B4265" s="58"/>
      <c r="C4265" s="58"/>
      <c r="D4265" s="59"/>
      <c r="E4265" s="58"/>
      <c r="F4265" s="58"/>
      <c r="G4265" s="60"/>
    </row>
    <row r="4266" spans="2:7" x14ac:dyDescent="0.2">
      <c r="B4266" s="58"/>
      <c r="C4266" s="58"/>
      <c r="D4266" s="59"/>
      <c r="E4266" s="58"/>
      <c r="F4266" s="58"/>
      <c r="G4266" s="60"/>
    </row>
    <row r="4267" spans="2:7" x14ac:dyDescent="0.2">
      <c r="B4267" s="58"/>
      <c r="C4267" s="58"/>
      <c r="D4267" s="59"/>
      <c r="E4267" s="58"/>
      <c r="F4267" s="58"/>
      <c r="G4267" s="60"/>
    </row>
    <row r="4268" spans="2:7" x14ac:dyDescent="0.2">
      <c r="B4268" s="58"/>
      <c r="C4268" s="58"/>
      <c r="D4268" s="59"/>
      <c r="E4268" s="58"/>
      <c r="F4268" s="58"/>
      <c r="G4268" s="60"/>
    </row>
    <row r="4269" spans="2:7" x14ac:dyDescent="0.2">
      <c r="B4269" s="58"/>
      <c r="C4269" s="58"/>
      <c r="D4269" s="59"/>
      <c r="E4269" s="58"/>
      <c r="F4269" s="58"/>
      <c r="G4269" s="60"/>
    </row>
    <row r="4270" spans="2:7" x14ac:dyDescent="0.2">
      <c r="B4270" s="58"/>
      <c r="C4270" s="58"/>
      <c r="D4270" s="59"/>
      <c r="E4270" s="58"/>
      <c r="F4270" s="58"/>
      <c r="G4270" s="60"/>
    </row>
    <row r="4271" spans="2:7" x14ac:dyDescent="0.2">
      <c r="B4271" s="58"/>
      <c r="C4271" s="58"/>
      <c r="D4271" s="59"/>
      <c r="E4271" s="58"/>
      <c r="F4271" s="58"/>
      <c r="G4271" s="60"/>
    </row>
    <row r="4272" spans="2:7" x14ac:dyDescent="0.2">
      <c r="B4272" s="58"/>
      <c r="C4272" s="58"/>
      <c r="D4272" s="59"/>
      <c r="E4272" s="58"/>
      <c r="F4272" s="58"/>
      <c r="G4272" s="60"/>
    </row>
    <row r="4273" spans="2:7" x14ac:dyDescent="0.2">
      <c r="B4273" s="58"/>
      <c r="C4273" s="58"/>
      <c r="D4273" s="59"/>
      <c r="E4273" s="58"/>
      <c r="F4273" s="58"/>
      <c r="G4273" s="60"/>
    </row>
    <row r="4274" spans="2:7" x14ac:dyDescent="0.2">
      <c r="B4274" s="58"/>
      <c r="C4274" s="58"/>
      <c r="D4274" s="59"/>
      <c r="E4274" s="58"/>
      <c r="F4274" s="58"/>
      <c r="G4274" s="60"/>
    </row>
    <row r="4275" spans="2:7" x14ac:dyDescent="0.2">
      <c r="B4275" s="58"/>
      <c r="C4275" s="58"/>
      <c r="D4275" s="59"/>
      <c r="E4275" s="58"/>
      <c r="F4275" s="58"/>
      <c r="G4275" s="60"/>
    </row>
    <row r="4276" spans="2:7" x14ac:dyDescent="0.2">
      <c r="B4276" s="58"/>
      <c r="C4276" s="58"/>
      <c r="D4276" s="59"/>
      <c r="E4276" s="58"/>
      <c r="F4276" s="58"/>
      <c r="G4276" s="60"/>
    </row>
    <row r="4277" spans="2:7" x14ac:dyDescent="0.2">
      <c r="B4277" s="58"/>
      <c r="C4277" s="58"/>
      <c r="D4277" s="59"/>
      <c r="E4277" s="58"/>
      <c r="F4277" s="58"/>
      <c r="G4277" s="60"/>
    </row>
    <row r="4278" spans="2:7" x14ac:dyDescent="0.2">
      <c r="B4278" s="58"/>
      <c r="C4278" s="58"/>
      <c r="D4278" s="59"/>
      <c r="E4278" s="58"/>
      <c r="F4278" s="58"/>
      <c r="G4278" s="60"/>
    </row>
    <row r="4279" spans="2:7" x14ac:dyDescent="0.2">
      <c r="B4279" s="58"/>
      <c r="C4279" s="58"/>
      <c r="D4279" s="59"/>
      <c r="E4279" s="58"/>
      <c r="F4279" s="58"/>
      <c r="G4279" s="60"/>
    </row>
    <row r="4280" spans="2:7" x14ac:dyDescent="0.2">
      <c r="B4280" s="58"/>
      <c r="C4280" s="58"/>
      <c r="D4280" s="59"/>
      <c r="E4280" s="58"/>
      <c r="F4280" s="58"/>
      <c r="G4280" s="60"/>
    </row>
    <row r="4281" spans="2:7" x14ac:dyDescent="0.2">
      <c r="B4281" s="58"/>
      <c r="C4281" s="58"/>
      <c r="D4281" s="59"/>
      <c r="E4281" s="58"/>
      <c r="F4281" s="58"/>
      <c r="G4281" s="60"/>
    </row>
    <row r="4282" spans="2:7" x14ac:dyDescent="0.2">
      <c r="B4282" s="58"/>
      <c r="C4282" s="58"/>
      <c r="D4282" s="59"/>
      <c r="E4282" s="58"/>
      <c r="F4282" s="58"/>
      <c r="G4282" s="60"/>
    </row>
    <row r="4283" spans="2:7" x14ac:dyDescent="0.2">
      <c r="B4283" s="58"/>
      <c r="C4283" s="58"/>
      <c r="D4283" s="59"/>
      <c r="E4283" s="58"/>
      <c r="F4283" s="58"/>
      <c r="G4283" s="60"/>
    </row>
    <row r="4284" spans="2:7" x14ac:dyDescent="0.2">
      <c r="B4284" s="58"/>
      <c r="C4284" s="58"/>
      <c r="D4284" s="59"/>
      <c r="E4284" s="58"/>
      <c r="F4284" s="58"/>
      <c r="G4284" s="60"/>
    </row>
    <row r="4285" spans="2:7" x14ac:dyDescent="0.2">
      <c r="B4285" s="58"/>
      <c r="C4285" s="58"/>
      <c r="D4285" s="59"/>
      <c r="E4285" s="58"/>
      <c r="F4285" s="58"/>
      <c r="G4285" s="60"/>
    </row>
    <row r="4286" spans="2:7" x14ac:dyDescent="0.2">
      <c r="B4286" s="58"/>
      <c r="C4286" s="58"/>
      <c r="D4286" s="59"/>
      <c r="E4286" s="58"/>
      <c r="F4286" s="58"/>
      <c r="G4286" s="60"/>
    </row>
    <row r="4287" spans="2:7" x14ac:dyDescent="0.2">
      <c r="B4287" s="58"/>
      <c r="C4287" s="58"/>
      <c r="D4287" s="59"/>
      <c r="E4287" s="58"/>
      <c r="F4287" s="58"/>
      <c r="G4287" s="60"/>
    </row>
    <row r="4288" spans="2:7" x14ac:dyDescent="0.2">
      <c r="B4288" s="58"/>
      <c r="C4288" s="58"/>
      <c r="D4288" s="59"/>
      <c r="E4288" s="58"/>
      <c r="F4288" s="58"/>
      <c r="G4288" s="60"/>
    </row>
    <row r="4289" spans="2:7" x14ac:dyDescent="0.2">
      <c r="B4289" s="58"/>
      <c r="C4289" s="58"/>
      <c r="D4289" s="59"/>
      <c r="E4289" s="58"/>
      <c r="F4289" s="58"/>
      <c r="G4289" s="60"/>
    </row>
    <row r="4290" spans="2:7" x14ac:dyDescent="0.2">
      <c r="B4290" s="58"/>
      <c r="C4290" s="58"/>
      <c r="D4290" s="59"/>
      <c r="E4290" s="58"/>
      <c r="F4290" s="58"/>
      <c r="G4290" s="60"/>
    </row>
    <row r="4291" spans="2:7" x14ac:dyDescent="0.2">
      <c r="B4291" s="58"/>
      <c r="C4291" s="58"/>
      <c r="D4291" s="59"/>
      <c r="E4291" s="58"/>
      <c r="F4291" s="58"/>
      <c r="G4291" s="60"/>
    </row>
    <row r="4292" spans="2:7" x14ac:dyDescent="0.2">
      <c r="B4292" s="58"/>
      <c r="C4292" s="58"/>
      <c r="D4292" s="59"/>
      <c r="E4292" s="58"/>
      <c r="F4292" s="58"/>
      <c r="G4292" s="60"/>
    </row>
    <row r="4293" spans="2:7" x14ac:dyDescent="0.2">
      <c r="B4293" s="58"/>
      <c r="C4293" s="58"/>
      <c r="D4293" s="59"/>
      <c r="E4293" s="58"/>
      <c r="F4293" s="58"/>
      <c r="G4293" s="60"/>
    </row>
    <row r="4294" spans="2:7" x14ac:dyDescent="0.2">
      <c r="B4294" s="58"/>
      <c r="C4294" s="58"/>
      <c r="D4294" s="59"/>
      <c r="E4294" s="58"/>
      <c r="F4294" s="58"/>
      <c r="G4294" s="60"/>
    </row>
    <row r="4295" spans="2:7" x14ac:dyDescent="0.2">
      <c r="B4295" s="58"/>
      <c r="C4295" s="58"/>
      <c r="D4295" s="59"/>
      <c r="E4295" s="58"/>
      <c r="F4295" s="58"/>
      <c r="G4295" s="60"/>
    </row>
    <row r="4296" spans="2:7" x14ac:dyDescent="0.2">
      <c r="B4296" s="58"/>
      <c r="C4296" s="58"/>
      <c r="D4296" s="59"/>
      <c r="E4296" s="58"/>
      <c r="F4296" s="58"/>
      <c r="G4296" s="60"/>
    </row>
    <row r="4297" spans="2:7" x14ac:dyDescent="0.2">
      <c r="B4297" s="58"/>
      <c r="C4297" s="58"/>
      <c r="D4297" s="59"/>
      <c r="E4297" s="58"/>
      <c r="F4297" s="58"/>
      <c r="G4297" s="60"/>
    </row>
    <row r="4298" spans="2:7" x14ac:dyDescent="0.2">
      <c r="B4298" s="58"/>
      <c r="C4298" s="58"/>
      <c r="D4298" s="59"/>
      <c r="E4298" s="58"/>
      <c r="F4298" s="58"/>
      <c r="G4298" s="60"/>
    </row>
    <row r="4299" spans="2:7" x14ac:dyDescent="0.2">
      <c r="B4299" s="58"/>
      <c r="C4299" s="58"/>
      <c r="D4299" s="59"/>
      <c r="E4299" s="58"/>
      <c r="F4299" s="58"/>
      <c r="G4299" s="60"/>
    </row>
    <row r="4300" spans="2:7" x14ac:dyDescent="0.2">
      <c r="B4300" s="58"/>
      <c r="C4300" s="58"/>
      <c r="D4300" s="59"/>
      <c r="E4300" s="58"/>
      <c r="F4300" s="58"/>
      <c r="G4300" s="60"/>
    </row>
    <row r="4301" spans="2:7" x14ac:dyDescent="0.2">
      <c r="B4301" s="58"/>
      <c r="C4301" s="58"/>
      <c r="D4301" s="59"/>
      <c r="E4301" s="58"/>
      <c r="F4301" s="58"/>
      <c r="G4301" s="60"/>
    </row>
    <row r="4302" spans="2:7" x14ac:dyDescent="0.2">
      <c r="B4302" s="58"/>
      <c r="C4302" s="58"/>
      <c r="D4302" s="59"/>
      <c r="E4302" s="58"/>
      <c r="F4302" s="58"/>
      <c r="G4302" s="60"/>
    </row>
    <row r="4303" spans="2:7" x14ac:dyDescent="0.2">
      <c r="B4303" s="58"/>
      <c r="C4303" s="58"/>
      <c r="D4303" s="59"/>
      <c r="E4303" s="58"/>
      <c r="F4303" s="58"/>
      <c r="G4303" s="60"/>
    </row>
    <row r="4304" spans="2:7" x14ac:dyDescent="0.2">
      <c r="B4304" s="58"/>
      <c r="C4304" s="58"/>
      <c r="D4304" s="59"/>
      <c r="E4304" s="58"/>
      <c r="F4304" s="58"/>
      <c r="G4304" s="60"/>
    </row>
    <row r="4305" spans="2:7" x14ac:dyDescent="0.2">
      <c r="B4305" s="58"/>
      <c r="C4305" s="58"/>
      <c r="D4305" s="59"/>
      <c r="E4305" s="58"/>
      <c r="F4305" s="58"/>
      <c r="G4305" s="60"/>
    </row>
    <row r="4306" spans="2:7" x14ac:dyDescent="0.2">
      <c r="B4306" s="58"/>
      <c r="C4306" s="58"/>
      <c r="D4306" s="59"/>
      <c r="E4306" s="58"/>
      <c r="F4306" s="58"/>
      <c r="G4306" s="60"/>
    </row>
    <row r="4307" spans="2:7" x14ac:dyDescent="0.2">
      <c r="B4307" s="58"/>
      <c r="C4307" s="58"/>
      <c r="D4307" s="59"/>
      <c r="E4307" s="58"/>
      <c r="F4307" s="58"/>
      <c r="G4307" s="60"/>
    </row>
    <row r="4308" spans="2:7" x14ac:dyDescent="0.2">
      <c r="B4308" s="58"/>
      <c r="C4308" s="58"/>
      <c r="D4308" s="59"/>
      <c r="E4308" s="58"/>
      <c r="F4308" s="58"/>
      <c r="G4308" s="60"/>
    </row>
    <row r="4309" spans="2:7" x14ac:dyDescent="0.2">
      <c r="B4309" s="58"/>
      <c r="C4309" s="58"/>
      <c r="D4309" s="59"/>
      <c r="E4309" s="58"/>
      <c r="F4309" s="58"/>
      <c r="G4309" s="60"/>
    </row>
    <row r="4310" spans="2:7" x14ac:dyDescent="0.2">
      <c r="B4310" s="58"/>
      <c r="C4310" s="58"/>
      <c r="D4310" s="59"/>
      <c r="E4310" s="58"/>
      <c r="F4310" s="58"/>
      <c r="G4310" s="60"/>
    </row>
    <row r="4311" spans="2:7" x14ac:dyDescent="0.2">
      <c r="B4311" s="58"/>
      <c r="C4311" s="58"/>
      <c r="D4311" s="59"/>
      <c r="E4311" s="58"/>
      <c r="F4311" s="58"/>
      <c r="G4311" s="60"/>
    </row>
    <row r="4312" spans="2:7" x14ac:dyDescent="0.2">
      <c r="B4312" s="58"/>
      <c r="C4312" s="58"/>
      <c r="D4312" s="59"/>
      <c r="E4312" s="58"/>
      <c r="F4312" s="58"/>
      <c r="G4312" s="60"/>
    </row>
    <row r="4313" spans="2:7" x14ac:dyDescent="0.2">
      <c r="B4313" s="58"/>
      <c r="C4313" s="58"/>
      <c r="D4313" s="59"/>
      <c r="E4313" s="58"/>
      <c r="F4313" s="58"/>
      <c r="G4313" s="60"/>
    </row>
    <row r="4314" spans="2:7" x14ac:dyDescent="0.2">
      <c r="B4314" s="58"/>
      <c r="C4314" s="58"/>
      <c r="D4314" s="59"/>
      <c r="E4314" s="58"/>
      <c r="F4314" s="58"/>
      <c r="G4314" s="60"/>
    </row>
    <row r="4315" spans="2:7" x14ac:dyDescent="0.2">
      <c r="B4315" s="58"/>
      <c r="C4315" s="58"/>
      <c r="D4315" s="59"/>
      <c r="E4315" s="58"/>
      <c r="F4315" s="58"/>
      <c r="G4315" s="60"/>
    </row>
    <row r="4316" spans="2:7" x14ac:dyDescent="0.2">
      <c r="B4316" s="58"/>
      <c r="C4316" s="58"/>
      <c r="D4316" s="59"/>
      <c r="E4316" s="58"/>
      <c r="F4316" s="58"/>
      <c r="G4316" s="60"/>
    </row>
    <row r="4317" spans="2:7" x14ac:dyDescent="0.2">
      <c r="B4317" s="58"/>
      <c r="C4317" s="58"/>
      <c r="D4317" s="59"/>
      <c r="E4317" s="58"/>
      <c r="F4317" s="58"/>
      <c r="G4317" s="60"/>
    </row>
    <row r="4318" spans="2:7" x14ac:dyDescent="0.2">
      <c r="B4318" s="58"/>
      <c r="C4318" s="58"/>
      <c r="D4318" s="59"/>
      <c r="E4318" s="58"/>
      <c r="F4318" s="58"/>
      <c r="G4318" s="60"/>
    </row>
    <row r="4319" spans="2:7" x14ac:dyDescent="0.2">
      <c r="B4319" s="58"/>
      <c r="C4319" s="58"/>
      <c r="D4319" s="59"/>
      <c r="E4319" s="58"/>
      <c r="F4319" s="58"/>
      <c r="G4319" s="60"/>
    </row>
    <row r="4320" spans="2:7" x14ac:dyDescent="0.2">
      <c r="B4320" s="58"/>
      <c r="C4320" s="58"/>
      <c r="D4320" s="59"/>
      <c r="E4320" s="58"/>
      <c r="F4320" s="58"/>
      <c r="G4320" s="60"/>
    </row>
    <row r="4321" spans="2:7" x14ac:dyDescent="0.2">
      <c r="B4321" s="58"/>
      <c r="C4321" s="58"/>
      <c r="D4321" s="59"/>
      <c r="E4321" s="58"/>
      <c r="F4321" s="58"/>
      <c r="G4321" s="60"/>
    </row>
    <row r="4322" spans="2:7" x14ac:dyDescent="0.2">
      <c r="B4322" s="58"/>
      <c r="C4322" s="58"/>
      <c r="D4322" s="59"/>
      <c r="E4322" s="58"/>
      <c r="F4322" s="58"/>
      <c r="G4322" s="60"/>
    </row>
    <row r="4323" spans="2:7" x14ac:dyDescent="0.2">
      <c r="B4323" s="58"/>
      <c r="C4323" s="58"/>
      <c r="D4323" s="59"/>
      <c r="E4323" s="58"/>
      <c r="F4323" s="58"/>
      <c r="G4323" s="60"/>
    </row>
    <row r="4324" spans="2:7" x14ac:dyDescent="0.2">
      <c r="B4324" s="58"/>
      <c r="C4324" s="58"/>
      <c r="D4324" s="59"/>
      <c r="E4324" s="58"/>
      <c r="F4324" s="58"/>
      <c r="G4324" s="60"/>
    </row>
    <row r="4325" spans="2:7" x14ac:dyDescent="0.2">
      <c r="B4325" s="58"/>
      <c r="C4325" s="58"/>
      <c r="D4325" s="59"/>
      <c r="E4325" s="58"/>
      <c r="F4325" s="58"/>
      <c r="G4325" s="60"/>
    </row>
    <row r="4326" spans="2:7" x14ac:dyDescent="0.2">
      <c r="B4326" s="58"/>
      <c r="C4326" s="58"/>
      <c r="D4326" s="59"/>
      <c r="E4326" s="58"/>
      <c r="F4326" s="58"/>
      <c r="G4326" s="60"/>
    </row>
    <row r="4327" spans="2:7" x14ac:dyDescent="0.2">
      <c r="B4327" s="58"/>
      <c r="C4327" s="58"/>
      <c r="D4327" s="59"/>
      <c r="E4327" s="58"/>
      <c r="F4327" s="58"/>
      <c r="G4327" s="60"/>
    </row>
    <row r="4328" spans="2:7" x14ac:dyDescent="0.2">
      <c r="B4328" s="58"/>
      <c r="C4328" s="58"/>
      <c r="D4328" s="59"/>
      <c r="E4328" s="58"/>
      <c r="F4328" s="58"/>
      <c r="G4328" s="60"/>
    </row>
    <row r="4329" spans="2:7" x14ac:dyDescent="0.2">
      <c r="B4329" s="58"/>
      <c r="C4329" s="58"/>
      <c r="D4329" s="59"/>
      <c r="E4329" s="58"/>
      <c r="F4329" s="58"/>
      <c r="G4329" s="60"/>
    </row>
    <row r="4330" spans="2:7" x14ac:dyDescent="0.2">
      <c r="B4330" s="58"/>
      <c r="C4330" s="58"/>
      <c r="D4330" s="59"/>
      <c r="E4330" s="58"/>
      <c r="F4330" s="58"/>
      <c r="G4330" s="60"/>
    </row>
    <row r="4331" spans="2:7" x14ac:dyDescent="0.2">
      <c r="B4331" s="58"/>
      <c r="C4331" s="58"/>
      <c r="D4331" s="59"/>
      <c r="E4331" s="58"/>
      <c r="F4331" s="58"/>
      <c r="G4331" s="60"/>
    </row>
    <row r="4332" spans="2:7" x14ac:dyDescent="0.2">
      <c r="B4332" s="58"/>
      <c r="C4332" s="58"/>
      <c r="D4332" s="59"/>
      <c r="E4332" s="58"/>
      <c r="F4332" s="58"/>
      <c r="G4332" s="60"/>
    </row>
    <row r="4333" spans="2:7" x14ac:dyDescent="0.2">
      <c r="B4333" s="58"/>
      <c r="C4333" s="58"/>
      <c r="D4333" s="59"/>
      <c r="E4333" s="58"/>
      <c r="F4333" s="58"/>
      <c r="G4333" s="60"/>
    </row>
    <row r="4334" spans="2:7" x14ac:dyDescent="0.2">
      <c r="B4334" s="58"/>
      <c r="C4334" s="58"/>
      <c r="D4334" s="59"/>
      <c r="E4334" s="58"/>
      <c r="F4334" s="58"/>
      <c r="G4334" s="60"/>
    </row>
    <row r="4335" spans="2:7" x14ac:dyDescent="0.2">
      <c r="B4335" s="58"/>
      <c r="C4335" s="58"/>
      <c r="D4335" s="59"/>
      <c r="E4335" s="58"/>
      <c r="F4335" s="58"/>
      <c r="G4335" s="60"/>
    </row>
    <row r="4336" spans="2:7" x14ac:dyDescent="0.2">
      <c r="B4336" s="58"/>
      <c r="C4336" s="58"/>
      <c r="D4336" s="59"/>
      <c r="E4336" s="58"/>
      <c r="F4336" s="58"/>
      <c r="G4336" s="60"/>
    </row>
    <row r="4337" spans="2:7" x14ac:dyDescent="0.2">
      <c r="B4337" s="58"/>
      <c r="C4337" s="58"/>
      <c r="D4337" s="59"/>
      <c r="E4337" s="58"/>
      <c r="F4337" s="58"/>
      <c r="G4337" s="60"/>
    </row>
    <row r="4338" spans="2:7" x14ac:dyDescent="0.2">
      <c r="B4338" s="58"/>
      <c r="C4338" s="58"/>
      <c r="D4338" s="59"/>
      <c r="E4338" s="58"/>
      <c r="F4338" s="58"/>
      <c r="G4338" s="60"/>
    </row>
    <row r="4339" spans="2:7" x14ac:dyDescent="0.2">
      <c r="B4339" s="58"/>
      <c r="C4339" s="58"/>
      <c r="D4339" s="59"/>
      <c r="E4339" s="58"/>
      <c r="F4339" s="58"/>
      <c r="G4339" s="60"/>
    </row>
    <row r="4340" spans="2:7" x14ac:dyDescent="0.2">
      <c r="B4340" s="58"/>
      <c r="C4340" s="58"/>
      <c r="D4340" s="59"/>
      <c r="E4340" s="58"/>
      <c r="F4340" s="58"/>
      <c r="G4340" s="60"/>
    </row>
    <row r="4341" spans="2:7" x14ac:dyDescent="0.2">
      <c r="B4341" s="58"/>
      <c r="C4341" s="58"/>
      <c r="D4341" s="59"/>
      <c r="E4341" s="58"/>
      <c r="F4341" s="58"/>
      <c r="G4341" s="60"/>
    </row>
    <row r="4342" spans="2:7" x14ac:dyDescent="0.2">
      <c r="B4342" s="58"/>
      <c r="C4342" s="58"/>
      <c r="D4342" s="59"/>
      <c r="E4342" s="58"/>
      <c r="F4342" s="58"/>
      <c r="G4342" s="60"/>
    </row>
    <row r="4343" spans="2:7" x14ac:dyDescent="0.2">
      <c r="B4343" s="58"/>
      <c r="C4343" s="58"/>
      <c r="D4343" s="59"/>
      <c r="E4343" s="58"/>
      <c r="F4343" s="58"/>
      <c r="G4343" s="60"/>
    </row>
    <row r="4344" spans="2:7" x14ac:dyDescent="0.2">
      <c r="B4344" s="58"/>
      <c r="C4344" s="58"/>
      <c r="D4344" s="59"/>
      <c r="E4344" s="58"/>
      <c r="F4344" s="58"/>
      <c r="G4344" s="60"/>
    </row>
    <row r="4345" spans="2:7" x14ac:dyDescent="0.2">
      <c r="B4345" s="58"/>
      <c r="C4345" s="58"/>
      <c r="D4345" s="59"/>
      <c r="E4345" s="58"/>
      <c r="F4345" s="58"/>
      <c r="G4345" s="60"/>
    </row>
    <row r="4346" spans="2:7" x14ac:dyDescent="0.2">
      <c r="B4346" s="58"/>
      <c r="C4346" s="58"/>
      <c r="D4346" s="59"/>
      <c r="E4346" s="58"/>
      <c r="F4346" s="58"/>
      <c r="G4346" s="60"/>
    </row>
    <row r="4347" spans="2:7" x14ac:dyDescent="0.2">
      <c r="B4347" s="58"/>
      <c r="C4347" s="58"/>
      <c r="D4347" s="59"/>
      <c r="E4347" s="58"/>
      <c r="F4347" s="58"/>
      <c r="G4347" s="60"/>
    </row>
    <row r="4348" spans="2:7" x14ac:dyDescent="0.2">
      <c r="B4348" s="58"/>
      <c r="C4348" s="58"/>
      <c r="D4348" s="59"/>
      <c r="E4348" s="58"/>
      <c r="F4348" s="58"/>
      <c r="G4348" s="60"/>
    </row>
    <row r="4349" spans="2:7" x14ac:dyDescent="0.2">
      <c r="B4349" s="58"/>
      <c r="C4349" s="58"/>
      <c r="D4349" s="59"/>
      <c r="E4349" s="58"/>
      <c r="F4349" s="58"/>
      <c r="G4349" s="60"/>
    </row>
    <row r="4350" spans="2:7" x14ac:dyDescent="0.2">
      <c r="B4350" s="58"/>
      <c r="C4350" s="58"/>
      <c r="D4350" s="59"/>
      <c r="E4350" s="58"/>
      <c r="F4350" s="58"/>
      <c r="G4350" s="60"/>
    </row>
    <row r="4351" spans="2:7" x14ac:dyDescent="0.2">
      <c r="B4351" s="58"/>
      <c r="C4351" s="58"/>
      <c r="D4351" s="59"/>
      <c r="E4351" s="58"/>
      <c r="F4351" s="58"/>
      <c r="G4351" s="60"/>
    </row>
    <row r="4352" spans="2:7" x14ac:dyDescent="0.2">
      <c r="B4352" s="58"/>
      <c r="C4352" s="58"/>
      <c r="D4352" s="59"/>
      <c r="E4352" s="58"/>
      <c r="F4352" s="58"/>
      <c r="G4352" s="60"/>
    </row>
    <row r="4353" spans="2:7" x14ac:dyDescent="0.2">
      <c r="B4353" s="58"/>
      <c r="C4353" s="58"/>
      <c r="D4353" s="59"/>
      <c r="E4353" s="58"/>
      <c r="F4353" s="58"/>
      <c r="G4353" s="60"/>
    </row>
    <row r="4354" spans="2:7" x14ac:dyDescent="0.2">
      <c r="B4354" s="58"/>
      <c r="C4354" s="58"/>
      <c r="D4354" s="59"/>
      <c r="E4354" s="58"/>
      <c r="F4354" s="58"/>
      <c r="G4354" s="60"/>
    </row>
    <row r="4355" spans="2:7" x14ac:dyDescent="0.2">
      <c r="B4355" s="58"/>
      <c r="C4355" s="58"/>
      <c r="D4355" s="59"/>
      <c r="E4355" s="58"/>
      <c r="F4355" s="58"/>
      <c r="G4355" s="60"/>
    </row>
    <row r="4356" spans="2:7" x14ac:dyDescent="0.2">
      <c r="B4356" s="58"/>
      <c r="C4356" s="58"/>
      <c r="D4356" s="59"/>
      <c r="E4356" s="58"/>
      <c r="F4356" s="58"/>
      <c r="G4356" s="60"/>
    </row>
    <row r="4357" spans="2:7" x14ac:dyDescent="0.2">
      <c r="B4357" s="58"/>
      <c r="C4357" s="58"/>
      <c r="D4357" s="59"/>
      <c r="E4357" s="58"/>
      <c r="F4357" s="58"/>
      <c r="G4357" s="60"/>
    </row>
    <row r="4358" spans="2:7" x14ac:dyDescent="0.2">
      <c r="B4358" s="58"/>
      <c r="C4358" s="58"/>
      <c r="D4358" s="59"/>
      <c r="E4358" s="58"/>
      <c r="F4358" s="58"/>
      <c r="G4358" s="60"/>
    </row>
    <row r="4359" spans="2:7" x14ac:dyDescent="0.2">
      <c r="B4359" s="58"/>
      <c r="C4359" s="58"/>
      <c r="D4359" s="59"/>
      <c r="E4359" s="58"/>
      <c r="F4359" s="58"/>
      <c r="G4359" s="60"/>
    </row>
    <row r="4360" spans="2:7" x14ac:dyDescent="0.2">
      <c r="B4360" s="58"/>
      <c r="C4360" s="58"/>
      <c r="D4360" s="59"/>
      <c r="E4360" s="58"/>
      <c r="F4360" s="58"/>
      <c r="G4360" s="60"/>
    </row>
    <row r="4361" spans="2:7" x14ac:dyDescent="0.2">
      <c r="B4361" s="58"/>
      <c r="C4361" s="58"/>
      <c r="D4361" s="59"/>
      <c r="E4361" s="58"/>
      <c r="F4361" s="58"/>
      <c r="G4361" s="60"/>
    </row>
    <row r="4362" spans="2:7" x14ac:dyDescent="0.2">
      <c r="B4362" s="58"/>
      <c r="C4362" s="58"/>
      <c r="D4362" s="59"/>
      <c r="E4362" s="58"/>
      <c r="F4362" s="58"/>
      <c r="G4362" s="60"/>
    </row>
    <row r="4363" spans="2:7" x14ac:dyDescent="0.2">
      <c r="B4363" s="58"/>
      <c r="C4363" s="58"/>
      <c r="D4363" s="59"/>
      <c r="E4363" s="58"/>
      <c r="F4363" s="58"/>
      <c r="G4363" s="60"/>
    </row>
    <row r="4364" spans="2:7" x14ac:dyDescent="0.2">
      <c r="B4364" s="58"/>
      <c r="C4364" s="58"/>
      <c r="D4364" s="59"/>
      <c r="E4364" s="58"/>
      <c r="F4364" s="58"/>
      <c r="G4364" s="60"/>
    </row>
    <row r="4365" spans="2:7" x14ac:dyDescent="0.2">
      <c r="B4365" s="58"/>
      <c r="C4365" s="58"/>
      <c r="D4365" s="59"/>
      <c r="E4365" s="58"/>
      <c r="F4365" s="58"/>
      <c r="G4365" s="60"/>
    </row>
    <row r="4366" spans="2:7" x14ac:dyDescent="0.2">
      <c r="B4366" s="58"/>
      <c r="C4366" s="58"/>
      <c r="D4366" s="59"/>
      <c r="E4366" s="58"/>
      <c r="F4366" s="58"/>
      <c r="G4366" s="60"/>
    </row>
    <row r="4367" spans="2:7" x14ac:dyDescent="0.2">
      <c r="B4367" s="58"/>
      <c r="C4367" s="58"/>
      <c r="D4367" s="59"/>
      <c r="E4367" s="58"/>
      <c r="F4367" s="58"/>
      <c r="G4367" s="60"/>
    </row>
    <row r="4368" spans="2:7" x14ac:dyDescent="0.2">
      <c r="B4368" s="58"/>
      <c r="C4368" s="58"/>
      <c r="D4368" s="59"/>
      <c r="E4368" s="58"/>
      <c r="F4368" s="58"/>
      <c r="G4368" s="60"/>
    </row>
    <row r="4369" spans="2:7" x14ac:dyDescent="0.2">
      <c r="B4369" s="58"/>
      <c r="C4369" s="58"/>
      <c r="D4369" s="59"/>
      <c r="E4369" s="58"/>
      <c r="F4369" s="58"/>
      <c r="G4369" s="60"/>
    </row>
    <row r="4370" spans="2:7" x14ac:dyDescent="0.2">
      <c r="B4370" s="58"/>
      <c r="C4370" s="58"/>
      <c r="D4370" s="59"/>
      <c r="E4370" s="58"/>
      <c r="F4370" s="58"/>
      <c r="G4370" s="60"/>
    </row>
    <row r="4371" spans="2:7" x14ac:dyDescent="0.2">
      <c r="B4371" s="58"/>
      <c r="C4371" s="58"/>
      <c r="D4371" s="59"/>
      <c r="E4371" s="58"/>
      <c r="F4371" s="58"/>
      <c r="G4371" s="60"/>
    </row>
    <row r="4372" spans="2:7" x14ac:dyDescent="0.2">
      <c r="B4372" s="58"/>
      <c r="C4372" s="58"/>
      <c r="D4372" s="59"/>
      <c r="E4372" s="58"/>
      <c r="F4372" s="58"/>
      <c r="G4372" s="60"/>
    </row>
    <row r="4373" spans="2:7" x14ac:dyDescent="0.2">
      <c r="B4373" s="58"/>
      <c r="C4373" s="58"/>
      <c r="D4373" s="59"/>
      <c r="E4373" s="58"/>
      <c r="F4373" s="58"/>
      <c r="G4373" s="60"/>
    </row>
    <row r="4374" spans="2:7" x14ac:dyDescent="0.2">
      <c r="B4374" s="58"/>
      <c r="C4374" s="58"/>
      <c r="D4374" s="59"/>
      <c r="E4374" s="58"/>
      <c r="F4374" s="58"/>
      <c r="G4374" s="60"/>
    </row>
    <row r="4375" spans="2:7" x14ac:dyDescent="0.2">
      <c r="B4375" s="58"/>
      <c r="C4375" s="58"/>
      <c r="D4375" s="59"/>
      <c r="E4375" s="58"/>
      <c r="F4375" s="58"/>
      <c r="G4375" s="60"/>
    </row>
    <row r="4376" spans="2:7" x14ac:dyDescent="0.2">
      <c r="B4376" s="58"/>
      <c r="C4376" s="58"/>
      <c r="D4376" s="59"/>
      <c r="E4376" s="58"/>
      <c r="F4376" s="58"/>
      <c r="G4376" s="60"/>
    </row>
    <row r="4377" spans="2:7" x14ac:dyDescent="0.2">
      <c r="B4377" s="58"/>
      <c r="C4377" s="58"/>
      <c r="D4377" s="59"/>
      <c r="E4377" s="58"/>
      <c r="F4377" s="58"/>
      <c r="G4377" s="60"/>
    </row>
    <row r="4378" spans="2:7" x14ac:dyDescent="0.2">
      <c r="B4378" s="58"/>
      <c r="C4378" s="58"/>
      <c r="D4378" s="59"/>
      <c r="E4378" s="58"/>
      <c r="F4378" s="58"/>
      <c r="G4378" s="60"/>
    </row>
    <row r="4379" spans="2:7" x14ac:dyDescent="0.2">
      <c r="B4379" s="58"/>
      <c r="C4379" s="58"/>
      <c r="D4379" s="59"/>
      <c r="E4379" s="58"/>
      <c r="F4379" s="58"/>
      <c r="G4379" s="60"/>
    </row>
    <row r="4380" spans="2:7" x14ac:dyDescent="0.2">
      <c r="B4380" s="58"/>
      <c r="C4380" s="58"/>
      <c r="D4380" s="59"/>
      <c r="E4380" s="58"/>
      <c r="F4380" s="58"/>
      <c r="G4380" s="60"/>
    </row>
    <row r="4381" spans="2:7" x14ac:dyDescent="0.2">
      <c r="B4381" s="58"/>
      <c r="C4381" s="58"/>
      <c r="D4381" s="59"/>
      <c r="E4381" s="58"/>
      <c r="F4381" s="58"/>
      <c r="G4381" s="60"/>
    </row>
    <row r="4382" spans="2:7" x14ac:dyDescent="0.2">
      <c r="B4382" s="58"/>
      <c r="C4382" s="58"/>
      <c r="D4382" s="59"/>
      <c r="E4382" s="58"/>
      <c r="F4382" s="58"/>
      <c r="G4382" s="60"/>
    </row>
    <row r="4383" spans="2:7" x14ac:dyDescent="0.2">
      <c r="B4383" s="58"/>
      <c r="C4383" s="58"/>
      <c r="D4383" s="59"/>
      <c r="E4383" s="58"/>
      <c r="F4383" s="58"/>
      <c r="G4383" s="60"/>
    </row>
    <row r="4384" spans="2:7" x14ac:dyDescent="0.2">
      <c r="B4384" s="58"/>
      <c r="C4384" s="58"/>
      <c r="D4384" s="59"/>
      <c r="E4384" s="58"/>
      <c r="F4384" s="58"/>
      <c r="G4384" s="60"/>
    </row>
    <row r="4385" spans="2:7" x14ac:dyDescent="0.2">
      <c r="B4385" s="58"/>
      <c r="C4385" s="58"/>
      <c r="D4385" s="59"/>
      <c r="E4385" s="58"/>
      <c r="F4385" s="58"/>
      <c r="G4385" s="60"/>
    </row>
    <row r="4386" spans="2:7" x14ac:dyDescent="0.2">
      <c r="B4386" s="58"/>
      <c r="C4386" s="58"/>
      <c r="D4386" s="59"/>
      <c r="E4386" s="58"/>
      <c r="F4386" s="58"/>
      <c r="G4386" s="60"/>
    </row>
    <row r="4387" spans="2:7" x14ac:dyDescent="0.2">
      <c r="B4387" s="58"/>
      <c r="C4387" s="58"/>
      <c r="D4387" s="59"/>
      <c r="E4387" s="58"/>
      <c r="F4387" s="58"/>
      <c r="G4387" s="60"/>
    </row>
    <row r="4388" spans="2:7" x14ac:dyDescent="0.2">
      <c r="B4388" s="58"/>
      <c r="C4388" s="58"/>
      <c r="D4388" s="59"/>
      <c r="E4388" s="58"/>
      <c r="F4388" s="58"/>
      <c r="G4388" s="60"/>
    </row>
    <row r="4389" spans="2:7" x14ac:dyDescent="0.2">
      <c r="B4389" s="58"/>
      <c r="C4389" s="58"/>
      <c r="D4389" s="59"/>
      <c r="E4389" s="58"/>
      <c r="F4389" s="58"/>
      <c r="G4389" s="60"/>
    </row>
    <row r="4390" spans="2:7" x14ac:dyDescent="0.2">
      <c r="B4390" s="58"/>
      <c r="C4390" s="58"/>
      <c r="D4390" s="59"/>
      <c r="E4390" s="58"/>
      <c r="F4390" s="58"/>
      <c r="G4390" s="60"/>
    </row>
    <row r="4391" spans="2:7" x14ac:dyDescent="0.2">
      <c r="B4391" s="58"/>
      <c r="C4391" s="58"/>
      <c r="D4391" s="59"/>
      <c r="E4391" s="58"/>
      <c r="F4391" s="58"/>
      <c r="G4391" s="60"/>
    </row>
    <row r="4392" spans="2:7" x14ac:dyDescent="0.2">
      <c r="B4392" s="58"/>
      <c r="C4392" s="58"/>
      <c r="D4392" s="59"/>
      <c r="E4392" s="58"/>
      <c r="F4392" s="58"/>
      <c r="G4392" s="60"/>
    </row>
    <row r="4393" spans="2:7" x14ac:dyDescent="0.2">
      <c r="B4393" s="58"/>
      <c r="C4393" s="58"/>
      <c r="D4393" s="59"/>
      <c r="E4393" s="58"/>
      <c r="F4393" s="58"/>
      <c r="G4393" s="60"/>
    </row>
    <row r="4394" spans="2:7" x14ac:dyDescent="0.2">
      <c r="B4394" s="58"/>
      <c r="C4394" s="58"/>
      <c r="D4394" s="59"/>
      <c r="E4394" s="58"/>
      <c r="F4394" s="58"/>
      <c r="G4394" s="60"/>
    </row>
    <row r="4395" spans="2:7" x14ac:dyDescent="0.2">
      <c r="B4395" s="58"/>
      <c r="C4395" s="58"/>
      <c r="D4395" s="59"/>
      <c r="E4395" s="58"/>
      <c r="F4395" s="58"/>
      <c r="G4395" s="60"/>
    </row>
    <row r="4396" spans="2:7" x14ac:dyDescent="0.2">
      <c r="B4396" s="58"/>
      <c r="C4396" s="58"/>
      <c r="D4396" s="59"/>
      <c r="E4396" s="58"/>
      <c r="F4396" s="58"/>
      <c r="G4396" s="60"/>
    </row>
    <row r="4397" spans="2:7" x14ac:dyDescent="0.2">
      <c r="B4397" s="58"/>
      <c r="C4397" s="58"/>
      <c r="D4397" s="59"/>
      <c r="E4397" s="58"/>
      <c r="F4397" s="58"/>
      <c r="G4397" s="60"/>
    </row>
    <row r="4398" spans="2:7" x14ac:dyDescent="0.2">
      <c r="B4398" s="58"/>
      <c r="C4398" s="58"/>
      <c r="D4398" s="59"/>
      <c r="E4398" s="58"/>
      <c r="F4398" s="58"/>
      <c r="G4398" s="60"/>
    </row>
    <row r="4399" spans="2:7" x14ac:dyDescent="0.2">
      <c r="B4399" s="58"/>
      <c r="C4399" s="58"/>
      <c r="D4399" s="59"/>
      <c r="E4399" s="58"/>
      <c r="F4399" s="58"/>
      <c r="G4399" s="60"/>
    </row>
    <row r="4400" spans="2:7" x14ac:dyDescent="0.2">
      <c r="B4400" s="58"/>
      <c r="C4400" s="58"/>
      <c r="D4400" s="59"/>
      <c r="E4400" s="58"/>
      <c r="F4400" s="58"/>
      <c r="G4400" s="60"/>
    </row>
    <row r="4401" spans="2:7" x14ac:dyDescent="0.2">
      <c r="B4401" s="58"/>
      <c r="C4401" s="58"/>
      <c r="D4401" s="59"/>
      <c r="E4401" s="58"/>
      <c r="F4401" s="58"/>
      <c r="G4401" s="60"/>
    </row>
    <row r="4402" spans="2:7" x14ac:dyDescent="0.2">
      <c r="B4402" s="58"/>
      <c r="C4402" s="58"/>
      <c r="D4402" s="59"/>
      <c r="E4402" s="58"/>
      <c r="F4402" s="58"/>
      <c r="G4402" s="60"/>
    </row>
    <row r="4403" spans="2:7" x14ac:dyDescent="0.2">
      <c r="B4403" s="58"/>
      <c r="C4403" s="58"/>
      <c r="D4403" s="59"/>
      <c r="E4403" s="58"/>
      <c r="F4403" s="58"/>
      <c r="G4403" s="60"/>
    </row>
    <row r="4404" spans="2:7" x14ac:dyDescent="0.2">
      <c r="B4404" s="58"/>
      <c r="C4404" s="58"/>
      <c r="D4404" s="59"/>
      <c r="E4404" s="58"/>
      <c r="F4404" s="58"/>
      <c r="G4404" s="60"/>
    </row>
    <row r="4405" spans="2:7" x14ac:dyDescent="0.2">
      <c r="B4405" s="58"/>
      <c r="C4405" s="58"/>
      <c r="D4405" s="59"/>
      <c r="E4405" s="58"/>
      <c r="F4405" s="58"/>
      <c r="G4405" s="60"/>
    </row>
    <row r="4406" spans="2:7" x14ac:dyDescent="0.2">
      <c r="B4406" s="58"/>
      <c r="C4406" s="58"/>
      <c r="D4406" s="59"/>
      <c r="E4406" s="58"/>
      <c r="F4406" s="58"/>
      <c r="G4406" s="60"/>
    </row>
    <row r="4407" spans="2:7" x14ac:dyDescent="0.2">
      <c r="B4407" s="58"/>
      <c r="C4407" s="58"/>
      <c r="D4407" s="59"/>
      <c r="E4407" s="58"/>
      <c r="F4407" s="58"/>
      <c r="G4407" s="60"/>
    </row>
    <row r="4408" spans="2:7" x14ac:dyDescent="0.2">
      <c r="B4408" s="58"/>
      <c r="C4408" s="58"/>
      <c r="D4408" s="59"/>
      <c r="E4408" s="58"/>
      <c r="F4408" s="58"/>
      <c r="G4408" s="60"/>
    </row>
    <row r="4409" spans="2:7" x14ac:dyDescent="0.2">
      <c r="B4409" s="58"/>
      <c r="C4409" s="58"/>
      <c r="D4409" s="59"/>
      <c r="E4409" s="58"/>
      <c r="F4409" s="58"/>
      <c r="G4409" s="60"/>
    </row>
    <row r="4410" spans="2:7" x14ac:dyDescent="0.2">
      <c r="B4410" s="58"/>
      <c r="C4410" s="58"/>
      <c r="D4410" s="59"/>
      <c r="E4410" s="58"/>
      <c r="F4410" s="58"/>
      <c r="G4410" s="60"/>
    </row>
    <row r="4411" spans="2:7" x14ac:dyDescent="0.2">
      <c r="B4411" s="58"/>
      <c r="C4411" s="58"/>
      <c r="D4411" s="59"/>
      <c r="E4411" s="58"/>
      <c r="F4411" s="58"/>
      <c r="G4411" s="60"/>
    </row>
    <row r="4412" spans="2:7" x14ac:dyDescent="0.2">
      <c r="B4412" s="58"/>
      <c r="C4412" s="58"/>
      <c r="D4412" s="59"/>
      <c r="E4412" s="58"/>
      <c r="F4412" s="58"/>
      <c r="G4412" s="60"/>
    </row>
    <row r="4413" spans="2:7" x14ac:dyDescent="0.2">
      <c r="B4413" s="58"/>
      <c r="C4413" s="58"/>
      <c r="D4413" s="59"/>
      <c r="E4413" s="58"/>
      <c r="F4413" s="58"/>
      <c r="G4413" s="60"/>
    </row>
    <row r="4414" spans="2:7" x14ac:dyDescent="0.2">
      <c r="B4414" s="58"/>
      <c r="C4414" s="58"/>
      <c r="D4414" s="59"/>
      <c r="E4414" s="58"/>
      <c r="F4414" s="58"/>
      <c r="G4414" s="60"/>
    </row>
    <row r="4415" spans="2:7" x14ac:dyDescent="0.2">
      <c r="B4415" s="58"/>
      <c r="C4415" s="58"/>
      <c r="D4415" s="59"/>
      <c r="E4415" s="58"/>
      <c r="F4415" s="58"/>
      <c r="G4415" s="60"/>
    </row>
    <row r="4416" spans="2:7" x14ac:dyDescent="0.2">
      <c r="B4416" s="58"/>
      <c r="C4416" s="58"/>
      <c r="D4416" s="59"/>
      <c r="E4416" s="58"/>
      <c r="F4416" s="58"/>
      <c r="G4416" s="60"/>
    </row>
    <row r="4417" spans="2:7" x14ac:dyDescent="0.2">
      <c r="B4417" s="58"/>
      <c r="C4417" s="58"/>
      <c r="D4417" s="59"/>
      <c r="E4417" s="58"/>
      <c r="F4417" s="58"/>
      <c r="G4417" s="60"/>
    </row>
    <row r="4418" spans="2:7" x14ac:dyDescent="0.2">
      <c r="B4418" s="58"/>
      <c r="C4418" s="58"/>
      <c r="D4418" s="59"/>
      <c r="E4418" s="58"/>
      <c r="F4418" s="58"/>
      <c r="G4418" s="60"/>
    </row>
    <row r="4419" spans="2:7" x14ac:dyDescent="0.2">
      <c r="B4419" s="58"/>
      <c r="C4419" s="58"/>
      <c r="D4419" s="59"/>
      <c r="E4419" s="58"/>
      <c r="F4419" s="58"/>
      <c r="G4419" s="60"/>
    </row>
    <row r="4420" spans="2:7" x14ac:dyDescent="0.2">
      <c r="B4420" s="58"/>
      <c r="C4420" s="58"/>
      <c r="D4420" s="59"/>
      <c r="E4420" s="58"/>
      <c r="F4420" s="58"/>
      <c r="G4420" s="60"/>
    </row>
    <row r="4421" spans="2:7" x14ac:dyDescent="0.2">
      <c r="B4421" s="58"/>
      <c r="C4421" s="58"/>
      <c r="D4421" s="59"/>
      <c r="E4421" s="58"/>
      <c r="F4421" s="58"/>
      <c r="G4421" s="60"/>
    </row>
    <row r="4422" spans="2:7" x14ac:dyDescent="0.2">
      <c r="B4422" s="58"/>
      <c r="C4422" s="58"/>
      <c r="D4422" s="59"/>
      <c r="E4422" s="58"/>
      <c r="F4422" s="58"/>
      <c r="G4422" s="60"/>
    </row>
    <row r="4423" spans="2:7" x14ac:dyDescent="0.2">
      <c r="B4423" s="58"/>
      <c r="C4423" s="58"/>
      <c r="D4423" s="59"/>
      <c r="E4423" s="58"/>
      <c r="F4423" s="58"/>
      <c r="G4423" s="60"/>
    </row>
    <row r="4424" spans="2:7" x14ac:dyDescent="0.2">
      <c r="B4424" s="58"/>
      <c r="C4424" s="58"/>
      <c r="D4424" s="59"/>
      <c r="E4424" s="58"/>
      <c r="F4424" s="58"/>
      <c r="G4424" s="60"/>
    </row>
    <row r="4425" spans="2:7" x14ac:dyDescent="0.2">
      <c r="B4425" s="58"/>
      <c r="C4425" s="58"/>
      <c r="D4425" s="59"/>
      <c r="E4425" s="58"/>
      <c r="F4425" s="58"/>
      <c r="G4425" s="60"/>
    </row>
    <row r="4426" spans="2:7" x14ac:dyDescent="0.2">
      <c r="B4426" s="58"/>
      <c r="C4426" s="58"/>
      <c r="D4426" s="59"/>
      <c r="E4426" s="58"/>
      <c r="F4426" s="58"/>
      <c r="G4426" s="60"/>
    </row>
    <row r="4427" spans="2:7" x14ac:dyDescent="0.2">
      <c r="B4427" s="58"/>
      <c r="C4427" s="58"/>
      <c r="D4427" s="59"/>
      <c r="E4427" s="58"/>
      <c r="F4427" s="58"/>
      <c r="G4427" s="60"/>
    </row>
    <row r="4428" spans="2:7" x14ac:dyDescent="0.2">
      <c r="B4428" s="58"/>
      <c r="C4428" s="58"/>
      <c r="D4428" s="59"/>
      <c r="E4428" s="58"/>
      <c r="F4428" s="58"/>
      <c r="G4428" s="60"/>
    </row>
    <row r="4429" spans="2:7" x14ac:dyDescent="0.2">
      <c r="B4429" s="58"/>
      <c r="C4429" s="58"/>
      <c r="D4429" s="59"/>
      <c r="E4429" s="58"/>
      <c r="F4429" s="58"/>
      <c r="G4429" s="60"/>
    </row>
    <row r="4430" spans="2:7" x14ac:dyDescent="0.2">
      <c r="B4430" s="58"/>
      <c r="C4430" s="58"/>
      <c r="D4430" s="59"/>
      <c r="E4430" s="58"/>
      <c r="F4430" s="58"/>
      <c r="G4430" s="60"/>
    </row>
    <row r="4431" spans="2:7" x14ac:dyDescent="0.2">
      <c r="B4431" s="58"/>
      <c r="C4431" s="58"/>
      <c r="D4431" s="59"/>
      <c r="E4431" s="58"/>
      <c r="F4431" s="58"/>
      <c r="G4431" s="60"/>
    </row>
    <row r="4432" spans="2:7" x14ac:dyDescent="0.2">
      <c r="B4432" s="58"/>
      <c r="C4432" s="58"/>
      <c r="D4432" s="59"/>
      <c r="E4432" s="58"/>
      <c r="F4432" s="58"/>
      <c r="G4432" s="60"/>
    </row>
    <row r="4433" spans="2:7" x14ac:dyDescent="0.2">
      <c r="B4433" s="58"/>
      <c r="C4433" s="58"/>
      <c r="D4433" s="59"/>
      <c r="E4433" s="58"/>
      <c r="F4433" s="58"/>
      <c r="G4433" s="60"/>
    </row>
    <row r="4434" spans="2:7" x14ac:dyDescent="0.2">
      <c r="B4434" s="58"/>
      <c r="C4434" s="58"/>
      <c r="D4434" s="59"/>
      <c r="E4434" s="58"/>
      <c r="F4434" s="58"/>
      <c r="G4434" s="60"/>
    </row>
    <row r="4435" spans="2:7" x14ac:dyDescent="0.2">
      <c r="B4435" s="58"/>
      <c r="C4435" s="58"/>
      <c r="D4435" s="59"/>
      <c r="E4435" s="58"/>
      <c r="F4435" s="58"/>
      <c r="G4435" s="60"/>
    </row>
    <row r="4436" spans="2:7" x14ac:dyDescent="0.2">
      <c r="B4436" s="58"/>
      <c r="C4436" s="58"/>
      <c r="D4436" s="59"/>
      <c r="E4436" s="58"/>
      <c r="F4436" s="58"/>
      <c r="G4436" s="60"/>
    </row>
    <row r="4437" spans="2:7" x14ac:dyDescent="0.2">
      <c r="B4437" s="58"/>
      <c r="C4437" s="58"/>
      <c r="D4437" s="59"/>
      <c r="E4437" s="58"/>
      <c r="F4437" s="58"/>
      <c r="G4437" s="60"/>
    </row>
    <row r="4438" spans="2:7" x14ac:dyDescent="0.2">
      <c r="B4438" s="58"/>
      <c r="C4438" s="58"/>
      <c r="D4438" s="59"/>
      <c r="E4438" s="58"/>
      <c r="F4438" s="58"/>
      <c r="G4438" s="60"/>
    </row>
    <row r="4439" spans="2:7" x14ac:dyDescent="0.2">
      <c r="B4439" s="58"/>
      <c r="C4439" s="58"/>
      <c r="D4439" s="59"/>
      <c r="E4439" s="58"/>
      <c r="F4439" s="58"/>
      <c r="G4439" s="60"/>
    </row>
    <row r="4440" spans="2:7" x14ac:dyDescent="0.2">
      <c r="B4440" s="58"/>
      <c r="C4440" s="58"/>
      <c r="D4440" s="59"/>
      <c r="E4440" s="58"/>
      <c r="F4440" s="58"/>
      <c r="G4440" s="60"/>
    </row>
    <row r="4441" spans="2:7" x14ac:dyDescent="0.2">
      <c r="B4441" s="58"/>
      <c r="C4441" s="58"/>
      <c r="D4441" s="59"/>
      <c r="E4441" s="58"/>
      <c r="F4441" s="58"/>
      <c r="G4441" s="60"/>
    </row>
    <row r="4442" spans="2:7" x14ac:dyDescent="0.2">
      <c r="B4442" s="58"/>
      <c r="C4442" s="58"/>
      <c r="D4442" s="59"/>
      <c r="E4442" s="58"/>
      <c r="F4442" s="58"/>
      <c r="G4442" s="60"/>
    </row>
    <row r="4443" spans="2:7" x14ac:dyDescent="0.2">
      <c r="B4443" s="58"/>
      <c r="C4443" s="58"/>
      <c r="D4443" s="59"/>
      <c r="E4443" s="58"/>
      <c r="F4443" s="58"/>
      <c r="G4443" s="60"/>
    </row>
    <row r="4444" spans="2:7" x14ac:dyDescent="0.2">
      <c r="B4444" s="58"/>
      <c r="C4444" s="58"/>
      <c r="D4444" s="59"/>
      <c r="E4444" s="58"/>
      <c r="F4444" s="58"/>
      <c r="G4444" s="60"/>
    </row>
    <row r="4445" spans="2:7" x14ac:dyDescent="0.2">
      <c r="B4445" s="58"/>
      <c r="C4445" s="58"/>
      <c r="D4445" s="59"/>
      <c r="E4445" s="58"/>
      <c r="F4445" s="58"/>
      <c r="G4445" s="60"/>
    </row>
    <row r="4446" spans="2:7" x14ac:dyDescent="0.2">
      <c r="B4446" s="58"/>
      <c r="C4446" s="58"/>
      <c r="D4446" s="59"/>
      <c r="E4446" s="58"/>
      <c r="F4446" s="58"/>
      <c r="G4446" s="60"/>
    </row>
    <row r="4447" spans="2:7" x14ac:dyDescent="0.2">
      <c r="B4447" s="58"/>
      <c r="C4447" s="58"/>
      <c r="D4447" s="59"/>
      <c r="E4447" s="58"/>
      <c r="F4447" s="58"/>
      <c r="G4447" s="60"/>
    </row>
    <row r="4448" spans="2:7" x14ac:dyDescent="0.2">
      <c r="B4448" s="58"/>
      <c r="C4448" s="58"/>
      <c r="D4448" s="59"/>
      <c r="E4448" s="58"/>
      <c r="F4448" s="58"/>
      <c r="G4448" s="60"/>
    </row>
    <row r="4449" spans="2:7" x14ac:dyDescent="0.2">
      <c r="B4449" s="58"/>
      <c r="C4449" s="58"/>
      <c r="D4449" s="59"/>
      <c r="E4449" s="58"/>
      <c r="F4449" s="58"/>
      <c r="G4449" s="60"/>
    </row>
    <row r="4450" spans="2:7" x14ac:dyDescent="0.2">
      <c r="B4450" s="58"/>
      <c r="C4450" s="58"/>
      <c r="D4450" s="59"/>
      <c r="E4450" s="58"/>
      <c r="F4450" s="58"/>
      <c r="G4450" s="60"/>
    </row>
    <row r="4451" spans="2:7" x14ac:dyDescent="0.2">
      <c r="B4451" s="58"/>
      <c r="C4451" s="58"/>
      <c r="D4451" s="59"/>
      <c r="E4451" s="58"/>
      <c r="F4451" s="58"/>
      <c r="G4451" s="60"/>
    </row>
    <row r="4452" spans="2:7" x14ac:dyDescent="0.2">
      <c r="B4452" s="58"/>
      <c r="C4452" s="58"/>
      <c r="D4452" s="59"/>
      <c r="E4452" s="58"/>
      <c r="F4452" s="58"/>
      <c r="G4452" s="60"/>
    </row>
    <row r="4453" spans="2:7" x14ac:dyDescent="0.2">
      <c r="B4453" s="58"/>
      <c r="C4453" s="58"/>
      <c r="D4453" s="59"/>
      <c r="E4453" s="58"/>
      <c r="F4453" s="58"/>
      <c r="G4453" s="60"/>
    </row>
    <row r="4454" spans="2:7" x14ac:dyDescent="0.2">
      <c r="B4454" s="58"/>
      <c r="C4454" s="58"/>
      <c r="D4454" s="59"/>
      <c r="E4454" s="58"/>
      <c r="F4454" s="58"/>
      <c r="G4454" s="60"/>
    </row>
    <row r="4455" spans="2:7" x14ac:dyDescent="0.2">
      <c r="B4455" s="58"/>
      <c r="C4455" s="58"/>
      <c r="D4455" s="59"/>
      <c r="E4455" s="58"/>
      <c r="F4455" s="58"/>
      <c r="G4455" s="60"/>
    </row>
    <row r="4456" spans="2:7" x14ac:dyDescent="0.2">
      <c r="B4456" s="58"/>
      <c r="C4456" s="58"/>
      <c r="D4456" s="59"/>
      <c r="E4456" s="58"/>
      <c r="F4456" s="58"/>
      <c r="G4456" s="60"/>
    </row>
    <row r="4457" spans="2:7" x14ac:dyDescent="0.2">
      <c r="B4457" s="58"/>
      <c r="C4457" s="58"/>
      <c r="D4457" s="59"/>
      <c r="E4457" s="58"/>
      <c r="F4457" s="58"/>
      <c r="G4457" s="60"/>
    </row>
    <row r="4458" spans="2:7" x14ac:dyDescent="0.2">
      <c r="B4458" s="58"/>
      <c r="C4458" s="58"/>
      <c r="D4458" s="59"/>
      <c r="E4458" s="58"/>
      <c r="F4458" s="58"/>
      <c r="G4458" s="60"/>
    </row>
    <row r="4459" spans="2:7" x14ac:dyDescent="0.2">
      <c r="B4459" s="58"/>
      <c r="C4459" s="58"/>
      <c r="D4459" s="59"/>
      <c r="E4459" s="58"/>
      <c r="F4459" s="58"/>
      <c r="G4459" s="60"/>
    </row>
    <row r="4460" spans="2:7" x14ac:dyDescent="0.2">
      <c r="B4460" s="58"/>
      <c r="C4460" s="58"/>
      <c r="D4460" s="59"/>
      <c r="E4460" s="58"/>
      <c r="F4460" s="58"/>
      <c r="G4460" s="60"/>
    </row>
    <row r="4461" spans="2:7" x14ac:dyDescent="0.2">
      <c r="B4461" s="58"/>
      <c r="C4461" s="58"/>
      <c r="D4461" s="59"/>
      <c r="E4461" s="58"/>
      <c r="F4461" s="58"/>
      <c r="G4461" s="60"/>
    </row>
    <row r="4462" spans="2:7" x14ac:dyDescent="0.2">
      <c r="B4462" s="58"/>
      <c r="C4462" s="58"/>
      <c r="D4462" s="59"/>
      <c r="E4462" s="58"/>
      <c r="F4462" s="58"/>
      <c r="G4462" s="60"/>
    </row>
    <row r="4463" spans="2:7" x14ac:dyDescent="0.2">
      <c r="B4463" s="58"/>
      <c r="C4463" s="58"/>
      <c r="D4463" s="59"/>
      <c r="E4463" s="58"/>
      <c r="F4463" s="58"/>
      <c r="G4463" s="60"/>
    </row>
    <row r="4464" spans="2:7" x14ac:dyDescent="0.2">
      <c r="B4464" s="58"/>
      <c r="C4464" s="58"/>
      <c r="D4464" s="59"/>
      <c r="E4464" s="58"/>
      <c r="F4464" s="58"/>
      <c r="G4464" s="60"/>
    </row>
    <row r="4465" spans="2:7" x14ac:dyDescent="0.2">
      <c r="B4465" s="58"/>
      <c r="C4465" s="58"/>
      <c r="D4465" s="59"/>
      <c r="E4465" s="58"/>
      <c r="F4465" s="58"/>
      <c r="G4465" s="60"/>
    </row>
    <row r="4466" spans="2:7" x14ac:dyDescent="0.2">
      <c r="B4466" s="58"/>
      <c r="C4466" s="58"/>
      <c r="D4466" s="59"/>
      <c r="E4466" s="58"/>
      <c r="F4466" s="58"/>
      <c r="G4466" s="60"/>
    </row>
    <row r="4467" spans="2:7" x14ac:dyDescent="0.2">
      <c r="B4467" s="58"/>
      <c r="C4467" s="58"/>
      <c r="D4467" s="59"/>
      <c r="E4467" s="58"/>
      <c r="F4467" s="58"/>
      <c r="G4467" s="60"/>
    </row>
    <row r="4468" spans="2:7" x14ac:dyDescent="0.2">
      <c r="B4468" s="58"/>
      <c r="C4468" s="58"/>
      <c r="D4468" s="59"/>
      <c r="E4468" s="58"/>
      <c r="F4468" s="58"/>
      <c r="G4468" s="60"/>
    </row>
    <row r="4469" spans="2:7" x14ac:dyDescent="0.2">
      <c r="B4469" s="58"/>
      <c r="C4469" s="58"/>
      <c r="D4469" s="59"/>
      <c r="E4469" s="58"/>
      <c r="F4469" s="58"/>
      <c r="G4469" s="60"/>
    </row>
    <row r="4470" spans="2:7" x14ac:dyDescent="0.2">
      <c r="B4470" s="58"/>
      <c r="C4470" s="58"/>
      <c r="D4470" s="59"/>
      <c r="E4470" s="58"/>
      <c r="F4470" s="58"/>
      <c r="G4470" s="60"/>
    </row>
    <row r="4471" spans="2:7" x14ac:dyDescent="0.2">
      <c r="B4471" s="58"/>
      <c r="C4471" s="58"/>
      <c r="D4471" s="59"/>
      <c r="E4471" s="58"/>
      <c r="F4471" s="58"/>
      <c r="G4471" s="60"/>
    </row>
    <row r="4472" spans="2:7" x14ac:dyDescent="0.2">
      <c r="B4472" s="58"/>
      <c r="C4472" s="58"/>
      <c r="D4472" s="59"/>
      <c r="E4472" s="58"/>
      <c r="F4472" s="58"/>
      <c r="G4472" s="60"/>
    </row>
    <row r="4473" spans="2:7" x14ac:dyDescent="0.2">
      <c r="B4473" s="58"/>
      <c r="C4473" s="58"/>
      <c r="D4473" s="59"/>
      <c r="E4473" s="58"/>
      <c r="F4473" s="58"/>
      <c r="G4473" s="60"/>
    </row>
    <row r="4474" spans="2:7" x14ac:dyDescent="0.2">
      <c r="B4474" s="58"/>
      <c r="C4474" s="58"/>
      <c r="D4474" s="59"/>
      <c r="E4474" s="58"/>
      <c r="F4474" s="58"/>
      <c r="G4474" s="60"/>
    </row>
    <row r="4475" spans="2:7" x14ac:dyDescent="0.2">
      <c r="B4475" s="58"/>
      <c r="C4475" s="58"/>
      <c r="D4475" s="59"/>
      <c r="E4475" s="58"/>
      <c r="F4475" s="58"/>
      <c r="G4475" s="60"/>
    </row>
    <row r="4476" spans="2:7" x14ac:dyDescent="0.2">
      <c r="B4476" s="58"/>
      <c r="C4476" s="58"/>
      <c r="D4476" s="59"/>
      <c r="E4476" s="58"/>
      <c r="F4476" s="58"/>
      <c r="G4476" s="60"/>
    </row>
    <row r="4477" spans="2:7" x14ac:dyDescent="0.2">
      <c r="B4477" s="58"/>
      <c r="C4477" s="58"/>
      <c r="D4477" s="59"/>
      <c r="E4477" s="58"/>
      <c r="F4477" s="58"/>
      <c r="G4477" s="60"/>
    </row>
    <row r="4478" spans="2:7" x14ac:dyDescent="0.2">
      <c r="B4478" s="58"/>
      <c r="C4478" s="58"/>
      <c r="D4478" s="59"/>
      <c r="E4478" s="58"/>
      <c r="F4478" s="58"/>
      <c r="G4478" s="60"/>
    </row>
    <row r="4479" spans="2:7" x14ac:dyDescent="0.2">
      <c r="B4479" s="58"/>
      <c r="C4479" s="58"/>
      <c r="D4479" s="59"/>
      <c r="E4479" s="58"/>
      <c r="F4479" s="58"/>
      <c r="G4479" s="60"/>
    </row>
    <row r="4480" spans="2:7" x14ac:dyDescent="0.2">
      <c r="B4480" s="58"/>
      <c r="C4480" s="58"/>
      <c r="D4480" s="59"/>
      <c r="E4480" s="58"/>
      <c r="F4480" s="58"/>
      <c r="G4480" s="60"/>
    </row>
    <row r="4481" spans="2:7" x14ac:dyDescent="0.2">
      <c r="B4481" s="58"/>
      <c r="C4481" s="58"/>
      <c r="D4481" s="59"/>
      <c r="E4481" s="58"/>
      <c r="F4481" s="58"/>
      <c r="G4481" s="60"/>
    </row>
    <row r="4482" spans="2:7" x14ac:dyDescent="0.2">
      <c r="B4482" s="58"/>
      <c r="C4482" s="58"/>
      <c r="D4482" s="59"/>
      <c r="E4482" s="58"/>
      <c r="F4482" s="58"/>
      <c r="G4482" s="60"/>
    </row>
    <row r="4483" spans="2:7" x14ac:dyDescent="0.2">
      <c r="B4483" s="58"/>
      <c r="C4483" s="58"/>
      <c r="D4483" s="59"/>
      <c r="E4483" s="58"/>
      <c r="F4483" s="58"/>
      <c r="G4483" s="60"/>
    </row>
    <row r="4484" spans="2:7" x14ac:dyDescent="0.2">
      <c r="B4484" s="58"/>
      <c r="C4484" s="58"/>
      <c r="D4484" s="59"/>
      <c r="E4484" s="58"/>
      <c r="F4484" s="58"/>
      <c r="G4484" s="60"/>
    </row>
    <row r="4485" spans="2:7" x14ac:dyDescent="0.2">
      <c r="B4485" s="58"/>
      <c r="C4485" s="58"/>
      <c r="D4485" s="59"/>
      <c r="E4485" s="58"/>
      <c r="F4485" s="58"/>
      <c r="G4485" s="60"/>
    </row>
    <row r="4486" spans="2:7" x14ac:dyDescent="0.2">
      <c r="B4486" s="58"/>
      <c r="C4486" s="58"/>
      <c r="D4486" s="59"/>
      <c r="E4486" s="58"/>
      <c r="F4486" s="58"/>
      <c r="G4486" s="60"/>
    </row>
    <row r="4487" spans="2:7" x14ac:dyDescent="0.2">
      <c r="B4487" s="58"/>
      <c r="C4487" s="58"/>
      <c r="D4487" s="59"/>
      <c r="E4487" s="58"/>
      <c r="F4487" s="58"/>
      <c r="G4487" s="60"/>
    </row>
    <row r="4488" spans="2:7" x14ac:dyDescent="0.2">
      <c r="B4488" s="58"/>
      <c r="C4488" s="58"/>
      <c r="D4488" s="59"/>
      <c r="E4488" s="58"/>
      <c r="F4488" s="58"/>
      <c r="G4488" s="60"/>
    </row>
    <row r="4489" spans="2:7" x14ac:dyDescent="0.2">
      <c r="B4489" s="58"/>
      <c r="C4489" s="58"/>
      <c r="D4489" s="59"/>
      <c r="E4489" s="58"/>
      <c r="F4489" s="58"/>
      <c r="G4489" s="60"/>
    </row>
    <row r="4490" spans="2:7" x14ac:dyDescent="0.2">
      <c r="B4490" s="58"/>
      <c r="C4490" s="58"/>
      <c r="D4490" s="59"/>
      <c r="E4490" s="58"/>
      <c r="F4490" s="58"/>
      <c r="G4490" s="60"/>
    </row>
    <row r="4491" spans="2:7" x14ac:dyDescent="0.2">
      <c r="B4491" s="58"/>
      <c r="C4491" s="58"/>
      <c r="D4491" s="59"/>
      <c r="E4491" s="58"/>
      <c r="F4491" s="58"/>
      <c r="G4491" s="60"/>
    </row>
    <row r="4492" spans="2:7" x14ac:dyDescent="0.2">
      <c r="B4492" s="58"/>
      <c r="C4492" s="58"/>
      <c r="D4492" s="59"/>
      <c r="E4492" s="58"/>
      <c r="F4492" s="58"/>
      <c r="G4492" s="60"/>
    </row>
    <row r="4493" spans="2:7" x14ac:dyDescent="0.2">
      <c r="B4493" s="58"/>
      <c r="C4493" s="58"/>
      <c r="D4493" s="59"/>
      <c r="E4493" s="58"/>
      <c r="F4493" s="58"/>
      <c r="G4493" s="60"/>
    </row>
    <row r="4494" spans="2:7" x14ac:dyDescent="0.2">
      <c r="B4494" s="58"/>
      <c r="C4494" s="58"/>
      <c r="D4494" s="59"/>
      <c r="E4494" s="58"/>
      <c r="F4494" s="58"/>
      <c r="G4494" s="60"/>
    </row>
    <row r="4495" spans="2:7" x14ac:dyDescent="0.2">
      <c r="B4495" s="58"/>
      <c r="C4495" s="58"/>
      <c r="D4495" s="59"/>
      <c r="E4495" s="58"/>
      <c r="F4495" s="58"/>
      <c r="G4495" s="60"/>
    </row>
    <row r="4496" spans="2:7" x14ac:dyDescent="0.2">
      <c r="B4496" s="58"/>
      <c r="C4496" s="58"/>
      <c r="D4496" s="59"/>
      <c r="E4496" s="58"/>
      <c r="F4496" s="58"/>
      <c r="G4496" s="60"/>
    </row>
    <row r="4497" spans="2:7" x14ac:dyDescent="0.2">
      <c r="B4497" s="58"/>
      <c r="C4497" s="58"/>
      <c r="D4497" s="59"/>
      <c r="E4497" s="58"/>
      <c r="F4497" s="58"/>
      <c r="G4497" s="60"/>
    </row>
    <row r="4498" spans="2:7" x14ac:dyDescent="0.2">
      <c r="B4498" s="58"/>
      <c r="C4498" s="58"/>
      <c r="D4498" s="59"/>
      <c r="E4498" s="58"/>
      <c r="F4498" s="58"/>
      <c r="G4498" s="60"/>
    </row>
    <row r="4499" spans="2:7" x14ac:dyDescent="0.2">
      <c r="B4499" s="58"/>
      <c r="C4499" s="58"/>
      <c r="D4499" s="59"/>
      <c r="E4499" s="58"/>
      <c r="F4499" s="58"/>
      <c r="G4499" s="60"/>
    </row>
    <row r="4500" spans="2:7" x14ac:dyDescent="0.2">
      <c r="B4500" s="58"/>
      <c r="C4500" s="58"/>
      <c r="D4500" s="59"/>
      <c r="E4500" s="58"/>
      <c r="F4500" s="58"/>
      <c r="G4500" s="60"/>
    </row>
    <row r="4501" spans="2:7" x14ac:dyDescent="0.2">
      <c r="B4501" s="58"/>
      <c r="C4501" s="58"/>
      <c r="D4501" s="59"/>
      <c r="E4501" s="58"/>
      <c r="F4501" s="58"/>
      <c r="G4501" s="60"/>
    </row>
    <row r="4502" spans="2:7" x14ac:dyDescent="0.2">
      <c r="B4502" s="58"/>
      <c r="C4502" s="58"/>
      <c r="D4502" s="59"/>
      <c r="E4502" s="58"/>
      <c r="F4502" s="58"/>
      <c r="G4502" s="60"/>
    </row>
    <row r="4503" spans="2:7" x14ac:dyDescent="0.2">
      <c r="B4503" s="58"/>
      <c r="C4503" s="58"/>
      <c r="D4503" s="59"/>
      <c r="E4503" s="58"/>
      <c r="F4503" s="58"/>
      <c r="G4503" s="60"/>
    </row>
    <row r="4504" spans="2:7" x14ac:dyDescent="0.2">
      <c r="B4504" s="58"/>
      <c r="C4504" s="58"/>
      <c r="D4504" s="59"/>
      <c r="E4504" s="58"/>
      <c r="F4504" s="58"/>
      <c r="G4504" s="60"/>
    </row>
    <row r="4505" spans="2:7" x14ac:dyDescent="0.2">
      <c r="B4505" s="58"/>
      <c r="C4505" s="58"/>
      <c r="D4505" s="59"/>
      <c r="E4505" s="58"/>
      <c r="F4505" s="58"/>
      <c r="G4505" s="60"/>
    </row>
    <row r="4506" spans="2:7" x14ac:dyDescent="0.2">
      <c r="B4506" s="58"/>
      <c r="C4506" s="58"/>
      <c r="D4506" s="59"/>
      <c r="E4506" s="58"/>
      <c r="F4506" s="58"/>
      <c r="G4506" s="60"/>
    </row>
    <row r="4507" spans="2:7" x14ac:dyDescent="0.2">
      <c r="B4507" s="58"/>
      <c r="C4507" s="58"/>
      <c r="D4507" s="59"/>
      <c r="E4507" s="58"/>
      <c r="F4507" s="58"/>
      <c r="G4507" s="60"/>
    </row>
    <row r="4508" spans="2:7" x14ac:dyDescent="0.2">
      <c r="B4508" s="58"/>
      <c r="C4508" s="58"/>
      <c r="D4508" s="59"/>
      <c r="E4508" s="58"/>
      <c r="F4508" s="58"/>
      <c r="G4508" s="60"/>
    </row>
    <row r="4509" spans="2:7" x14ac:dyDescent="0.2">
      <c r="B4509" s="58"/>
      <c r="C4509" s="58"/>
      <c r="D4509" s="59"/>
      <c r="E4509" s="58"/>
      <c r="F4509" s="58"/>
      <c r="G4509" s="60"/>
    </row>
    <row r="4510" spans="2:7" x14ac:dyDescent="0.2">
      <c r="B4510" s="58"/>
      <c r="C4510" s="58"/>
      <c r="D4510" s="59"/>
      <c r="E4510" s="58"/>
      <c r="F4510" s="58"/>
      <c r="G4510" s="60"/>
    </row>
    <row r="4511" spans="2:7" x14ac:dyDescent="0.2">
      <c r="B4511" s="58"/>
      <c r="C4511" s="58"/>
      <c r="D4511" s="59"/>
      <c r="E4511" s="58"/>
      <c r="F4511" s="58"/>
      <c r="G4511" s="60"/>
    </row>
    <row r="4512" spans="2:7" x14ac:dyDescent="0.2">
      <c r="B4512" s="58"/>
      <c r="C4512" s="58"/>
      <c r="D4512" s="59"/>
      <c r="E4512" s="58"/>
      <c r="F4512" s="58"/>
      <c r="G4512" s="60"/>
    </row>
    <row r="4513" spans="2:7" x14ac:dyDescent="0.2">
      <c r="B4513" s="58"/>
      <c r="C4513" s="58"/>
      <c r="D4513" s="59"/>
      <c r="E4513" s="58"/>
      <c r="F4513" s="58"/>
      <c r="G4513" s="60"/>
    </row>
    <row r="4514" spans="2:7" x14ac:dyDescent="0.2">
      <c r="B4514" s="58"/>
      <c r="C4514" s="58"/>
      <c r="D4514" s="59"/>
      <c r="E4514" s="58"/>
      <c r="F4514" s="58"/>
      <c r="G4514" s="60"/>
    </row>
    <row r="4515" spans="2:7" x14ac:dyDescent="0.2">
      <c r="B4515" s="58"/>
      <c r="C4515" s="58"/>
      <c r="D4515" s="59"/>
      <c r="E4515" s="58"/>
      <c r="F4515" s="58"/>
      <c r="G4515" s="60"/>
    </row>
    <row r="4516" spans="2:7" x14ac:dyDescent="0.2">
      <c r="B4516" s="58"/>
      <c r="C4516" s="58"/>
      <c r="D4516" s="59"/>
      <c r="E4516" s="58"/>
      <c r="F4516" s="58"/>
      <c r="G4516" s="60"/>
    </row>
    <row r="4517" spans="2:7" x14ac:dyDescent="0.2">
      <c r="B4517" s="58"/>
      <c r="C4517" s="58"/>
      <c r="D4517" s="59"/>
      <c r="E4517" s="58"/>
      <c r="F4517" s="58"/>
      <c r="G4517" s="60"/>
    </row>
    <row r="4518" spans="2:7" x14ac:dyDescent="0.2">
      <c r="B4518" s="58"/>
      <c r="C4518" s="58"/>
      <c r="D4518" s="59"/>
      <c r="E4518" s="58"/>
      <c r="F4518" s="58"/>
      <c r="G4518" s="60"/>
    </row>
    <row r="4519" spans="2:7" x14ac:dyDescent="0.2">
      <c r="B4519" s="58"/>
      <c r="C4519" s="58"/>
      <c r="D4519" s="59"/>
      <c r="E4519" s="58"/>
      <c r="F4519" s="58"/>
      <c r="G4519" s="60"/>
    </row>
    <row r="4520" spans="2:7" x14ac:dyDescent="0.2">
      <c r="B4520" s="58"/>
      <c r="C4520" s="58"/>
      <c r="D4520" s="59"/>
      <c r="E4520" s="58"/>
      <c r="F4520" s="58"/>
      <c r="G4520" s="60"/>
    </row>
    <row r="4521" spans="2:7" x14ac:dyDescent="0.2">
      <c r="B4521" s="58"/>
      <c r="C4521" s="58"/>
      <c r="D4521" s="59"/>
      <c r="E4521" s="58"/>
      <c r="F4521" s="58"/>
      <c r="G4521" s="60"/>
    </row>
    <row r="4522" spans="2:7" x14ac:dyDescent="0.2">
      <c r="B4522" s="58"/>
      <c r="C4522" s="58"/>
      <c r="D4522" s="59"/>
      <c r="E4522" s="58"/>
      <c r="F4522" s="58"/>
      <c r="G4522" s="60"/>
    </row>
    <row r="4523" spans="2:7" x14ac:dyDescent="0.2">
      <c r="B4523" s="58"/>
      <c r="C4523" s="58"/>
      <c r="D4523" s="59"/>
      <c r="E4523" s="58"/>
      <c r="F4523" s="58"/>
      <c r="G4523" s="60"/>
    </row>
    <row r="4524" spans="2:7" x14ac:dyDescent="0.2">
      <c r="B4524" s="58"/>
      <c r="C4524" s="58"/>
      <c r="D4524" s="59"/>
      <c r="E4524" s="58"/>
      <c r="F4524" s="58"/>
      <c r="G4524" s="60"/>
    </row>
    <row r="4525" spans="2:7" x14ac:dyDescent="0.2">
      <c r="B4525" s="58"/>
      <c r="C4525" s="58"/>
      <c r="D4525" s="59"/>
      <c r="E4525" s="58"/>
      <c r="F4525" s="58"/>
      <c r="G4525" s="60"/>
    </row>
    <row r="4526" spans="2:7" x14ac:dyDescent="0.2">
      <c r="B4526" s="58"/>
      <c r="C4526" s="58"/>
      <c r="D4526" s="59"/>
      <c r="E4526" s="58"/>
      <c r="F4526" s="58"/>
      <c r="G4526" s="60"/>
    </row>
    <row r="4527" spans="2:7" x14ac:dyDescent="0.2">
      <c r="B4527" s="58"/>
      <c r="C4527" s="58"/>
      <c r="D4527" s="59"/>
      <c r="E4527" s="58"/>
      <c r="F4527" s="58"/>
      <c r="G4527" s="60"/>
    </row>
    <row r="4528" spans="2:7" x14ac:dyDescent="0.2">
      <c r="B4528" s="58"/>
      <c r="C4528" s="58"/>
      <c r="D4528" s="59"/>
      <c r="E4528" s="58"/>
      <c r="F4528" s="58"/>
      <c r="G4528" s="60"/>
    </row>
    <row r="4529" spans="2:7" x14ac:dyDescent="0.2">
      <c r="B4529" s="58"/>
      <c r="C4529" s="58"/>
      <c r="D4529" s="59"/>
      <c r="E4529" s="58"/>
      <c r="F4529" s="58"/>
      <c r="G4529" s="60"/>
    </row>
    <row r="4530" spans="2:7" x14ac:dyDescent="0.2">
      <c r="B4530" s="58"/>
      <c r="C4530" s="58"/>
      <c r="D4530" s="59"/>
      <c r="E4530" s="58"/>
      <c r="F4530" s="58"/>
      <c r="G4530" s="60"/>
    </row>
    <row r="4531" spans="2:7" x14ac:dyDescent="0.2">
      <c r="B4531" s="58"/>
      <c r="C4531" s="58"/>
      <c r="D4531" s="59"/>
      <c r="E4531" s="58"/>
      <c r="F4531" s="58"/>
      <c r="G4531" s="60"/>
    </row>
    <row r="4532" spans="2:7" x14ac:dyDescent="0.2">
      <c r="B4532" s="58"/>
      <c r="C4532" s="58"/>
      <c r="D4532" s="59"/>
      <c r="E4532" s="58"/>
      <c r="F4532" s="58"/>
      <c r="G4532" s="60"/>
    </row>
    <row r="4533" spans="2:7" x14ac:dyDescent="0.2">
      <c r="B4533" s="58"/>
      <c r="C4533" s="58"/>
      <c r="D4533" s="59"/>
      <c r="E4533" s="58"/>
      <c r="F4533" s="58"/>
      <c r="G4533" s="60"/>
    </row>
    <row r="4534" spans="2:7" x14ac:dyDescent="0.2">
      <c r="B4534" s="58"/>
      <c r="C4534" s="58"/>
      <c r="D4534" s="59"/>
      <c r="E4534" s="58"/>
      <c r="F4534" s="58"/>
      <c r="G4534" s="60"/>
    </row>
    <row r="4535" spans="2:7" x14ac:dyDescent="0.2">
      <c r="B4535" s="58"/>
      <c r="C4535" s="58"/>
      <c r="D4535" s="59"/>
      <c r="E4535" s="58"/>
      <c r="F4535" s="58"/>
      <c r="G4535" s="60"/>
    </row>
    <row r="4536" spans="2:7" x14ac:dyDescent="0.2">
      <c r="B4536" s="58"/>
      <c r="C4536" s="58"/>
      <c r="D4536" s="59"/>
      <c r="E4536" s="58"/>
      <c r="F4536" s="58"/>
      <c r="G4536" s="60"/>
    </row>
    <row r="4537" spans="2:7" x14ac:dyDescent="0.2">
      <c r="B4537" s="58"/>
      <c r="C4537" s="58"/>
      <c r="D4537" s="59"/>
      <c r="E4537" s="58"/>
      <c r="F4537" s="58"/>
      <c r="G4537" s="60"/>
    </row>
    <row r="4538" spans="2:7" x14ac:dyDescent="0.2">
      <c r="B4538" s="58"/>
      <c r="C4538" s="58"/>
      <c r="D4538" s="59"/>
      <c r="E4538" s="58"/>
      <c r="F4538" s="58"/>
      <c r="G4538" s="60"/>
    </row>
    <row r="4539" spans="2:7" x14ac:dyDescent="0.2">
      <c r="B4539" s="58"/>
      <c r="C4539" s="58"/>
      <c r="D4539" s="59"/>
      <c r="E4539" s="58"/>
      <c r="F4539" s="58"/>
      <c r="G4539" s="60"/>
    </row>
    <row r="4540" spans="2:7" x14ac:dyDescent="0.2">
      <c r="B4540" s="58"/>
      <c r="C4540" s="58"/>
      <c r="D4540" s="59"/>
      <c r="E4540" s="58"/>
      <c r="F4540" s="58"/>
      <c r="G4540" s="60"/>
    </row>
    <row r="4541" spans="2:7" x14ac:dyDescent="0.2">
      <c r="B4541" s="58"/>
      <c r="C4541" s="58"/>
      <c r="D4541" s="59"/>
      <c r="E4541" s="58"/>
      <c r="F4541" s="58"/>
      <c r="G4541" s="60"/>
    </row>
    <row r="4542" spans="2:7" x14ac:dyDescent="0.2">
      <c r="B4542" s="58"/>
      <c r="C4542" s="58"/>
      <c r="D4542" s="59"/>
      <c r="E4542" s="58"/>
      <c r="F4542" s="58"/>
      <c r="G4542" s="60"/>
    </row>
    <row r="4543" spans="2:7" x14ac:dyDescent="0.2">
      <c r="B4543" s="58"/>
      <c r="C4543" s="58"/>
      <c r="D4543" s="59"/>
      <c r="E4543" s="58"/>
      <c r="F4543" s="58"/>
      <c r="G4543" s="60"/>
    </row>
    <row r="4544" spans="2:7" x14ac:dyDescent="0.2">
      <c r="B4544" s="58"/>
      <c r="C4544" s="58"/>
      <c r="D4544" s="59"/>
      <c r="E4544" s="58"/>
      <c r="F4544" s="58"/>
      <c r="G4544" s="60"/>
    </row>
    <row r="4545" spans="2:7" x14ac:dyDescent="0.2">
      <c r="B4545" s="58"/>
      <c r="C4545" s="58"/>
      <c r="D4545" s="59"/>
      <c r="E4545" s="58"/>
      <c r="F4545" s="58"/>
      <c r="G4545" s="60"/>
    </row>
    <row r="4546" spans="2:7" x14ac:dyDescent="0.2">
      <c r="B4546" s="58"/>
      <c r="C4546" s="58"/>
      <c r="D4546" s="59"/>
      <c r="E4546" s="58"/>
      <c r="F4546" s="58"/>
      <c r="G4546" s="60"/>
    </row>
    <row r="4547" spans="2:7" x14ac:dyDescent="0.2">
      <c r="B4547" s="58"/>
      <c r="C4547" s="58"/>
      <c r="D4547" s="59"/>
      <c r="E4547" s="58"/>
      <c r="F4547" s="58"/>
      <c r="G4547" s="60"/>
    </row>
    <row r="4548" spans="2:7" x14ac:dyDescent="0.2">
      <c r="B4548" s="58"/>
      <c r="C4548" s="58"/>
      <c r="D4548" s="59"/>
      <c r="E4548" s="58"/>
      <c r="F4548" s="58"/>
      <c r="G4548" s="60"/>
    </row>
    <row r="4549" spans="2:7" x14ac:dyDescent="0.2">
      <c r="B4549" s="58"/>
      <c r="C4549" s="58"/>
      <c r="D4549" s="59"/>
      <c r="E4549" s="58"/>
      <c r="F4549" s="58"/>
      <c r="G4549" s="60"/>
    </row>
    <row r="4550" spans="2:7" x14ac:dyDescent="0.2">
      <c r="B4550" s="58"/>
      <c r="C4550" s="58"/>
      <c r="D4550" s="59"/>
      <c r="E4550" s="58"/>
      <c r="F4550" s="58"/>
      <c r="G4550" s="60"/>
    </row>
    <row r="4551" spans="2:7" x14ac:dyDescent="0.2">
      <c r="B4551" s="58"/>
      <c r="C4551" s="58"/>
      <c r="D4551" s="59"/>
      <c r="E4551" s="58"/>
      <c r="F4551" s="58"/>
      <c r="G4551" s="60"/>
    </row>
    <row r="4552" spans="2:7" x14ac:dyDescent="0.2">
      <c r="B4552" s="58"/>
      <c r="C4552" s="58"/>
      <c r="D4552" s="59"/>
      <c r="E4552" s="58"/>
      <c r="F4552" s="58"/>
      <c r="G4552" s="60"/>
    </row>
    <row r="4553" spans="2:7" x14ac:dyDescent="0.2">
      <c r="B4553" s="58"/>
      <c r="C4553" s="58"/>
      <c r="D4553" s="59"/>
      <c r="E4553" s="58"/>
      <c r="F4553" s="58"/>
      <c r="G4553" s="60"/>
    </row>
    <row r="4554" spans="2:7" x14ac:dyDescent="0.2">
      <c r="B4554" s="58"/>
      <c r="C4554" s="58"/>
      <c r="D4554" s="59"/>
      <c r="E4554" s="58"/>
      <c r="F4554" s="58"/>
      <c r="G4554" s="60"/>
    </row>
    <row r="4555" spans="2:7" x14ac:dyDescent="0.2">
      <c r="B4555" s="58"/>
      <c r="C4555" s="58"/>
      <c r="D4555" s="59"/>
      <c r="E4555" s="58"/>
      <c r="F4555" s="58"/>
      <c r="G4555" s="60"/>
    </row>
    <row r="4556" spans="2:7" x14ac:dyDescent="0.2">
      <c r="B4556" s="58"/>
      <c r="C4556" s="58"/>
      <c r="D4556" s="59"/>
      <c r="E4556" s="58"/>
      <c r="F4556" s="58"/>
      <c r="G4556" s="60"/>
    </row>
    <row r="4557" spans="2:7" x14ac:dyDescent="0.2">
      <c r="B4557" s="58"/>
      <c r="C4557" s="58"/>
      <c r="D4557" s="59"/>
      <c r="E4557" s="58"/>
      <c r="F4557" s="58"/>
      <c r="G4557" s="60"/>
    </row>
    <row r="4558" spans="2:7" x14ac:dyDescent="0.2">
      <c r="B4558" s="58"/>
      <c r="C4558" s="58"/>
      <c r="D4558" s="59"/>
      <c r="E4558" s="58"/>
      <c r="F4558" s="58"/>
      <c r="G4558" s="60"/>
    </row>
    <row r="4559" spans="2:7" x14ac:dyDescent="0.2">
      <c r="B4559" s="58"/>
      <c r="C4559" s="58"/>
      <c r="D4559" s="59"/>
      <c r="E4559" s="58"/>
      <c r="F4559" s="58"/>
      <c r="G4559" s="60"/>
    </row>
    <row r="4560" spans="2:7" x14ac:dyDescent="0.2">
      <c r="B4560" s="58"/>
      <c r="C4560" s="58"/>
      <c r="D4560" s="59"/>
      <c r="E4560" s="58"/>
      <c r="F4560" s="58"/>
      <c r="G4560" s="60"/>
    </row>
    <row r="4561" spans="2:7" x14ac:dyDescent="0.2">
      <c r="B4561" s="58"/>
      <c r="C4561" s="58"/>
      <c r="D4561" s="59"/>
      <c r="E4561" s="58"/>
      <c r="F4561" s="58"/>
      <c r="G4561" s="60"/>
    </row>
    <row r="4562" spans="2:7" x14ac:dyDescent="0.2">
      <c r="B4562" s="58"/>
      <c r="C4562" s="58"/>
      <c r="D4562" s="59"/>
      <c r="E4562" s="58"/>
      <c r="F4562" s="58"/>
      <c r="G4562" s="60"/>
    </row>
    <row r="4563" spans="2:7" x14ac:dyDescent="0.2">
      <c r="B4563" s="58"/>
      <c r="C4563" s="58"/>
      <c r="D4563" s="59"/>
      <c r="E4563" s="58"/>
      <c r="F4563" s="58"/>
      <c r="G4563" s="60"/>
    </row>
    <row r="4564" spans="2:7" x14ac:dyDescent="0.2">
      <c r="B4564" s="58"/>
      <c r="C4564" s="58"/>
      <c r="D4564" s="59"/>
      <c r="E4564" s="58"/>
      <c r="F4564" s="58"/>
      <c r="G4564" s="60"/>
    </row>
    <row r="4565" spans="2:7" x14ac:dyDescent="0.2">
      <c r="B4565" s="58"/>
      <c r="C4565" s="58"/>
      <c r="D4565" s="59"/>
      <c r="E4565" s="58"/>
      <c r="F4565" s="58"/>
      <c r="G4565" s="60"/>
    </row>
    <row r="4566" spans="2:7" x14ac:dyDescent="0.2">
      <c r="B4566" s="58"/>
      <c r="C4566" s="58"/>
      <c r="D4566" s="59"/>
      <c r="E4566" s="58"/>
      <c r="F4566" s="58"/>
      <c r="G4566" s="60"/>
    </row>
    <row r="4567" spans="2:7" x14ac:dyDescent="0.2">
      <c r="B4567" s="58"/>
      <c r="C4567" s="58"/>
      <c r="D4567" s="59"/>
      <c r="E4567" s="58"/>
      <c r="F4567" s="58"/>
      <c r="G4567" s="60"/>
    </row>
    <row r="4568" spans="2:7" x14ac:dyDescent="0.2">
      <c r="B4568" s="58"/>
      <c r="C4568" s="58"/>
      <c r="D4568" s="59"/>
      <c r="E4568" s="58"/>
      <c r="F4568" s="58"/>
      <c r="G4568" s="60"/>
    </row>
    <row r="4569" spans="2:7" x14ac:dyDescent="0.2">
      <c r="B4569" s="58"/>
      <c r="C4569" s="58"/>
      <c r="D4569" s="59"/>
      <c r="E4569" s="58"/>
      <c r="F4569" s="58"/>
      <c r="G4569" s="60"/>
    </row>
    <row r="4570" spans="2:7" x14ac:dyDescent="0.2">
      <c r="B4570" s="58"/>
      <c r="C4570" s="58"/>
      <c r="D4570" s="59"/>
      <c r="E4570" s="58"/>
      <c r="F4570" s="58"/>
      <c r="G4570" s="60"/>
    </row>
    <row r="4571" spans="2:7" x14ac:dyDescent="0.2">
      <c r="B4571" s="58"/>
      <c r="C4571" s="58"/>
      <c r="D4571" s="59"/>
      <c r="E4571" s="58"/>
      <c r="F4571" s="58"/>
      <c r="G4571" s="60"/>
    </row>
    <row r="4572" spans="2:7" x14ac:dyDescent="0.2">
      <c r="B4572" s="58"/>
      <c r="C4572" s="58"/>
      <c r="D4572" s="59"/>
      <c r="E4572" s="58"/>
      <c r="F4572" s="58"/>
      <c r="G4572" s="60"/>
    </row>
    <row r="4573" spans="2:7" x14ac:dyDescent="0.2">
      <c r="B4573" s="58"/>
      <c r="C4573" s="58"/>
      <c r="D4573" s="59"/>
      <c r="E4573" s="58"/>
      <c r="F4573" s="58"/>
      <c r="G4573" s="60"/>
    </row>
    <row r="4574" spans="2:7" x14ac:dyDescent="0.2">
      <c r="B4574" s="58"/>
      <c r="C4574" s="58"/>
      <c r="D4574" s="59"/>
      <c r="E4574" s="58"/>
      <c r="F4574" s="58"/>
      <c r="G4574" s="60"/>
    </row>
    <row r="4575" spans="2:7" x14ac:dyDescent="0.2">
      <c r="B4575" s="58"/>
      <c r="C4575" s="58"/>
      <c r="D4575" s="59"/>
      <c r="E4575" s="58"/>
      <c r="F4575" s="58"/>
      <c r="G4575" s="60"/>
    </row>
    <row r="4576" spans="2:7" x14ac:dyDescent="0.2">
      <c r="B4576" s="58"/>
      <c r="C4576" s="58"/>
      <c r="D4576" s="59"/>
      <c r="E4576" s="58"/>
      <c r="F4576" s="58"/>
      <c r="G4576" s="60"/>
    </row>
    <row r="4577" spans="2:7" x14ac:dyDescent="0.2">
      <c r="B4577" s="58"/>
      <c r="C4577" s="58"/>
      <c r="D4577" s="59"/>
      <c r="E4577" s="58"/>
      <c r="F4577" s="58"/>
      <c r="G4577" s="60"/>
    </row>
    <row r="4578" spans="2:7" x14ac:dyDescent="0.2">
      <c r="B4578" s="58"/>
      <c r="C4578" s="58"/>
      <c r="D4578" s="59"/>
      <c r="E4578" s="58"/>
      <c r="F4578" s="58"/>
      <c r="G4578" s="60"/>
    </row>
    <row r="4579" spans="2:7" x14ac:dyDescent="0.2">
      <c r="B4579" s="58"/>
      <c r="C4579" s="58"/>
      <c r="D4579" s="59"/>
      <c r="E4579" s="58"/>
      <c r="F4579" s="58"/>
      <c r="G4579" s="60"/>
    </row>
    <row r="4580" spans="2:7" x14ac:dyDescent="0.2">
      <c r="B4580" s="58"/>
      <c r="C4580" s="58"/>
      <c r="D4580" s="59"/>
      <c r="E4580" s="58"/>
      <c r="F4580" s="58"/>
      <c r="G4580" s="60"/>
    </row>
    <row r="4581" spans="2:7" x14ac:dyDescent="0.2">
      <c r="B4581" s="58"/>
      <c r="C4581" s="58"/>
      <c r="D4581" s="59"/>
      <c r="E4581" s="58"/>
      <c r="F4581" s="58"/>
      <c r="G4581" s="60"/>
    </row>
    <row r="4582" spans="2:7" x14ac:dyDescent="0.2">
      <c r="B4582" s="58"/>
      <c r="C4582" s="58"/>
      <c r="D4582" s="59"/>
      <c r="E4582" s="58"/>
      <c r="F4582" s="58"/>
      <c r="G4582" s="60"/>
    </row>
    <row r="4583" spans="2:7" x14ac:dyDescent="0.2">
      <c r="B4583" s="58"/>
      <c r="C4583" s="58"/>
      <c r="D4583" s="59"/>
      <c r="E4583" s="58"/>
      <c r="F4583" s="58"/>
      <c r="G4583" s="60"/>
    </row>
    <row r="4584" spans="2:7" x14ac:dyDescent="0.2">
      <c r="B4584" s="58"/>
      <c r="C4584" s="58"/>
      <c r="D4584" s="59"/>
      <c r="E4584" s="58"/>
      <c r="F4584" s="58"/>
      <c r="G4584" s="60"/>
    </row>
    <row r="4585" spans="2:7" x14ac:dyDescent="0.2">
      <c r="B4585" s="58"/>
      <c r="C4585" s="58"/>
      <c r="D4585" s="59"/>
      <c r="E4585" s="58"/>
      <c r="F4585" s="58"/>
      <c r="G4585" s="60"/>
    </row>
    <row r="4586" spans="2:7" x14ac:dyDescent="0.2">
      <c r="B4586" s="58"/>
      <c r="C4586" s="58"/>
      <c r="D4586" s="59"/>
      <c r="E4586" s="58"/>
      <c r="F4586" s="58"/>
      <c r="G4586" s="60"/>
    </row>
    <row r="4587" spans="2:7" x14ac:dyDescent="0.2">
      <c r="B4587" s="58"/>
      <c r="C4587" s="58"/>
      <c r="D4587" s="59"/>
      <c r="E4587" s="58"/>
      <c r="F4587" s="58"/>
      <c r="G4587" s="60"/>
    </row>
    <row r="4588" spans="2:7" x14ac:dyDescent="0.2">
      <c r="B4588" s="58"/>
      <c r="C4588" s="58"/>
      <c r="D4588" s="59"/>
      <c r="E4588" s="58"/>
      <c r="F4588" s="58"/>
      <c r="G4588" s="60"/>
    </row>
    <row r="4589" spans="2:7" x14ac:dyDescent="0.2">
      <c r="B4589" s="58"/>
      <c r="C4589" s="58"/>
      <c r="D4589" s="59"/>
      <c r="E4589" s="58"/>
      <c r="F4589" s="58"/>
      <c r="G4589" s="60"/>
    </row>
    <row r="4590" spans="2:7" x14ac:dyDescent="0.2">
      <c r="B4590" s="58"/>
      <c r="C4590" s="58"/>
      <c r="D4590" s="59"/>
      <c r="E4590" s="58"/>
      <c r="F4590" s="58"/>
      <c r="G4590" s="60"/>
    </row>
    <row r="4591" spans="2:7" x14ac:dyDescent="0.2">
      <c r="B4591" s="58"/>
      <c r="C4591" s="58"/>
      <c r="D4591" s="59"/>
      <c r="E4591" s="58"/>
      <c r="F4591" s="58"/>
      <c r="G4591" s="60"/>
    </row>
    <row r="4592" spans="2:7" x14ac:dyDescent="0.2">
      <c r="B4592" s="58"/>
      <c r="C4592" s="58"/>
      <c r="D4592" s="59"/>
      <c r="E4592" s="58"/>
      <c r="F4592" s="58"/>
      <c r="G4592" s="60"/>
    </row>
    <row r="4593" spans="2:7" x14ac:dyDescent="0.2">
      <c r="B4593" s="58"/>
      <c r="C4593" s="58"/>
      <c r="D4593" s="59"/>
      <c r="E4593" s="58"/>
      <c r="F4593" s="58"/>
      <c r="G4593" s="60"/>
    </row>
    <row r="4594" spans="2:7" x14ac:dyDescent="0.2">
      <c r="B4594" s="58"/>
      <c r="C4594" s="58"/>
      <c r="D4594" s="59"/>
      <c r="E4594" s="58"/>
      <c r="F4594" s="58"/>
      <c r="G4594" s="60"/>
    </row>
    <row r="4595" spans="2:7" x14ac:dyDescent="0.2">
      <c r="B4595" s="58"/>
      <c r="C4595" s="58"/>
      <c r="D4595" s="59"/>
      <c r="E4595" s="58"/>
      <c r="F4595" s="58"/>
      <c r="G4595" s="60"/>
    </row>
    <row r="4596" spans="2:7" x14ac:dyDescent="0.2">
      <c r="B4596" s="58"/>
      <c r="C4596" s="58"/>
      <c r="D4596" s="59"/>
      <c r="E4596" s="58"/>
      <c r="F4596" s="58"/>
      <c r="G4596" s="60"/>
    </row>
    <row r="4597" spans="2:7" x14ac:dyDescent="0.2">
      <c r="B4597" s="58"/>
      <c r="C4597" s="58"/>
      <c r="D4597" s="59"/>
      <c r="E4597" s="58"/>
      <c r="F4597" s="58"/>
      <c r="G4597" s="60"/>
    </row>
    <row r="4598" spans="2:7" x14ac:dyDescent="0.2">
      <c r="B4598" s="58"/>
      <c r="C4598" s="58"/>
      <c r="D4598" s="59"/>
      <c r="E4598" s="58"/>
      <c r="F4598" s="58"/>
      <c r="G4598" s="60"/>
    </row>
    <row r="4599" spans="2:7" x14ac:dyDescent="0.2">
      <c r="B4599" s="58"/>
      <c r="C4599" s="58"/>
      <c r="D4599" s="59"/>
      <c r="E4599" s="58"/>
      <c r="F4599" s="58"/>
      <c r="G4599" s="60"/>
    </row>
    <row r="4600" spans="2:7" x14ac:dyDescent="0.2">
      <c r="B4600" s="58"/>
      <c r="C4600" s="58"/>
      <c r="D4600" s="59"/>
      <c r="E4600" s="58"/>
      <c r="F4600" s="58"/>
      <c r="G4600" s="60"/>
    </row>
    <row r="4601" spans="2:7" x14ac:dyDescent="0.2">
      <c r="B4601" s="58"/>
      <c r="C4601" s="58"/>
      <c r="D4601" s="59"/>
      <c r="E4601" s="58"/>
      <c r="F4601" s="58"/>
      <c r="G4601" s="60"/>
    </row>
    <row r="4602" spans="2:7" x14ac:dyDescent="0.2">
      <c r="B4602" s="58"/>
      <c r="C4602" s="58"/>
      <c r="D4602" s="59"/>
      <c r="E4602" s="58"/>
      <c r="F4602" s="58"/>
      <c r="G4602" s="60"/>
    </row>
    <row r="4603" spans="2:7" x14ac:dyDescent="0.2">
      <c r="B4603" s="58"/>
      <c r="C4603" s="58"/>
      <c r="D4603" s="59"/>
      <c r="E4603" s="58"/>
      <c r="F4603" s="58"/>
      <c r="G4603" s="60"/>
    </row>
    <row r="4604" spans="2:7" x14ac:dyDescent="0.2">
      <c r="B4604" s="58"/>
      <c r="C4604" s="58"/>
      <c r="D4604" s="59"/>
      <c r="E4604" s="58"/>
      <c r="F4604" s="58"/>
      <c r="G4604" s="60"/>
    </row>
    <row r="4605" spans="2:7" x14ac:dyDescent="0.2">
      <c r="B4605" s="58"/>
      <c r="C4605" s="58"/>
      <c r="D4605" s="59"/>
      <c r="E4605" s="58"/>
      <c r="F4605" s="58"/>
      <c r="G4605" s="60"/>
    </row>
    <row r="4606" spans="2:7" x14ac:dyDescent="0.2">
      <c r="B4606" s="58"/>
      <c r="C4606" s="58"/>
      <c r="D4606" s="59"/>
      <c r="E4606" s="58"/>
      <c r="F4606" s="58"/>
      <c r="G4606" s="60"/>
    </row>
    <row r="4607" spans="2:7" x14ac:dyDescent="0.2">
      <c r="B4607" s="58"/>
      <c r="C4607" s="58"/>
      <c r="D4607" s="59"/>
      <c r="E4607" s="58"/>
      <c r="F4607" s="58"/>
      <c r="G4607" s="60"/>
    </row>
    <row r="4608" spans="2:7" x14ac:dyDescent="0.2">
      <c r="B4608" s="58"/>
      <c r="C4608" s="58"/>
      <c r="D4608" s="59"/>
      <c r="E4608" s="58"/>
      <c r="F4608" s="58"/>
      <c r="G4608" s="60"/>
    </row>
    <row r="4609" spans="2:7" x14ac:dyDescent="0.2">
      <c r="B4609" s="58"/>
      <c r="C4609" s="58"/>
      <c r="D4609" s="59"/>
      <c r="E4609" s="58"/>
      <c r="F4609" s="58"/>
      <c r="G4609" s="60"/>
    </row>
    <row r="4610" spans="2:7" x14ac:dyDescent="0.2">
      <c r="B4610" s="58"/>
      <c r="C4610" s="58"/>
      <c r="D4610" s="59"/>
      <c r="E4610" s="58"/>
      <c r="F4610" s="58"/>
      <c r="G4610" s="60"/>
    </row>
    <row r="4611" spans="2:7" x14ac:dyDescent="0.2">
      <c r="B4611" s="58"/>
      <c r="C4611" s="58"/>
      <c r="D4611" s="59"/>
      <c r="E4611" s="58"/>
      <c r="F4611" s="58"/>
      <c r="G4611" s="60"/>
    </row>
    <row r="4612" spans="2:7" x14ac:dyDescent="0.2">
      <c r="B4612" s="58"/>
      <c r="C4612" s="58"/>
      <c r="D4612" s="59"/>
      <c r="E4612" s="58"/>
      <c r="F4612" s="58"/>
      <c r="G4612" s="60"/>
    </row>
    <row r="4613" spans="2:7" x14ac:dyDescent="0.2">
      <c r="B4613" s="58"/>
      <c r="C4613" s="58"/>
      <c r="D4613" s="59"/>
      <c r="E4613" s="58"/>
      <c r="F4613" s="58"/>
      <c r="G4613" s="60"/>
    </row>
    <row r="4614" spans="2:7" x14ac:dyDescent="0.2">
      <c r="B4614" s="58"/>
      <c r="C4614" s="58"/>
      <c r="D4614" s="59"/>
      <c r="E4614" s="58"/>
      <c r="F4614" s="58"/>
      <c r="G4614" s="60"/>
    </row>
    <row r="4615" spans="2:7" x14ac:dyDescent="0.2">
      <c r="B4615" s="58"/>
      <c r="C4615" s="58"/>
      <c r="D4615" s="59"/>
      <c r="E4615" s="58"/>
      <c r="F4615" s="58"/>
      <c r="G4615" s="60"/>
    </row>
    <row r="4616" spans="2:7" x14ac:dyDescent="0.2">
      <c r="B4616" s="58"/>
      <c r="C4616" s="58"/>
      <c r="D4616" s="59"/>
      <c r="E4616" s="58"/>
      <c r="F4616" s="58"/>
      <c r="G4616" s="60"/>
    </row>
    <row r="4617" spans="2:7" x14ac:dyDescent="0.2">
      <c r="B4617" s="58"/>
      <c r="C4617" s="58"/>
      <c r="D4617" s="59"/>
      <c r="E4617" s="58"/>
      <c r="F4617" s="58"/>
      <c r="G4617" s="60"/>
    </row>
    <row r="4618" spans="2:7" x14ac:dyDescent="0.2">
      <c r="B4618" s="58"/>
      <c r="C4618" s="58"/>
      <c r="D4618" s="59"/>
      <c r="E4618" s="58"/>
      <c r="F4618" s="58"/>
      <c r="G4618" s="60"/>
    </row>
    <row r="4619" spans="2:7" x14ac:dyDescent="0.2">
      <c r="B4619" s="58"/>
      <c r="C4619" s="58"/>
      <c r="D4619" s="59"/>
      <c r="E4619" s="58"/>
      <c r="F4619" s="58"/>
      <c r="G4619" s="60"/>
    </row>
    <row r="4620" spans="2:7" x14ac:dyDescent="0.2">
      <c r="B4620" s="58"/>
      <c r="C4620" s="58"/>
      <c r="D4620" s="59"/>
      <c r="E4620" s="58"/>
      <c r="F4620" s="58"/>
      <c r="G4620" s="60"/>
    </row>
    <row r="4621" spans="2:7" x14ac:dyDescent="0.2">
      <c r="B4621" s="58"/>
      <c r="C4621" s="58"/>
      <c r="D4621" s="59"/>
      <c r="E4621" s="58"/>
      <c r="F4621" s="58"/>
      <c r="G4621" s="60"/>
    </row>
    <row r="4622" spans="2:7" x14ac:dyDescent="0.2">
      <c r="B4622" s="58"/>
      <c r="C4622" s="58"/>
      <c r="D4622" s="59"/>
      <c r="E4622" s="58"/>
      <c r="F4622" s="58"/>
      <c r="G4622" s="60"/>
    </row>
    <row r="4623" spans="2:7" x14ac:dyDescent="0.2">
      <c r="B4623" s="58"/>
      <c r="C4623" s="58"/>
      <c r="D4623" s="59"/>
      <c r="E4623" s="58"/>
      <c r="F4623" s="58"/>
      <c r="G4623" s="60"/>
    </row>
    <row r="4624" spans="2:7" x14ac:dyDescent="0.2">
      <c r="B4624" s="58"/>
      <c r="C4624" s="58"/>
      <c r="D4624" s="59"/>
      <c r="E4624" s="58"/>
      <c r="F4624" s="58"/>
      <c r="G4624" s="60"/>
    </row>
    <row r="4625" spans="2:7" x14ac:dyDescent="0.2">
      <c r="B4625" s="58"/>
      <c r="C4625" s="58"/>
      <c r="D4625" s="59"/>
      <c r="E4625" s="58"/>
      <c r="F4625" s="58"/>
      <c r="G4625" s="60"/>
    </row>
    <row r="4626" spans="2:7" x14ac:dyDescent="0.2">
      <c r="B4626" s="58"/>
      <c r="C4626" s="58"/>
      <c r="D4626" s="59"/>
      <c r="E4626" s="58"/>
      <c r="F4626" s="58"/>
      <c r="G4626" s="60"/>
    </row>
    <row r="4627" spans="2:7" x14ac:dyDescent="0.2">
      <c r="B4627" s="58"/>
      <c r="C4627" s="58"/>
      <c r="D4627" s="59"/>
      <c r="E4627" s="58"/>
      <c r="F4627" s="58"/>
      <c r="G4627" s="60"/>
    </row>
    <row r="4628" spans="2:7" x14ac:dyDescent="0.2">
      <c r="B4628" s="58"/>
      <c r="C4628" s="58"/>
      <c r="D4628" s="59"/>
      <c r="E4628" s="58"/>
      <c r="F4628" s="58"/>
      <c r="G4628" s="60"/>
    </row>
    <row r="4629" spans="2:7" x14ac:dyDescent="0.2">
      <c r="B4629" s="58"/>
      <c r="C4629" s="58"/>
      <c r="D4629" s="59"/>
      <c r="E4629" s="58"/>
      <c r="F4629" s="58"/>
      <c r="G4629" s="60"/>
    </row>
    <row r="4630" spans="2:7" x14ac:dyDescent="0.2">
      <c r="B4630" s="58"/>
      <c r="C4630" s="58"/>
      <c r="D4630" s="59"/>
      <c r="E4630" s="58"/>
      <c r="F4630" s="58"/>
      <c r="G4630" s="60"/>
    </row>
    <row r="4631" spans="2:7" x14ac:dyDescent="0.2">
      <c r="B4631" s="58"/>
      <c r="C4631" s="58"/>
      <c r="D4631" s="59"/>
      <c r="E4631" s="58"/>
      <c r="F4631" s="58"/>
      <c r="G4631" s="60"/>
    </row>
    <row r="4632" spans="2:7" x14ac:dyDescent="0.2">
      <c r="B4632" s="58"/>
      <c r="C4632" s="58"/>
      <c r="D4632" s="59"/>
      <c r="E4632" s="58"/>
      <c r="F4632" s="58"/>
      <c r="G4632" s="60"/>
    </row>
    <row r="4633" spans="2:7" x14ac:dyDescent="0.2">
      <c r="B4633" s="58"/>
      <c r="C4633" s="58"/>
      <c r="D4633" s="59"/>
      <c r="E4633" s="58"/>
      <c r="F4633" s="58"/>
      <c r="G4633" s="60"/>
    </row>
    <row r="4634" spans="2:7" x14ac:dyDescent="0.2">
      <c r="B4634" s="58"/>
      <c r="C4634" s="58"/>
      <c r="D4634" s="59"/>
      <c r="E4634" s="58"/>
      <c r="F4634" s="58"/>
      <c r="G4634" s="60"/>
    </row>
    <row r="4635" spans="2:7" x14ac:dyDescent="0.2">
      <c r="B4635" s="58"/>
      <c r="C4635" s="58"/>
      <c r="D4635" s="59"/>
      <c r="E4635" s="58"/>
      <c r="F4635" s="58"/>
      <c r="G4635" s="60"/>
    </row>
    <row r="4636" spans="2:7" x14ac:dyDescent="0.2">
      <c r="B4636" s="58"/>
      <c r="C4636" s="58"/>
      <c r="D4636" s="59"/>
      <c r="E4636" s="58"/>
      <c r="F4636" s="58"/>
      <c r="G4636" s="60"/>
    </row>
    <row r="4637" spans="2:7" x14ac:dyDescent="0.2">
      <c r="B4637" s="58"/>
      <c r="C4637" s="58"/>
      <c r="D4637" s="59"/>
      <c r="E4637" s="58"/>
      <c r="F4637" s="58"/>
      <c r="G4637" s="60"/>
    </row>
    <row r="4638" spans="2:7" x14ac:dyDescent="0.2">
      <c r="B4638" s="58"/>
      <c r="C4638" s="58"/>
      <c r="D4638" s="59"/>
      <c r="E4638" s="58"/>
      <c r="F4638" s="58"/>
      <c r="G4638" s="60"/>
    </row>
    <row r="4639" spans="2:7" x14ac:dyDescent="0.2">
      <c r="B4639" s="58"/>
      <c r="C4639" s="58"/>
      <c r="D4639" s="59"/>
      <c r="E4639" s="58"/>
      <c r="F4639" s="58"/>
      <c r="G4639" s="60"/>
    </row>
    <row r="4640" spans="2:7" x14ac:dyDescent="0.2">
      <c r="B4640" s="58"/>
      <c r="C4640" s="58"/>
      <c r="D4640" s="59"/>
      <c r="E4640" s="58"/>
      <c r="F4640" s="58"/>
      <c r="G4640" s="60"/>
    </row>
    <row r="4641" spans="2:7" x14ac:dyDescent="0.2">
      <c r="B4641" s="58"/>
      <c r="C4641" s="58"/>
      <c r="D4641" s="59"/>
      <c r="E4641" s="58"/>
      <c r="F4641" s="58"/>
      <c r="G4641" s="60"/>
    </row>
    <row r="4642" spans="2:7" x14ac:dyDescent="0.2">
      <c r="B4642" s="58"/>
      <c r="C4642" s="58"/>
      <c r="D4642" s="59"/>
      <c r="E4642" s="58"/>
      <c r="F4642" s="58"/>
      <c r="G4642" s="60"/>
    </row>
    <row r="4643" spans="2:7" x14ac:dyDescent="0.2">
      <c r="B4643" s="58"/>
      <c r="C4643" s="58"/>
      <c r="D4643" s="59"/>
      <c r="E4643" s="58"/>
      <c r="F4643" s="58"/>
      <c r="G4643" s="60"/>
    </row>
    <row r="4644" spans="2:7" x14ac:dyDescent="0.2">
      <c r="B4644" s="58"/>
      <c r="C4644" s="58"/>
      <c r="D4644" s="59"/>
      <c r="E4644" s="58"/>
      <c r="F4644" s="58"/>
      <c r="G4644" s="60"/>
    </row>
    <row r="4645" spans="2:7" x14ac:dyDescent="0.2">
      <c r="B4645" s="58"/>
      <c r="C4645" s="58"/>
      <c r="D4645" s="59"/>
      <c r="E4645" s="58"/>
      <c r="F4645" s="58"/>
      <c r="G4645" s="60"/>
    </row>
    <row r="4646" spans="2:7" x14ac:dyDescent="0.2">
      <c r="B4646" s="58"/>
      <c r="C4646" s="58"/>
      <c r="D4646" s="59"/>
      <c r="E4646" s="58"/>
      <c r="F4646" s="58"/>
      <c r="G4646" s="60"/>
    </row>
    <row r="4647" spans="2:7" x14ac:dyDescent="0.2">
      <c r="B4647" s="58"/>
      <c r="C4647" s="58"/>
      <c r="D4647" s="59"/>
      <c r="E4647" s="58"/>
      <c r="F4647" s="58"/>
      <c r="G4647" s="60"/>
    </row>
    <row r="4648" spans="2:7" x14ac:dyDescent="0.2">
      <c r="B4648" s="58"/>
      <c r="C4648" s="58"/>
      <c r="D4648" s="59"/>
      <c r="E4648" s="58"/>
      <c r="F4648" s="58"/>
      <c r="G4648" s="60"/>
    </row>
    <row r="4649" spans="2:7" x14ac:dyDescent="0.2">
      <c r="B4649" s="58"/>
      <c r="C4649" s="58"/>
      <c r="D4649" s="59"/>
      <c r="E4649" s="58"/>
      <c r="F4649" s="58"/>
      <c r="G4649" s="60"/>
    </row>
    <row r="4650" spans="2:7" x14ac:dyDescent="0.2">
      <c r="B4650" s="58"/>
      <c r="C4650" s="58"/>
      <c r="D4650" s="59"/>
      <c r="E4650" s="58"/>
      <c r="F4650" s="58"/>
      <c r="G4650" s="60"/>
    </row>
    <row r="4651" spans="2:7" x14ac:dyDescent="0.2">
      <c r="B4651" s="58"/>
      <c r="C4651" s="58"/>
      <c r="D4651" s="59"/>
      <c r="E4651" s="58"/>
      <c r="F4651" s="58"/>
      <c r="G4651" s="60"/>
    </row>
    <row r="4652" spans="2:7" x14ac:dyDescent="0.2">
      <c r="B4652" s="58"/>
      <c r="C4652" s="58"/>
      <c r="D4652" s="59"/>
      <c r="E4652" s="58"/>
      <c r="F4652" s="58"/>
      <c r="G4652" s="60"/>
    </row>
    <row r="4653" spans="2:7" x14ac:dyDescent="0.2">
      <c r="B4653" s="58"/>
      <c r="C4653" s="58"/>
      <c r="D4653" s="59"/>
      <c r="E4653" s="58"/>
      <c r="F4653" s="58"/>
      <c r="G4653" s="60"/>
    </row>
    <row r="4654" spans="2:7" x14ac:dyDescent="0.2">
      <c r="B4654" s="58"/>
      <c r="C4654" s="58"/>
      <c r="D4654" s="59"/>
      <c r="E4654" s="58"/>
      <c r="F4654" s="58"/>
      <c r="G4654" s="60"/>
    </row>
    <row r="4655" spans="2:7" x14ac:dyDescent="0.2">
      <c r="B4655" s="58"/>
      <c r="C4655" s="58"/>
      <c r="D4655" s="59"/>
      <c r="E4655" s="58"/>
      <c r="F4655" s="58"/>
      <c r="G4655" s="60"/>
    </row>
    <row r="4656" spans="2:7" x14ac:dyDescent="0.2">
      <c r="B4656" s="58" t="str">
        <f t="shared" si="75"/>
        <v/>
      </c>
      <c r="C4656" s="58"/>
      <c r="D4656" s="59"/>
      <c r="E4656" s="58"/>
      <c r="F4656" s="58"/>
      <c r="G4656" s="60"/>
    </row>
    <row r="4657" spans="2:7" x14ac:dyDescent="0.2">
      <c r="B4657" s="58" t="str">
        <f t="shared" si="75"/>
        <v/>
      </c>
      <c r="C4657" s="58"/>
      <c r="D4657" s="59"/>
      <c r="E4657" s="58"/>
      <c r="F4657" s="58"/>
      <c r="G4657" s="60"/>
    </row>
    <row r="4658" spans="2:7" x14ac:dyDescent="0.2">
      <c r="B4658" s="58" t="str">
        <f t="shared" si="75"/>
        <v/>
      </c>
      <c r="C4658" s="58"/>
      <c r="D4658" s="59"/>
      <c r="E4658" s="58"/>
      <c r="F4658" s="58"/>
      <c r="G4658" s="60"/>
    </row>
    <row r="4659" spans="2:7" x14ac:dyDescent="0.2">
      <c r="B4659" s="58" t="str">
        <f t="shared" si="75"/>
        <v/>
      </c>
      <c r="C4659" s="58"/>
      <c r="D4659" s="59"/>
      <c r="E4659" s="58"/>
      <c r="F4659" s="58"/>
      <c r="G4659" s="60"/>
    </row>
    <row r="4660" spans="2:7" x14ac:dyDescent="0.2">
      <c r="B4660" s="58" t="str">
        <f t="shared" si="75"/>
        <v/>
      </c>
      <c r="C4660" s="58"/>
      <c r="D4660" s="59"/>
      <c r="E4660" s="58"/>
      <c r="F4660" s="58"/>
      <c r="G4660" s="60"/>
    </row>
    <row r="4661" spans="2:7" x14ac:dyDescent="0.2">
      <c r="B4661" s="58" t="str">
        <f t="shared" si="75"/>
        <v/>
      </c>
      <c r="C4661" s="58"/>
      <c r="D4661" s="59"/>
      <c r="E4661" s="58"/>
      <c r="F4661" s="58"/>
      <c r="G4661" s="60"/>
    </row>
    <row r="4662" spans="2:7" x14ac:dyDescent="0.2">
      <c r="B4662" s="58" t="str">
        <f t="shared" si="75"/>
        <v/>
      </c>
      <c r="C4662" s="58"/>
      <c r="D4662" s="59"/>
      <c r="E4662" s="58"/>
      <c r="F4662" s="58"/>
      <c r="G4662" s="60"/>
    </row>
    <row r="4663" spans="2:7" x14ac:dyDescent="0.2">
      <c r="B4663" s="58" t="str">
        <f t="shared" si="75"/>
        <v/>
      </c>
      <c r="C4663" s="58"/>
      <c r="D4663" s="59"/>
      <c r="E4663" s="58"/>
      <c r="F4663" s="58"/>
      <c r="G4663" s="60"/>
    </row>
    <row r="4664" spans="2:7" x14ac:dyDescent="0.2">
      <c r="B4664" s="58" t="str">
        <f t="shared" si="75"/>
        <v/>
      </c>
      <c r="C4664" s="58"/>
      <c r="D4664" s="59"/>
      <c r="E4664" s="58"/>
      <c r="F4664" s="58"/>
      <c r="G4664" s="60"/>
    </row>
    <row r="4665" spans="2:7" x14ac:dyDescent="0.2">
      <c r="B4665" s="58" t="str">
        <f t="shared" si="75"/>
        <v/>
      </c>
      <c r="C4665" s="58"/>
      <c r="D4665" s="59"/>
      <c r="E4665" s="58"/>
      <c r="F4665" s="58"/>
      <c r="G4665" s="60"/>
    </row>
    <row r="4666" spans="2:7" x14ac:dyDescent="0.2">
      <c r="B4666" s="58" t="str">
        <f t="shared" si="75"/>
        <v/>
      </c>
      <c r="C4666" s="58"/>
      <c r="D4666" s="59"/>
      <c r="E4666" s="58"/>
      <c r="F4666" s="58"/>
      <c r="G4666" s="60"/>
    </row>
    <row r="4667" spans="2:7" x14ac:dyDescent="0.2">
      <c r="B4667" s="58" t="str">
        <f t="shared" si="75"/>
        <v/>
      </c>
      <c r="C4667" s="58"/>
      <c r="D4667" s="58"/>
      <c r="E4667" s="58"/>
      <c r="F4667" s="58"/>
      <c r="G4667" s="60"/>
    </row>
    <row r="4668" spans="2:7" x14ac:dyDescent="0.2">
      <c r="B4668" s="58" t="str">
        <f t="shared" si="75"/>
        <v/>
      </c>
      <c r="C4668" s="58"/>
      <c r="D4668" s="58"/>
      <c r="E4668" s="58"/>
      <c r="F4668" s="58"/>
      <c r="G4668" s="60"/>
    </row>
    <row r="4669" spans="2:7" x14ac:dyDescent="0.2">
      <c r="B4669" s="58" t="str">
        <f t="shared" si="75"/>
        <v/>
      </c>
      <c r="C4669" s="58"/>
      <c r="D4669" s="58"/>
      <c r="E4669" s="58"/>
      <c r="F4669" s="58"/>
      <c r="G4669" s="60"/>
    </row>
    <row r="4670" spans="2:7" x14ac:dyDescent="0.2">
      <c r="B4670" s="58" t="str">
        <f t="shared" si="75"/>
        <v/>
      </c>
      <c r="C4670" s="58"/>
      <c r="D4670" s="58"/>
      <c r="E4670" s="58"/>
      <c r="F4670" s="58"/>
      <c r="G4670" s="60"/>
    </row>
    <row r="4671" spans="2:7" x14ac:dyDescent="0.2">
      <c r="B4671" s="58" t="str">
        <f t="shared" si="75"/>
        <v/>
      </c>
    </row>
  </sheetData>
  <sheetProtection algorithmName="SHA-512" hashValue="d2i2rrPR3bIrEnYoLGG9qcoBf0ggcH4SoyBrH7bY3FVzP83AkPmOnwd8rOcrkn5fOUvzIToGQejlwMyh8m5Liw==" saltValue="YzSnEfe+xml13Hv2vEHCfw==" spinCount="100000" sheet="1" objects="1" scenarios="1"/>
  <phoneticPr fontId="1"/>
  <pageMargins left="0.9055118110236221" right="0.51181102362204722" top="0.74803149606299213" bottom="0.74803149606299213" header="0.31496062992125984" footer="0.31496062992125984"/>
  <pageSetup paperSize="9" scale="50" orientation="landscape" r:id="rId1"/>
  <headerFooter>
    <oddHeader>&amp;L農薬の種類と対応マスクデータベース(例示)&amp;R2013.7.10現在農薬登録</oddHeader>
  </headerFooter>
  <colBreaks count="1" manualBreakCount="1">
    <brk id="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6:D12"/>
  <sheetViews>
    <sheetView showGridLines="0" showRowColHeaders="0" workbookViewId="0">
      <selection activeCell="E42" sqref="E42"/>
    </sheetView>
  </sheetViews>
  <sheetFormatPr defaultRowHeight="13" x14ac:dyDescent="0.2"/>
  <cols>
    <col min="1" max="3" width="13.6328125" customWidth="1"/>
  </cols>
  <sheetData>
    <row r="6" spans="1:4" x14ac:dyDescent="0.2">
      <c r="A6" t="s">
        <v>62</v>
      </c>
      <c r="B6" t="s">
        <v>63</v>
      </c>
      <c r="C6" t="s">
        <v>7310</v>
      </c>
      <c r="D6" t="s">
        <v>66</v>
      </c>
    </row>
    <row r="8" spans="1:4" x14ac:dyDescent="0.2">
      <c r="A8" t="s">
        <v>7128</v>
      </c>
      <c r="B8" t="s">
        <v>62</v>
      </c>
    </row>
    <row r="9" spans="1:4" x14ac:dyDescent="0.2">
      <c r="A9" t="s">
        <v>65</v>
      </c>
      <c r="B9" t="s">
        <v>63</v>
      </c>
    </row>
    <row r="10" spans="1:4" x14ac:dyDescent="0.2">
      <c r="A10" t="s">
        <v>7309</v>
      </c>
      <c r="B10" t="s">
        <v>64</v>
      </c>
    </row>
    <row r="11" spans="1:4" x14ac:dyDescent="0.2">
      <c r="A11" t="s">
        <v>66</v>
      </c>
      <c r="B11" t="s">
        <v>66</v>
      </c>
    </row>
    <row r="12" spans="1:4" x14ac:dyDescent="0.2">
      <c r="A12" t="s">
        <v>67</v>
      </c>
      <c r="B12" t="s">
        <v>66</v>
      </c>
    </row>
  </sheetData>
  <sheetProtection algorithmName="SHA-512" hashValue="kXoN5Lib0X3WSABZZ16qdIzwFpj1bsASa1Pg2QlpvTBppjVwp2p7XgvvvhtqfyDOgsNlADBrXLLd8oPzynWsJg==" saltValue="Pv/cuOIQN7FrbXSx7zYJHw==" spinCount="100000" sheet="1" objects="1" scenarios="1"/>
  <phoneticPr fontId="1"/>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E59"/>
  <sheetViews>
    <sheetView workbookViewId="0">
      <selection activeCell="C38" sqref="C38"/>
    </sheetView>
  </sheetViews>
  <sheetFormatPr defaultRowHeight="13" x14ac:dyDescent="0.2"/>
  <cols>
    <col min="1" max="1" width="18" customWidth="1"/>
    <col min="2" max="2" width="13.26953125" customWidth="1"/>
    <col min="3" max="3" width="34.453125" customWidth="1"/>
    <col min="4" max="4" width="20" customWidth="1"/>
    <col min="5" max="5" width="19.36328125" hidden="1" customWidth="1"/>
  </cols>
  <sheetData>
    <row r="1" spans="1:5" ht="39" customHeight="1" x14ac:dyDescent="0.2">
      <c r="A1" s="115" t="s">
        <v>2606</v>
      </c>
      <c r="B1" s="115"/>
      <c r="C1" s="115"/>
      <c r="D1" s="115"/>
    </row>
    <row r="2" spans="1:5" x14ac:dyDescent="0.2">
      <c r="A2" s="10" t="s">
        <v>2595</v>
      </c>
      <c r="B2" s="10" t="s">
        <v>2604</v>
      </c>
      <c r="C2" s="10" t="s">
        <v>2598</v>
      </c>
      <c r="D2" s="10" t="s">
        <v>2603</v>
      </c>
      <c r="E2" s="9" t="s">
        <v>2601</v>
      </c>
    </row>
    <row r="3" spans="1:5" x14ac:dyDescent="0.2">
      <c r="A3" s="6" t="s">
        <v>2596</v>
      </c>
      <c r="B3" s="7" t="s">
        <v>2597</v>
      </c>
      <c r="C3" s="5" t="s">
        <v>2605</v>
      </c>
      <c r="D3" s="8" t="s">
        <v>2599</v>
      </c>
      <c r="E3" s="9" t="s">
        <v>2600</v>
      </c>
    </row>
    <row r="4" spans="1:5" x14ac:dyDescent="0.2">
      <c r="A4" s="6" t="s">
        <v>3211</v>
      </c>
      <c r="B4" s="7" t="s">
        <v>3213</v>
      </c>
      <c r="C4" s="5" t="s">
        <v>3212</v>
      </c>
      <c r="D4" s="8" t="s">
        <v>3206</v>
      </c>
      <c r="E4" s="9"/>
    </row>
    <row r="5" spans="1:5" x14ac:dyDescent="0.2">
      <c r="A5" s="6" t="s">
        <v>3203</v>
      </c>
      <c r="B5" s="7" t="s">
        <v>3204</v>
      </c>
      <c r="C5" s="5" t="s">
        <v>3205</v>
      </c>
      <c r="D5" s="8" t="s">
        <v>3206</v>
      </c>
      <c r="E5" s="9"/>
    </row>
    <row r="6" spans="1:5" x14ac:dyDescent="0.2">
      <c r="A6" s="6" t="s">
        <v>3207</v>
      </c>
      <c r="B6" s="7" t="s">
        <v>3208</v>
      </c>
      <c r="C6" s="5" t="s">
        <v>3209</v>
      </c>
      <c r="D6" s="8" t="s">
        <v>3206</v>
      </c>
      <c r="E6" s="9"/>
    </row>
    <row r="7" spans="1:5" x14ac:dyDescent="0.2">
      <c r="A7" s="6" t="s">
        <v>3559</v>
      </c>
      <c r="B7" s="7" t="s">
        <v>3745</v>
      </c>
      <c r="C7" s="5" t="s">
        <v>3560</v>
      </c>
      <c r="D7" s="8" t="s">
        <v>3561</v>
      </c>
      <c r="E7" s="9"/>
    </row>
    <row r="8" spans="1:5" x14ac:dyDescent="0.2">
      <c r="A8" s="6" t="s">
        <v>3740</v>
      </c>
      <c r="B8" s="7" t="s">
        <v>3744</v>
      </c>
      <c r="C8" s="5" t="s">
        <v>3741</v>
      </c>
      <c r="D8" s="8" t="s">
        <v>3206</v>
      </c>
      <c r="E8" s="9"/>
    </row>
    <row r="9" spans="1:5" x14ac:dyDescent="0.2">
      <c r="A9" s="6" t="s">
        <v>3914</v>
      </c>
      <c r="B9" s="7" t="s">
        <v>3915</v>
      </c>
      <c r="C9" s="5" t="s">
        <v>3916</v>
      </c>
      <c r="D9" s="8" t="s">
        <v>3206</v>
      </c>
      <c r="E9" s="9"/>
    </row>
    <row r="10" spans="1:5" x14ac:dyDescent="0.2">
      <c r="A10" s="6" t="s">
        <v>4115</v>
      </c>
      <c r="B10" s="7" t="s">
        <v>4116</v>
      </c>
      <c r="C10" s="5" t="s">
        <v>4117</v>
      </c>
      <c r="D10" s="8" t="s">
        <v>3206</v>
      </c>
      <c r="E10" s="9"/>
    </row>
    <row r="11" spans="1:5" x14ac:dyDescent="0.2">
      <c r="A11" s="6" t="s">
        <v>4257</v>
      </c>
      <c r="B11" s="7" t="s">
        <v>4271</v>
      </c>
      <c r="C11" s="5" t="s">
        <v>4258</v>
      </c>
      <c r="D11" s="8" t="s">
        <v>3206</v>
      </c>
      <c r="E11" s="9"/>
    </row>
    <row r="12" spans="1:5" x14ac:dyDescent="0.2">
      <c r="A12" s="6" t="s">
        <v>4453</v>
      </c>
      <c r="B12" s="7" t="s">
        <v>4454</v>
      </c>
      <c r="C12" s="5" t="s">
        <v>4455</v>
      </c>
      <c r="D12" s="8" t="s">
        <v>3206</v>
      </c>
      <c r="E12" s="9"/>
    </row>
    <row r="13" spans="1:5" x14ac:dyDescent="0.2">
      <c r="A13" s="6" t="s">
        <v>7131</v>
      </c>
      <c r="B13" s="7" t="s">
        <v>7132</v>
      </c>
      <c r="C13" s="5" t="s">
        <v>7323</v>
      </c>
      <c r="D13" s="8" t="s">
        <v>3206</v>
      </c>
      <c r="E13" s="9"/>
    </row>
    <row r="14" spans="1:5" x14ac:dyDescent="0.2">
      <c r="A14" s="6" t="s">
        <v>7321</v>
      </c>
      <c r="B14" s="7" t="s">
        <v>7322</v>
      </c>
      <c r="C14" s="5" t="s">
        <v>7324</v>
      </c>
      <c r="D14" s="8" t="s">
        <v>3206</v>
      </c>
      <c r="E14" s="9"/>
    </row>
    <row r="15" spans="1:5" x14ac:dyDescent="0.2">
      <c r="A15" s="6"/>
      <c r="B15" s="7"/>
      <c r="C15" s="5"/>
      <c r="D15" s="8"/>
      <c r="E15" s="9"/>
    </row>
    <row r="16" spans="1:5" x14ac:dyDescent="0.2">
      <c r="A16" s="6"/>
      <c r="B16" s="7"/>
      <c r="C16" s="5"/>
      <c r="D16" s="8"/>
      <c r="E16" s="9"/>
    </row>
    <row r="17" spans="1:5" x14ac:dyDescent="0.2">
      <c r="A17" s="6"/>
      <c r="B17" s="7"/>
      <c r="C17" s="5"/>
      <c r="D17" s="8"/>
      <c r="E17" s="9"/>
    </row>
    <row r="18" spans="1:5" x14ac:dyDescent="0.2">
      <c r="A18" s="6"/>
      <c r="B18" s="7"/>
      <c r="C18" s="5"/>
      <c r="D18" s="8"/>
      <c r="E18" s="9"/>
    </row>
    <row r="19" spans="1:5" x14ac:dyDescent="0.2">
      <c r="A19" s="6"/>
      <c r="B19" s="7"/>
      <c r="C19" s="5"/>
      <c r="D19" s="8"/>
      <c r="E19" s="9"/>
    </row>
    <row r="20" spans="1:5" x14ac:dyDescent="0.2">
      <c r="A20" s="6"/>
      <c r="B20" s="7"/>
      <c r="C20" s="5"/>
      <c r="D20" s="8"/>
      <c r="E20" s="9"/>
    </row>
    <row r="21" spans="1:5" x14ac:dyDescent="0.2">
      <c r="A21" s="6"/>
      <c r="B21" s="7"/>
      <c r="C21" s="5"/>
      <c r="D21" s="8"/>
      <c r="E21" s="9"/>
    </row>
    <row r="22" spans="1:5" x14ac:dyDescent="0.2">
      <c r="A22" s="6"/>
      <c r="B22" s="7"/>
      <c r="C22" s="5"/>
      <c r="D22" s="8"/>
      <c r="E22" s="9"/>
    </row>
    <row r="23" spans="1:5" x14ac:dyDescent="0.2">
      <c r="A23" s="6"/>
      <c r="B23" s="7"/>
      <c r="C23" s="5"/>
      <c r="D23" s="8"/>
      <c r="E23" s="9"/>
    </row>
    <row r="24" spans="1:5" x14ac:dyDescent="0.2">
      <c r="A24" s="6"/>
      <c r="B24" s="7"/>
      <c r="C24" s="5"/>
      <c r="D24" s="8"/>
      <c r="E24" s="9"/>
    </row>
    <row r="25" spans="1:5" x14ac:dyDescent="0.2">
      <c r="A25" s="6"/>
      <c r="B25" s="7"/>
      <c r="C25" s="5"/>
      <c r="D25" s="8"/>
      <c r="E25" s="9"/>
    </row>
    <row r="26" spans="1:5" x14ac:dyDescent="0.2">
      <c r="A26" s="6"/>
      <c r="B26" s="7"/>
      <c r="C26" s="5"/>
      <c r="D26" s="8"/>
      <c r="E26" s="9"/>
    </row>
    <row r="27" spans="1:5" x14ac:dyDescent="0.2">
      <c r="A27" s="6"/>
      <c r="B27" s="7"/>
      <c r="C27" s="5"/>
      <c r="D27" s="8"/>
      <c r="E27" s="9"/>
    </row>
    <row r="28" spans="1:5" x14ac:dyDescent="0.2">
      <c r="A28" s="6"/>
      <c r="B28" s="7"/>
      <c r="C28" s="5"/>
      <c r="D28" s="8"/>
      <c r="E28" s="9"/>
    </row>
    <row r="29" spans="1:5" x14ac:dyDescent="0.2">
      <c r="A29" s="6"/>
      <c r="B29" s="7"/>
      <c r="C29" s="5"/>
      <c r="D29" s="8"/>
      <c r="E29" s="9"/>
    </row>
    <row r="30" spans="1:5" x14ac:dyDescent="0.2">
      <c r="A30" s="6"/>
      <c r="B30" s="7"/>
      <c r="C30" s="5"/>
      <c r="D30" s="8"/>
      <c r="E30" s="9"/>
    </row>
    <row r="31" spans="1:5" x14ac:dyDescent="0.2">
      <c r="A31" s="6"/>
      <c r="B31" s="7"/>
      <c r="C31" s="5"/>
      <c r="D31" s="8"/>
      <c r="E31" s="9"/>
    </row>
    <row r="32" spans="1:5" x14ac:dyDescent="0.2">
      <c r="A32" s="6"/>
      <c r="B32" s="7"/>
      <c r="C32" s="5"/>
      <c r="D32" s="8"/>
      <c r="E32" s="9"/>
    </row>
    <row r="33" spans="1:4" x14ac:dyDescent="0.2">
      <c r="A33" s="6"/>
      <c r="B33" s="7"/>
      <c r="C33" s="5"/>
      <c r="D33" s="8"/>
    </row>
    <row r="34" spans="1:4" x14ac:dyDescent="0.2">
      <c r="A34" s="6"/>
      <c r="B34" s="7"/>
      <c r="C34" s="5"/>
      <c r="D34" s="8"/>
    </row>
    <row r="35" spans="1:4" x14ac:dyDescent="0.2">
      <c r="A35" s="6"/>
      <c r="B35" s="7"/>
      <c r="C35" s="5"/>
      <c r="D35" s="8"/>
    </row>
    <row r="36" spans="1:4" x14ac:dyDescent="0.2">
      <c r="A36" s="6"/>
      <c r="B36" s="7"/>
      <c r="C36" s="5"/>
      <c r="D36" s="8"/>
    </row>
    <row r="37" spans="1:4" x14ac:dyDescent="0.2">
      <c r="A37" s="6"/>
      <c r="B37" s="7"/>
      <c r="C37" s="5"/>
      <c r="D37" s="8"/>
    </row>
    <row r="38" spans="1:4" x14ac:dyDescent="0.2">
      <c r="A38" s="6"/>
      <c r="B38" s="7"/>
      <c r="C38" s="5"/>
      <c r="D38" s="8"/>
    </row>
    <row r="39" spans="1:4" x14ac:dyDescent="0.2">
      <c r="A39" s="6"/>
      <c r="B39" s="7"/>
      <c r="C39" s="5"/>
      <c r="D39" s="8"/>
    </row>
    <row r="40" spans="1:4" x14ac:dyDescent="0.2">
      <c r="A40" s="6"/>
      <c r="B40" s="7"/>
      <c r="C40" s="5"/>
      <c r="D40" s="8"/>
    </row>
    <row r="41" spans="1:4" x14ac:dyDescent="0.2">
      <c r="A41" s="6"/>
      <c r="B41" s="7"/>
      <c r="C41" s="5"/>
      <c r="D41" s="8"/>
    </row>
    <row r="42" spans="1:4" x14ac:dyDescent="0.2">
      <c r="A42" s="6"/>
      <c r="B42" s="7"/>
      <c r="C42" s="5"/>
      <c r="D42" s="8"/>
    </row>
    <row r="43" spans="1:4" x14ac:dyDescent="0.2">
      <c r="A43" s="6"/>
      <c r="B43" s="7"/>
      <c r="C43" s="5"/>
      <c r="D43" s="8"/>
    </row>
    <row r="44" spans="1:4" x14ac:dyDescent="0.2">
      <c r="A44" s="6"/>
      <c r="B44" s="7"/>
      <c r="C44" s="5"/>
      <c r="D44" s="8"/>
    </row>
    <row r="45" spans="1:4" x14ac:dyDescent="0.2">
      <c r="A45" s="6"/>
      <c r="B45" s="7"/>
      <c r="C45" s="5"/>
      <c r="D45" s="8"/>
    </row>
    <row r="46" spans="1:4" x14ac:dyDescent="0.2">
      <c r="A46" s="6"/>
      <c r="B46" s="7"/>
      <c r="C46" s="5"/>
      <c r="D46" s="8"/>
    </row>
    <row r="47" spans="1:4" x14ac:dyDescent="0.2">
      <c r="A47" s="6"/>
      <c r="B47" s="7"/>
      <c r="C47" s="5"/>
      <c r="D47" s="8"/>
    </row>
    <row r="48" spans="1:4" x14ac:dyDescent="0.2">
      <c r="A48" s="6"/>
      <c r="B48" s="7"/>
      <c r="C48" s="5"/>
      <c r="D48" s="8"/>
    </row>
    <row r="49" spans="1:4" x14ac:dyDescent="0.2">
      <c r="A49" s="6"/>
      <c r="B49" s="7"/>
      <c r="C49" s="5"/>
      <c r="D49" s="8"/>
    </row>
    <row r="50" spans="1:4" x14ac:dyDescent="0.2">
      <c r="A50" s="6"/>
      <c r="B50" s="7"/>
      <c r="C50" s="5"/>
      <c r="D50" s="8"/>
    </row>
    <row r="51" spans="1:4" x14ac:dyDescent="0.2">
      <c r="A51" s="6"/>
      <c r="B51" s="7"/>
      <c r="C51" s="5"/>
      <c r="D51" s="8"/>
    </row>
    <row r="52" spans="1:4" x14ac:dyDescent="0.2">
      <c r="A52" s="6"/>
      <c r="B52" s="7"/>
      <c r="C52" s="5"/>
      <c r="D52" s="8"/>
    </row>
    <row r="53" spans="1:4" x14ac:dyDescent="0.2">
      <c r="A53" s="6"/>
      <c r="B53" s="7"/>
      <c r="C53" s="5"/>
      <c r="D53" s="8"/>
    </row>
    <row r="54" spans="1:4" x14ac:dyDescent="0.2">
      <c r="A54" s="6"/>
      <c r="B54" s="7"/>
      <c r="C54" s="5"/>
      <c r="D54" s="8"/>
    </row>
    <row r="55" spans="1:4" x14ac:dyDescent="0.2">
      <c r="A55" s="6"/>
      <c r="B55" s="7"/>
      <c r="C55" s="5"/>
      <c r="D55" s="8"/>
    </row>
    <row r="56" spans="1:4" x14ac:dyDescent="0.2">
      <c r="A56" s="6"/>
      <c r="B56" s="7"/>
      <c r="C56" s="5"/>
      <c r="D56" s="8"/>
    </row>
    <row r="57" spans="1:4" x14ac:dyDescent="0.2">
      <c r="A57" s="6"/>
      <c r="B57" s="7"/>
      <c r="C57" s="5"/>
      <c r="D57" s="8"/>
    </row>
    <row r="58" spans="1:4" x14ac:dyDescent="0.2">
      <c r="A58" s="6"/>
      <c r="B58" s="7"/>
      <c r="C58" s="5"/>
      <c r="D58" s="8"/>
    </row>
    <row r="59" spans="1:4" x14ac:dyDescent="0.2">
      <c r="A59" s="6"/>
      <c r="B59" s="7"/>
      <c r="C59" s="5"/>
      <c r="D59" s="8"/>
    </row>
  </sheetData>
  <sheetProtection algorithmName="SHA-512" hashValue="M5nzPF01uIxocneW7cluc0l+APeo+QmGF3kcNhk23ARmGbDssZsn8zZ1N97NoakZYr8rbH5EKqCGr1LmWtFvHw==" saltValue="UVdY1RbPu4YuIpLFa/mU7A==" spinCount="100000" sheet="1" objects="1" scenarios="1"/>
  <mergeCells count="1">
    <mergeCell ref="A1:D1"/>
  </mergeCells>
  <phoneticPr fontId="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6FF33"/>
  </sheetPr>
  <dimension ref="A1:F34"/>
  <sheetViews>
    <sheetView view="pageBreakPreview" topLeftCell="A10" zoomScale="75" zoomScaleNormal="100" zoomScaleSheetLayoutView="75" workbookViewId="0">
      <selection activeCell="E15" sqref="E15"/>
    </sheetView>
  </sheetViews>
  <sheetFormatPr defaultRowHeight="19" x14ac:dyDescent="0.2"/>
  <cols>
    <col min="1" max="1" width="3.453125" style="22" customWidth="1"/>
    <col min="2" max="2" width="118.7265625" style="2" customWidth="1"/>
    <col min="3" max="3" width="34.6328125" style="2" customWidth="1"/>
    <col min="4" max="6" width="9" style="1"/>
  </cols>
  <sheetData>
    <row r="1" spans="1:3" customFormat="1" ht="64.5" customHeight="1" x14ac:dyDescent="0.2">
      <c r="A1" s="116"/>
      <c r="B1" s="116"/>
      <c r="C1" s="24"/>
    </row>
    <row r="2" spans="1:3" customFormat="1" ht="39" customHeight="1" x14ac:dyDescent="0.2">
      <c r="A2" s="20"/>
      <c r="B2" s="24"/>
      <c r="C2" s="24"/>
    </row>
    <row r="3" spans="1:3" customFormat="1" ht="39" customHeight="1" x14ac:dyDescent="0.2">
      <c r="A3" s="21" t="s">
        <v>3192</v>
      </c>
      <c r="B3" s="13" t="s">
        <v>3193</v>
      </c>
      <c r="C3" s="12"/>
    </row>
    <row r="4" spans="1:3" customFormat="1" ht="9.75" customHeight="1" x14ac:dyDescent="0.2">
      <c r="A4" s="21"/>
      <c r="B4" s="11"/>
      <c r="C4" s="11"/>
    </row>
    <row r="5" spans="1:3" customFormat="1" ht="13.5" customHeight="1" x14ac:dyDescent="0.2">
      <c r="A5" s="21"/>
      <c r="B5" s="11"/>
      <c r="C5" s="11"/>
    </row>
    <row r="6" spans="1:3" customFormat="1" ht="86.25" customHeight="1" x14ac:dyDescent="0.2">
      <c r="A6" s="17" t="s">
        <v>3194</v>
      </c>
      <c r="B6" s="14" t="s">
        <v>3195</v>
      </c>
      <c r="C6" s="3"/>
    </row>
    <row r="7" spans="1:3" customFormat="1" ht="409.6" customHeight="1" x14ac:dyDescent="0.2">
      <c r="A7" s="17"/>
      <c r="B7" s="2"/>
      <c r="C7" s="2"/>
    </row>
    <row r="8" spans="1:3" customFormat="1" ht="211.5" customHeight="1" x14ac:dyDescent="0.2">
      <c r="A8" s="17"/>
      <c r="B8" s="2"/>
      <c r="C8" s="2"/>
    </row>
    <row r="9" spans="1:3" customFormat="1" ht="50.15" customHeight="1" x14ac:dyDescent="0.2">
      <c r="A9" s="17"/>
      <c r="B9" s="2"/>
      <c r="C9" s="2"/>
    </row>
    <row r="10" spans="1:3" customFormat="1" ht="50.15" customHeight="1" x14ac:dyDescent="0.2">
      <c r="A10" s="17"/>
      <c r="B10" s="2"/>
      <c r="C10" s="2"/>
    </row>
    <row r="11" spans="1:3" customFormat="1" ht="63.75" customHeight="1" x14ac:dyDescent="0.2">
      <c r="A11" s="17" t="s">
        <v>3196</v>
      </c>
      <c r="B11" s="16" t="s">
        <v>2602</v>
      </c>
      <c r="C11" s="3"/>
    </row>
    <row r="12" spans="1:3" customFormat="1" ht="40.5" customHeight="1" x14ac:dyDescent="0.2">
      <c r="A12" s="17"/>
      <c r="B12" s="15"/>
      <c r="C12" s="3"/>
    </row>
    <row r="13" spans="1:3" customFormat="1" ht="21.75" customHeight="1" x14ac:dyDescent="0.2">
      <c r="A13" s="17"/>
      <c r="B13" s="15"/>
      <c r="C13" s="3"/>
    </row>
    <row r="14" spans="1:3" customFormat="1" ht="409.6" customHeight="1" x14ac:dyDescent="0.2">
      <c r="A14" s="17"/>
      <c r="B14" s="2"/>
      <c r="C14" s="2"/>
    </row>
    <row r="15" spans="1:3" customFormat="1" ht="336" customHeight="1" x14ac:dyDescent="0.2">
      <c r="A15" s="17"/>
      <c r="B15" s="2"/>
      <c r="C15" s="2"/>
    </row>
    <row r="16" spans="1:3" customFormat="1" ht="50.15" customHeight="1" x14ac:dyDescent="0.2">
      <c r="A16" s="17"/>
      <c r="B16" s="2"/>
      <c r="C16" s="2"/>
    </row>
    <row r="17" spans="1:6" ht="60" customHeight="1" x14ac:dyDescent="0.2">
      <c r="A17" s="17"/>
      <c r="D17"/>
      <c r="E17"/>
      <c r="F17"/>
    </row>
    <row r="18" spans="1:6" ht="51" customHeight="1" x14ac:dyDescent="0.2">
      <c r="A18" s="17"/>
      <c r="D18"/>
      <c r="E18"/>
      <c r="F18"/>
    </row>
    <row r="19" spans="1:6" ht="47.25" customHeight="1" x14ac:dyDescent="0.2">
      <c r="A19" s="17"/>
      <c r="D19"/>
      <c r="E19"/>
      <c r="F19"/>
    </row>
    <row r="20" spans="1:6" hidden="1" x14ac:dyDescent="0.2">
      <c r="A20" s="17"/>
      <c r="D20"/>
      <c r="E20"/>
      <c r="F20"/>
    </row>
    <row r="21" spans="1:6" ht="276.64999999999998" customHeight="1" x14ac:dyDescent="0.2">
      <c r="A21" s="17" t="s">
        <v>3197</v>
      </c>
      <c r="B21" s="117" t="s">
        <v>7315</v>
      </c>
      <c r="D21"/>
      <c r="E21"/>
      <c r="F21"/>
    </row>
    <row r="22" spans="1:6" x14ac:dyDescent="0.2">
      <c r="A22" s="17"/>
      <c r="B22" s="118"/>
      <c r="D22"/>
      <c r="E22"/>
      <c r="F22"/>
    </row>
    <row r="23" spans="1:6" ht="45" customHeight="1" x14ac:dyDescent="0.2">
      <c r="A23" s="17" t="s">
        <v>3198</v>
      </c>
      <c r="B23" s="18" t="s">
        <v>3199</v>
      </c>
      <c r="C23" s="4"/>
      <c r="D23"/>
      <c r="E23"/>
      <c r="F23"/>
    </row>
    <row r="24" spans="1:6" x14ac:dyDescent="0.2">
      <c r="A24" s="17"/>
      <c r="B24" s="95"/>
      <c r="D24"/>
      <c r="E24"/>
      <c r="F24"/>
    </row>
    <row r="25" spans="1:6" ht="45" customHeight="1" x14ac:dyDescent="0.2">
      <c r="A25" s="17" t="s">
        <v>3200</v>
      </c>
      <c r="B25" s="18" t="s">
        <v>3201</v>
      </c>
      <c r="C25"/>
      <c r="D25"/>
      <c r="E25"/>
      <c r="F25"/>
    </row>
    <row r="26" spans="1:6" ht="14.25" customHeight="1" x14ac:dyDescent="0.2">
      <c r="A26" s="17"/>
      <c r="B26" s="19"/>
      <c r="C26"/>
      <c r="D26"/>
      <c r="E26"/>
      <c r="F26"/>
    </row>
    <row r="27" spans="1:6" x14ac:dyDescent="0.2">
      <c r="A27" s="17" t="s">
        <v>3202</v>
      </c>
      <c r="B27" s="19" t="s">
        <v>2609</v>
      </c>
      <c r="C27"/>
      <c r="D27"/>
      <c r="E27"/>
      <c r="F27"/>
    </row>
    <row r="28" spans="1:6" ht="30.75" customHeight="1" x14ac:dyDescent="0.2">
      <c r="A28" s="17"/>
      <c r="B28" s="23" t="s">
        <v>7316</v>
      </c>
      <c r="C28"/>
      <c r="D28"/>
      <c r="E28"/>
      <c r="F28"/>
    </row>
    <row r="29" spans="1:6" ht="30.75" customHeight="1" x14ac:dyDescent="0.2">
      <c r="A29" s="17"/>
      <c r="B29" s="23" t="s">
        <v>7317</v>
      </c>
      <c r="C29"/>
      <c r="D29"/>
      <c r="E29"/>
      <c r="F29"/>
    </row>
    <row r="30" spans="1:6" ht="30.75" customHeight="1" x14ac:dyDescent="0.2">
      <c r="A30" s="17"/>
      <c r="B30" s="23" t="s">
        <v>2607</v>
      </c>
      <c r="C30"/>
      <c r="D30"/>
      <c r="E30"/>
      <c r="F30"/>
    </row>
    <row r="31" spans="1:6" ht="30.75" customHeight="1" x14ac:dyDescent="0.2">
      <c r="A31" s="17"/>
      <c r="B31" s="23" t="s">
        <v>2608</v>
      </c>
      <c r="C31"/>
      <c r="D31"/>
      <c r="E31"/>
      <c r="F31"/>
    </row>
    <row r="32" spans="1:6" ht="30.75" customHeight="1" x14ac:dyDescent="0.2">
      <c r="A32" s="17"/>
      <c r="C32"/>
      <c r="D32"/>
      <c r="E32"/>
      <c r="F32"/>
    </row>
    <row r="33" spans="1:6" ht="29.25" customHeight="1" x14ac:dyDescent="0.2">
      <c r="A33" s="17"/>
      <c r="C33"/>
      <c r="D33"/>
      <c r="E33"/>
      <c r="F33"/>
    </row>
    <row r="34" spans="1:6" ht="28.5" customHeight="1" x14ac:dyDescent="0.2">
      <c r="A34" s="17"/>
      <c r="C34"/>
      <c r="D34"/>
      <c r="E34"/>
      <c r="F34"/>
    </row>
  </sheetData>
  <mergeCells count="2">
    <mergeCell ref="A1:B1"/>
    <mergeCell ref="B21:B22"/>
  </mergeCells>
  <phoneticPr fontId="1"/>
  <pageMargins left="0.7" right="0.7" top="0.75" bottom="0.75" header="0.3" footer="0.3"/>
  <pageSetup paperSize="9" scale="62" orientation="portrait" horizontalDpi="1200" verticalDpi="1200" r:id="rId1"/>
  <rowBreaks count="1" manualBreakCount="1">
    <brk id="10" max="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DFFFF"/>
  </sheetPr>
  <dimension ref="A1:A24"/>
  <sheetViews>
    <sheetView tabSelected="1" topLeftCell="A22" workbookViewId="0">
      <selection sqref="A1:A23"/>
    </sheetView>
  </sheetViews>
  <sheetFormatPr defaultRowHeight="13" x14ac:dyDescent="0.2"/>
  <cols>
    <col min="1" max="1" width="106.08984375" customWidth="1"/>
  </cols>
  <sheetData>
    <row r="1" spans="1:1" x14ac:dyDescent="0.2">
      <c r="A1" s="119" t="s">
        <v>7328</v>
      </c>
    </row>
    <row r="2" spans="1:1" x14ac:dyDescent="0.2">
      <c r="A2" s="120"/>
    </row>
    <row r="3" spans="1:1" x14ac:dyDescent="0.2">
      <c r="A3" s="120"/>
    </row>
    <row r="4" spans="1:1" x14ac:dyDescent="0.2">
      <c r="A4" s="120"/>
    </row>
    <row r="5" spans="1:1" x14ac:dyDescent="0.2">
      <c r="A5" s="120"/>
    </row>
    <row r="6" spans="1:1" x14ac:dyDescent="0.2">
      <c r="A6" s="120"/>
    </row>
    <row r="7" spans="1:1" x14ac:dyDescent="0.2">
      <c r="A7" s="120"/>
    </row>
    <row r="8" spans="1:1" x14ac:dyDescent="0.2">
      <c r="A8" s="120"/>
    </row>
    <row r="9" spans="1:1" x14ac:dyDescent="0.2">
      <c r="A9" s="120"/>
    </row>
    <row r="10" spans="1:1" x14ac:dyDescent="0.2">
      <c r="A10" s="120"/>
    </row>
    <row r="11" spans="1:1" x14ac:dyDescent="0.2">
      <c r="A11" s="120"/>
    </row>
    <row r="12" spans="1:1" x14ac:dyDescent="0.2">
      <c r="A12" s="120"/>
    </row>
    <row r="13" spans="1:1" x14ac:dyDescent="0.2">
      <c r="A13" s="120"/>
    </row>
    <row r="14" spans="1:1" x14ac:dyDescent="0.2">
      <c r="A14" s="120"/>
    </row>
    <row r="15" spans="1:1" x14ac:dyDescent="0.2">
      <c r="A15" s="120"/>
    </row>
    <row r="16" spans="1:1" x14ac:dyDescent="0.2">
      <c r="A16" s="120"/>
    </row>
    <row r="17" spans="1:1" x14ac:dyDescent="0.2">
      <c r="A17" s="120"/>
    </row>
    <row r="18" spans="1:1" x14ac:dyDescent="0.2">
      <c r="A18" s="120"/>
    </row>
    <row r="19" spans="1:1" x14ac:dyDescent="0.2">
      <c r="A19" s="120"/>
    </row>
    <row r="20" spans="1:1" x14ac:dyDescent="0.2">
      <c r="A20" s="120"/>
    </row>
    <row r="21" spans="1:1" x14ac:dyDescent="0.2">
      <c r="A21" s="120"/>
    </row>
    <row r="22" spans="1:1" x14ac:dyDescent="0.2">
      <c r="A22" s="120"/>
    </row>
    <row r="23" spans="1:1" ht="255.75" customHeight="1" x14ac:dyDescent="0.2">
      <c r="A23" s="120"/>
    </row>
    <row r="24" spans="1:1" x14ac:dyDescent="0.2">
      <c r="A24" t="s">
        <v>7133</v>
      </c>
    </row>
  </sheetData>
  <mergeCells count="1">
    <mergeCell ref="A1:A23"/>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34</vt:i4>
      </vt:variant>
    </vt:vector>
  </HeadingPairs>
  <TitlesOfParts>
    <vt:vector size="40" baseType="lpstr">
      <vt:lpstr>農薬の種類と対応農薬マスクの検索</vt:lpstr>
      <vt:lpstr>リスト</vt:lpstr>
      <vt:lpstr>マスク画像</vt:lpstr>
      <vt:lpstr>更新履歴</vt:lpstr>
      <vt:lpstr>検索の方法</vt:lpstr>
      <vt:lpstr>検索ソフトの作製について</vt:lpstr>
      <vt:lpstr>_０．００５０</vt:lpstr>
      <vt:lpstr>_０．１０</vt:lpstr>
      <vt:lpstr>_０．７０</vt:lpstr>
      <vt:lpstr>_１．０</vt:lpstr>
      <vt:lpstr>_１５．０</vt:lpstr>
      <vt:lpstr>_１８．０</vt:lpstr>
      <vt:lpstr>_２．０</vt:lpstr>
      <vt:lpstr>_３．０</vt:lpstr>
      <vt:lpstr>_３０．０</vt:lpstr>
      <vt:lpstr>_４０．０</vt:lpstr>
      <vt:lpstr>_５０．０</vt:lpstr>
      <vt:lpstr>_７０．０</vt:lpstr>
      <vt:lpstr>ＭＥＰ液剤</vt:lpstr>
      <vt:lpstr>ＭＥＰ乳剤</vt:lpstr>
      <vt:lpstr>ＭＥＰ粉剤</vt:lpstr>
      <vt:lpstr>ＭＥＰ粉粒剤</vt:lpstr>
      <vt:lpstr>ＭＥＰ油剤</vt:lpstr>
      <vt:lpstr>ＭＥＰ粒剤</vt:lpstr>
      <vt:lpstr>検索ソフトの作製について!Print_Area</vt:lpstr>
      <vt:lpstr>検索の方法!Print_Area</vt:lpstr>
      <vt:lpstr>農薬の種類と対応農薬マスクの検索!Print_Area</vt:lpstr>
      <vt:lpstr>アセタミプリドくん煙剤</vt:lpstr>
      <vt:lpstr>アセタミプリド液剤</vt:lpstr>
      <vt:lpstr>アセタミプリド水溶剤</vt:lpstr>
      <vt:lpstr>アセタミプリド粒剤</vt:lpstr>
      <vt:lpstr>イモゾウベイト</vt:lpstr>
      <vt:lpstr>検索結果無し</vt:lpstr>
      <vt:lpstr>対応マスク</vt:lpstr>
      <vt:lpstr>濃度</vt:lpstr>
      <vt:lpstr>農薬商品名</vt:lpstr>
      <vt:lpstr>農薬名</vt:lpstr>
      <vt:lpstr>農薬用マスク</vt:lpstr>
      <vt:lpstr>防護マスク土壌くん蒸</vt:lpstr>
      <vt:lpstr>防護マスク粉剤</vt:lpstr>
    </vt:vector>
  </TitlesOfParts>
  <Company>ベネッセグループ</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マスク研究会</dc:creator>
  <cp:lastModifiedBy>JFTA</cp:lastModifiedBy>
  <cp:lastPrinted>2024-05-23T07:22:40Z</cp:lastPrinted>
  <dcterms:created xsi:type="dcterms:W3CDTF">2013-07-15T09:31:31Z</dcterms:created>
  <dcterms:modified xsi:type="dcterms:W3CDTF">2024-07-09T08:03:27Z</dcterms:modified>
</cp:coreProperties>
</file>