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NIKKUNKYO-SV\share\5 マスク\R2年度\農薬の種類とマスク検索\"/>
    </mc:Choice>
  </mc:AlternateContent>
  <xr:revisionPtr revIDLastSave="0" documentId="8_{B5AB05D2-D5DD-4795-B239-E65D8B6EEA60}" xr6:coauthVersionLast="46" xr6:coauthVersionMax="46" xr10:uidLastSave="{00000000-0000-0000-0000-000000000000}"/>
  <workbookProtection workbookAlgorithmName="SHA-512" workbookHashValue="HIkc3XxMBi9HsM0u/WSBaDyV/Zg9WpvK9Dx6fUZ7vnYLf3kVtde7FbSF7iQDeNyGCHt6wx2eTCYYwiAhcFrnlQ==" workbookSaltValue="cAlR37W7Cc9MnrbRmSra0w==" workbookSpinCount="100000" lockStructure="1"/>
  <bookViews>
    <workbookView xWindow="-108" yWindow="-108" windowWidth="23256" windowHeight="12576" xr2:uid="{00000000-000D-0000-FFFF-FFFF00000000}"/>
  </bookViews>
  <sheets>
    <sheet name="農薬の種類と対応農薬マスクの検索" sheetId="6" r:id="rId1"/>
    <sheet name="リスト" sheetId="1" state="hidden" r:id="rId2"/>
    <sheet name="マスク画像" sheetId="7" state="hidden" r:id="rId3"/>
    <sheet name="更新履歴" sheetId="9" state="hidden" r:id="rId4"/>
    <sheet name="検索の方法" sheetId="8" r:id="rId5"/>
    <sheet name="検索ソフトの作製について" sheetId="10" r:id="rId6"/>
  </sheets>
  <definedNames>
    <definedName name="_０．００５０">リスト!$D$4:$E$4</definedName>
    <definedName name="_０．１０">リスト!$D$18:$E$18</definedName>
    <definedName name="_０．７０">リスト!$D$51:$E$51</definedName>
    <definedName name="_１．０">リスト!$D$29:$E$29</definedName>
    <definedName name="_１５．０">リスト!$D$30:$E$30</definedName>
    <definedName name="_１８．０">リスト!$D$8:$E$8</definedName>
    <definedName name="_２．０">リスト!$D$49:$E$49</definedName>
    <definedName name="_２０．０">リスト!#REF!</definedName>
    <definedName name="_２３．５">リスト!#REF!</definedName>
    <definedName name="_３．０">リスト!$D$2:$E$53</definedName>
    <definedName name="_３０．０">リスト!$D$12:$E$12</definedName>
    <definedName name="_４０．０">リスト!$D$53:$E$53</definedName>
    <definedName name="_５０．０">リスト!$D$37:$E$37</definedName>
    <definedName name="_７０．０">リスト!$D$36:$E$36</definedName>
    <definedName name="_８０．０">リスト!#REF!</definedName>
    <definedName name="_xlnm._FilterDatabase" localSheetId="1" hidden="1">リスト!$A$1:$E$5</definedName>
    <definedName name="ＭＥＰマイクロカプセル剤">リスト!#REF!</definedName>
    <definedName name="ＭＥＰ液剤">リスト!$D$18:$E$18</definedName>
    <definedName name="ＭＥＰ水和剤">リスト!#REF!</definedName>
    <definedName name="ＭＥＰ乳剤">リスト!$D$37:$E$37</definedName>
    <definedName name="ＭＥＰ粉剤">リスト!$D$49:$E$49</definedName>
    <definedName name="ＭＥＰ粉粒剤">リスト!$D$50:$E$50</definedName>
    <definedName name="ＭＥＰ油剤">リスト!$D$53:$E$53</definedName>
    <definedName name="ＭＥＰ粒剤">リスト!$D$2:$E$53</definedName>
    <definedName name="_xlnm.Print_Area" localSheetId="1">リスト!$C$1:$G$4574</definedName>
    <definedName name="_xlnm.Print_Area" localSheetId="4">検索の方法!$A$1:$B$41</definedName>
    <definedName name="_xlnm.Print_Area" localSheetId="0">農薬の種類と対応農薬マスクの検索!$A$4:$G$24</definedName>
    <definedName name="アセタミプリドくん煙剤">リスト!$D$3:$E$3</definedName>
    <definedName name="アセタミプリド液剤">リスト!$D$9:$E$9</definedName>
    <definedName name="アセタミプリド水溶剤">リスト!$D$14:$E$14</definedName>
    <definedName name="アセタミプリド粒剤">リスト!$D$17:$E$17</definedName>
    <definedName name="イモゾウベイト">リスト!$D$2:$D$53</definedName>
    <definedName name="マスク画像">INDIRECT(農薬の種類と対応農薬マスクの検索!$F$8)</definedName>
    <definedName name="マスク画像２">INDIRECT(農薬の種類と対応農薬マスクの検索!$F$9)</definedName>
    <definedName name="検索結果無し">マスク画像!$D$1:$D$5</definedName>
    <definedName name="散布">リスト!#REF!</definedName>
    <definedName name="対応マスク">リスト!$E$2:$E$53</definedName>
    <definedName name="濃度">リスト!$D$2:$E$53</definedName>
    <definedName name="農薬商品名">リスト!$D$2:$D$53</definedName>
    <definedName name="農薬名">リスト!$D$2:$E$53</definedName>
    <definedName name="農薬用マスク">マスク画像!$A$1:$A$5</definedName>
    <definedName name="防護マスク土壌くん蒸">マスク画像!$C$1:$C$5</definedName>
    <definedName name="防護マスク粉剤">マスク画像!$B$1:$B$5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492" i="1" l="1"/>
  <c r="B4491" i="1"/>
  <c r="B4490" i="1"/>
  <c r="B4489" i="1"/>
  <c r="B4488" i="1"/>
  <c r="B4487" i="1"/>
  <c r="B4486" i="1"/>
  <c r="B4485" i="1"/>
  <c r="B4484" i="1"/>
  <c r="B4483" i="1"/>
  <c r="B4482" i="1" l="1"/>
  <c r="B4481" i="1"/>
  <c r="B4480" i="1"/>
  <c r="B4479" i="1"/>
  <c r="B4478" i="1"/>
  <c r="B4477" i="1"/>
  <c r="B4476" i="1"/>
  <c r="B4475" i="1"/>
  <c r="B4474" i="1"/>
  <c r="B4473" i="1"/>
  <c r="B4472" i="1"/>
  <c r="B4471" i="1"/>
  <c r="B4470" i="1"/>
  <c r="B4469" i="1"/>
  <c r="B4468" i="1"/>
  <c r="B4467" i="1"/>
  <c r="B4466" i="1"/>
  <c r="B4465" i="1"/>
  <c r="B4464" i="1"/>
  <c r="B4463" i="1"/>
  <c r="B4462" i="1"/>
  <c r="B4461" i="1"/>
  <c r="B4460" i="1"/>
  <c r="B4459" i="1"/>
  <c r="B4458" i="1"/>
  <c r="B4457" i="1"/>
  <c r="B4456" i="1"/>
  <c r="B4455" i="1"/>
  <c r="B4454" i="1"/>
  <c r="B4453" i="1"/>
  <c r="B4452" i="1"/>
  <c r="B4451" i="1"/>
  <c r="B4450" i="1"/>
  <c r="B4449" i="1"/>
  <c r="B4448" i="1"/>
  <c r="B4447" i="1"/>
  <c r="B4446" i="1"/>
  <c r="B4445" i="1"/>
  <c r="B4444" i="1"/>
  <c r="B4443" i="1"/>
  <c r="B4442" i="1"/>
  <c r="B4441" i="1"/>
  <c r="B4440" i="1"/>
  <c r="B4439" i="1"/>
  <c r="B4438" i="1"/>
  <c r="B4437" i="1"/>
  <c r="B4436" i="1"/>
  <c r="B4435" i="1"/>
  <c r="B4434" i="1"/>
  <c r="B4433" i="1"/>
  <c r="B4432" i="1"/>
  <c r="B4431" i="1"/>
  <c r="B4430" i="1"/>
  <c r="B4429" i="1"/>
  <c r="B4428" i="1"/>
  <c r="B4427" i="1"/>
  <c r="B4426" i="1"/>
  <c r="B4425" i="1"/>
  <c r="B4424" i="1"/>
  <c r="B4423" i="1"/>
  <c r="B4422" i="1"/>
  <c r="B4421" i="1"/>
  <c r="B4420" i="1"/>
  <c r="B4419" i="1"/>
  <c r="B4418" i="1"/>
  <c r="B4417" i="1"/>
  <c r="B4416" i="1"/>
  <c r="B4415" i="1"/>
  <c r="B4414" i="1"/>
  <c r="B4413" i="1"/>
  <c r="B4412" i="1" l="1"/>
  <c r="B4411" i="1"/>
  <c r="B4410" i="1"/>
  <c r="B4409" i="1"/>
  <c r="B4408" i="1"/>
  <c r="B4407" i="1"/>
  <c r="B4406" i="1"/>
  <c r="B4405" i="1"/>
  <c r="B4404" i="1"/>
  <c r="B4403" i="1"/>
  <c r="B4402" i="1"/>
  <c r="B4401" i="1"/>
  <c r="B4400" i="1"/>
  <c r="B4399" i="1"/>
  <c r="B4398" i="1"/>
  <c r="B4397" i="1"/>
  <c r="B4396" i="1"/>
  <c r="B4395" i="1"/>
  <c r="B4394" i="1"/>
  <c r="B4393" i="1"/>
  <c r="B4392" i="1"/>
  <c r="B4391" i="1"/>
  <c r="B4390" i="1"/>
  <c r="B4389" i="1"/>
  <c r="B4388" i="1"/>
  <c r="B4387" i="1"/>
  <c r="B4386" i="1"/>
  <c r="B4385" i="1"/>
  <c r="B4384" i="1"/>
  <c r="B4383" i="1"/>
  <c r="B4382" i="1"/>
  <c r="B4381" i="1"/>
  <c r="B4380" i="1" l="1"/>
  <c r="B4379" i="1"/>
  <c r="B4378" i="1"/>
  <c r="B4377" i="1" l="1"/>
  <c r="B4376" i="1"/>
  <c r="B4375" i="1"/>
  <c r="B4374" i="1"/>
  <c r="B4373" i="1"/>
  <c r="B4372" i="1"/>
  <c r="B4371" i="1"/>
  <c r="B4370" i="1"/>
  <c r="B4369" i="1"/>
  <c r="B4368" i="1"/>
  <c r="B4367" i="1"/>
  <c r="B4366" i="1"/>
  <c r="B4365" i="1"/>
  <c r="B4364" i="1"/>
  <c r="B4363" i="1"/>
  <c r="B4362" i="1"/>
  <c r="B4361" i="1"/>
  <c r="B4360" i="1"/>
  <c r="B4359" i="1"/>
  <c r="B4358" i="1"/>
  <c r="B4357" i="1"/>
  <c r="B4356" i="1"/>
  <c r="B4355" i="1"/>
  <c r="B4354" i="1"/>
  <c r="B4353" i="1"/>
  <c r="B4352" i="1"/>
  <c r="B4351" i="1" l="1"/>
  <c r="B4350" i="1"/>
  <c r="B4349" i="1"/>
  <c r="B4348" i="1"/>
  <c r="B4347" i="1"/>
  <c r="B4346" i="1"/>
  <c r="B4345" i="1"/>
  <c r="B4344" i="1"/>
  <c r="B4343" i="1" l="1"/>
  <c r="B4342" i="1"/>
  <c r="B4341" i="1"/>
  <c r="B4340" i="1"/>
  <c r="B4339" i="1"/>
  <c r="B4338" i="1"/>
  <c r="B4337" i="1"/>
  <c r="B4336" i="1"/>
  <c r="B4335" i="1"/>
  <c r="B4334" i="1"/>
  <c r="B4333" i="1"/>
  <c r="B4332" i="1"/>
  <c r="B4331" i="1"/>
  <c r="B4330" i="1"/>
  <c r="B4329" i="1"/>
  <c r="B4328" i="1"/>
  <c r="B4327" i="1"/>
  <c r="B4326" i="1"/>
  <c r="B4325" i="1"/>
  <c r="B4324" i="1"/>
  <c r="B4323" i="1"/>
  <c r="B4322" i="1"/>
  <c r="B4321" i="1"/>
  <c r="B4320" i="1"/>
  <c r="B4319" i="1"/>
  <c r="B4318" i="1"/>
  <c r="B4317" i="1"/>
  <c r="B4316" i="1"/>
  <c r="B4315" i="1"/>
  <c r="B4314" i="1"/>
  <c r="B4313" i="1"/>
  <c r="B4312" i="1"/>
  <c r="B4311" i="1"/>
  <c r="B4310" i="1"/>
  <c r="B4309" i="1"/>
  <c r="B4308" i="1"/>
  <c r="B4307" i="1"/>
  <c r="B4306" i="1"/>
  <c r="B4305" i="1"/>
  <c r="B4304" i="1"/>
  <c r="B4303" i="1"/>
  <c r="B4302" i="1"/>
  <c r="B4301" i="1"/>
  <c r="B4300" i="1" l="1"/>
  <c r="B4299" i="1"/>
  <c r="B4298" i="1"/>
  <c r="B4297" i="1"/>
  <c r="B4296" i="1"/>
  <c r="B4295" i="1"/>
  <c r="B4294" i="1" l="1"/>
  <c r="B4293" i="1"/>
  <c r="B4292" i="1"/>
  <c r="B4291" i="1"/>
  <c r="B4290" i="1" l="1"/>
  <c r="B4289" i="1"/>
  <c r="B4288" i="1"/>
  <c r="B4287" i="1"/>
  <c r="B4286" i="1"/>
  <c r="B4285" i="1"/>
  <c r="B4284" i="1"/>
  <c r="B4283" i="1"/>
  <c r="B4282" i="1"/>
  <c r="B4281" i="1"/>
  <c r="B4280" i="1" l="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l="1"/>
  <c r="B4241" i="1"/>
  <c r="B4240" i="1"/>
  <c r="B4239" i="1"/>
  <c r="B4238" i="1"/>
  <c r="B4237" i="1"/>
  <c r="B4236" i="1"/>
  <c r="B4235" i="1"/>
  <c r="B4234" i="1"/>
  <c r="B4233" i="1"/>
  <c r="B4232" i="1"/>
  <c r="B4231" i="1"/>
  <c r="B4230" i="1"/>
  <c r="B4229" i="1"/>
  <c r="B4228" i="1"/>
  <c r="B4227" i="1" l="1"/>
  <c r="B4226" i="1"/>
  <c r="B4225" i="1"/>
  <c r="B4224" i="1" l="1"/>
  <c r="B4223" i="1"/>
  <c r="B4222" i="1"/>
  <c r="B4221" i="1"/>
  <c r="B4220" i="1"/>
  <c r="B4219" i="1"/>
  <c r="B4218" i="1"/>
  <c r="B4217" i="1"/>
  <c r="B4216" i="1" l="1"/>
  <c r="B4215" i="1" l="1"/>
  <c r="B4214" i="1"/>
  <c r="B4213" i="1"/>
  <c r="B4212" i="1"/>
  <c r="B4211" i="1"/>
  <c r="B4210" i="1"/>
  <c r="B4209" i="1"/>
  <c r="B4208" i="1" l="1"/>
  <c r="B4207" i="1"/>
  <c r="B4206" i="1"/>
  <c r="B4205" i="1"/>
  <c r="B4204" i="1"/>
  <c r="B4203" i="1"/>
  <c r="B4202" i="1"/>
  <c r="B4201" i="1"/>
  <c r="B4200" i="1"/>
  <c r="B4199" i="1"/>
  <c r="B4198" i="1"/>
  <c r="B4197" i="1"/>
  <c r="B4196" i="1" l="1"/>
  <c r="B4195" i="1" l="1"/>
  <c r="B4194" i="1"/>
  <c r="B4193" i="1"/>
  <c r="B4192" i="1"/>
  <c r="B4191" i="1"/>
  <c r="B4190" i="1"/>
  <c r="B4189" i="1"/>
  <c r="B4188" i="1"/>
  <c r="B4187" i="1" l="1"/>
  <c r="B4186" i="1"/>
  <c r="B4185" i="1"/>
  <c r="B4184" i="1"/>
  <c r="B4183" i="1"/>
  <c r="B4182" i="1"/>
  <c r="B4181" i="1"/>
  <c r="B4180" i="1"/>
  <c r="B4179" i="1"/>
  <c r="B4178" i="1"/>
  <c r="B4177" i="1"/>
  <c r="B4176" i="1"/>
  <c r="B4175" i="1"/>
  <c r="B4174" i="1"/>
  <c r="B4173" i="1"/>
  <c r="B4172" i="1"/>
  <c r="B4171" i="1"/>
  <c r="B4170" i="1" l="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B4058" i="1"/>
  <c r="B4057" i="1"/>
  <c r="B4056" i="1"/>
  <c r="B4055" i="1"/>
  <c r="B4054" i="1"/>
  <c r="B4053" i="1"/>
  <c r="B4052" i="1"/>
  <c r="B4051" i="1"/>
  <c r="B4050" i="1"/>
  <c r="B4049" i="1"/>
  <c r="B4048" i="1"/>
  <c r="B4047" i="1"/>
  <c r="B4046" i="1"/>
  <c r="B4045" i="1"/>
  <c r="B4044" i="1"/>
  <c r="B4043" i="1"/>
  <c r="B187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3936" i="1"/>
  <c r="B3935" i="1"/>
  <c r="B3934" i="1"/>
  <c r="B3933" i="1"/>
  <c r="B3932" i="1"/>
  <c r="B3931" i="1"/>
  <c r="B3930" i="1"/>
  <c r="B3929" i="1"/>
  <c r="B3928" i="1"/>
  <c r="B3927" i="1"/>
  <c r="B3926" i="1"/>
  <c r="B3925" i="1"/>
  <c r="B3924"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23" i="1"/>
  <c r="B3922" i="1"/>
  <c r="B3921" i="1"/>
  <c r="B3920" i="1"/>
  <c r="B3919" i="1"/>
  <c r="B3918" i="1"/>
  <c r="B3917" i="1"/>
  <c r="B3916" i="1"/>
  <c r="B3915" i="1"/>
  <c r="B3914" i="1"/>
  <c r="B2"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4571" i="1"/>
  <c r="B4572" i="1"/>
  <c r="B9" i="6" l="1"/>
  <c r="E8" i="6"/>
  <c r="F8" i="6" s="1"/>
  <c r="G9" i="6"/>
  <c r="D8" i="6"/>
  <c r="B10" i="6"/>
  <c r="D9" i="6"/>
  <c r="E9" i="6"/>
  <c r="F9" i="6" s="1"/>
  <c r="B8" i="6"/>
  <c r="C9" i="6"/>
  <c r="G8" i="6"/>
  <c r="C8" i="6"/>
</calcChain>
</file>

<file path=xl/sharedStrings.xml><?xml version="1.0" encoding="utf-8"?>
<sst xmlns="http://schemas.openxmlformats.org/spreadsheetml/2006/main" count="18402" uniqueCount="7664">
  <si>
    <t>農薬名</t>
    <rPh sb="0" eb="2">
      <t>ノウヤク</t>
    </rPh>
    <rPh sb="2" eb="3">
      <t>メイ</t>
    </rPh>
    <phoneticPr fontId="1"/>
  </si>
  <si>
    <t>農薬商品名</t>
    <rPh sb="0" eb="2">
      <t>ノウヤク</t>
    </rPh>
    <rPh sb="2" eb="5">
      <t>ショウヒンメイ</t>
    </rPh>
    <phoneticPr fontId="1"/>
  </si>
  <si>
    <t>対応マスク</t>
    <rPh sb="0" eb="2">
      <t>タイオウ</t>
    </rPh>
    <phoneticPr fontId="1"/>
  </si>
  <si>
    <t>農薬名＋農薬商品名</t>
    <rPh sb="0" eb="2">
      <t>ノウヤク</t>
    </rPh>
    <rPh sb="2" eb="3">
      <t>メイ</t>
    </rPh>
    <rPh sb="4" eb="6">
      <t>ノウヤク</t>
    </rPh>
    <rPh sb="6" eb="9">
      <t>ショウヒンメイ</t>
    </rPh>
    <phoneticPr fontId="1"/>
  </si>
  <si>
    <t>検索ワード：</t>
    <rPh sb="0" eb="2">
      <t>ケンサク</t>
    </rPh>
    <phoneticPr fontId="1"/>
  </si>
  <si>
    <t>検索結果２：</t>
    <rPh sb="0" eb="2">
      <t>ケンサク</t>
    </rPh>
    <rPh sb="2" eb="4">
      <t>ケッカ</t>
    </rPh>
    <phoneticPr fontId="1"/>
  </si>
  <si>
    <t>検索結果１：</t>
    <rPh sb="0" eb="2">
      <t>ケンサク</t>
    </rPh>
    <rPh sb="2" eb="4">
      <t>ケッカ</t>
    </rPh>
    <phoneticPr fontId="1"/>
  </si>
  <si>
    <t>モスピランジェット</t>
  </si>
  <si>
    <t>モスピランＳＬ液剤</t>
  </si>
  <si>
    <t>モスピラン水溶剤</t>
  </si>
  <si>
    <t>イールダーＳＧ</t>
  </si>
  <si>
    <t>モスピラン顆粒水溶剤</t>
  </si>
  <si>
    <t>日農モスピラン顆粒水溶剤</t>
  </si>
  <si>
    <t>日農モスピラン粒剤</t>
  </si>
  <si>
    <t>カヤククロールピクリン</t>
  </si>
  <si>
    <t>ドジョウピクリン</t>
  </si>
  <si>
    <t>三井東圧クロールピクリン</t>
  </si>
  <si>
    <t>クロルピクリン錠剤</t>
  </si>
  <si>
    <t>南海クロールピクリン</t>
  </si>
  <si>
    <t>クロピクテープ</t>
  </si>
  <si>
    <t>クロピクフロー</t>
  </si>
  <si>
    <t>ニッカクロールピクリン</t>
  </si>
  <si>
    <t>ニッカドジョウピクリン</t>
  </si>
  <si>
    <t>ドロクロール</t>
  </si>
  <si>
    <t>クロピク８０</t>
  </si>
  <si>
    <t>農薬用マスク(粉剤・液剤用)</t>
    <rPh sb="0" eb="14">
      <t>ノ</t>
    </rPh>
    <phoneticPr fontId="1"/>
  </si>
  <si>
    <t>スミチオンＭＣ</t>
  </si>
  <si>
    <t>サンケイスミパインＭＣ</t>
  </si>
  <si>
    <t>ヤシマスミパインＭＣ</t>
  </si>
  <si>
    <t>住化スミチオン水和剤４０</t>
  </si>
  <si>
    <t>サンケイスミチオン乳剤</t>
  </si>
  <si>
    <t>住化スミチオン乳剤７０</t>
  </si>
  <si>
    <t>サッチューコートＳセット</t>
  </si>
  <si>
    <t>ヤシマスミパイン乳剤</t>
  </si>
  <si>
    <t>一農スミチオン粉剤２</t>
  </si>
  <si>
    <t>ホクコースミチオン粉剤３ＤＬ</t>
  </si>
  <si>
    <t>サンケイスミチオン粉剤３ＤＬ</t>
  </si>
  <si>
    <t>日農スミチオン粉剤３ＤＬ</t>
  </si>
  <si>
    <t>一農スミチオン粉剤３ＤＬ</t>
  </si>
  <si>
    <t>協友スミチオン粉剤３ＤＬ</t>
  </si>
  <si>
    <t>ホクサンスミチオン粉剤２ＤＬ</t>
  </si>
  <si>
    <t>アセタミプリドくん煙剤</t>
  </si>
  <si>
    <t>アセタミプリド液剤</t>
  </si>
  <si>
    <t>アセタミプリド水溶剤</t>
  </si>
  <si>
    <t>アセタミプリド粒剤</t>
  </si>
  <si>
    <t>ＭＥＰマイクロカプセル剤</t>
  </si>
  <si>
    <t>ＭＥＰ水和剤</t>
  </si>
  <si>
    <t>ＭＥＰ乳剤</t>
  </si>
  <si>
    <t>ＭＥＰ粉剤</t>
  </si>
  <si>
    <t>ＭＥＰ粉粒剤</t>
  </si>
  <si>
    <t>ＭＥＰ油剤</t>
  </si>
  <si>
    <t>ＭＥＰ粒剤</t>
  </si>
  <si>
    <t>１５．０％</t>
  </si>
  <si>
    <t>２．０％</t>
  </si>
  <si>
    <t>２０．０％</t>
  </si>
  <si>
    <t>１８．０％</t>
  </si>
  <si>
    <t>３０．０％</t>
  </si>
  <si>
    <t>１．０％</t>
  </si>
  <si>
    <t>３５．０％</t>
  </si>
  <si>
    <t>６０．０％</t>
  </si>
  <si>
    <t>５４．５％</t>
  </si>
  <si>
    <t>９９．５％</t>
  </si>
  <si>
    <t>８０．０％</t>
  </si>
  <si>
    <t>７０．０％</t>
  </si>
  <si>
    <t>５５．０％</t>
  </si>
  <si>
    <t>濃度</t>
    <rPh sb="0" eb="2">
      <t>ノウド</t>
    </rPh>
    <phoneticPr fontId="1"/>
  </si>
  <si>
    <t>２３．５％</t>
  </si>
  <si>
    <t>０．１０％</t>
  </si>
  <si>
    <t>４０．０％</t>
  </si>
  <si>
    <t>５０．０％</t>
  </si>
  <si>
    <t>３．０％</t>
  </si>
  <si>
    <t>０．７０％</t>
  </si>
  <si>
    <t>クロルピクリン・Ｄ－Ｄくん蒸剤</t>
  </si>
  <si>
    <t>クロルピクリンくん蒸剤</t>
  </si>
  <si>
    <t>識別マーク</t>
    <phoneticPr fontId="1"/>
  </si>
  <si>
    <t>農薬用マスク(粉剤・液剤用)</t>
    <phoneticPr fontId="1"/>
  </si>
  <si>
    <t>防護マスク(土壌くん蒸用)</t>
    <phoneticPr fontId="1"/>
  </si>
  <si>
    <t>農薬用マスク</t>
    <rPh sb="0" eb="2">
      <t>ノウヤク</t>
    </rPh>
    <rPh sb="2" eb="3">
      <t>ヨウ</t>
    </rPh>
    <phoneticPr fontId="1"/>
  </si>
  <si>
    <t>防護マスク粉剤</t>
    <rPh sb="0" eb="2">
      <t>ボウゴ</t>
    </rPh>
    <rPh sb="5" eb="6">
      <t>コナ</t>
    </rPh>
    <rPh sb="6" eb="7">
      <t>ザイ</t>
    </rPh>
    <phoneticPr fontId="1"/>
  </si>
  <si>
    <t>防護マスク土壌くん蒸</t>
    <rPh sb="0" eb="2">
      <t>ボウゴ</t>
    </rPh>
    <rPh sb="5" eb="7">
      <t>ドジョウ</t>
    </rPh>
    <rPh sb="9" eb="10">
      <t>ムシ</t>
    </rPh>
    <phoneticPr fontId="1"/>
  </si>
  <si>
    <t>防護マスク(粉剤・液剤用)</t>
    <phoneticPr fontId="1"/>
  </si>
  <si>
    <t>検索結果無し</t>
    <rPh sb="0" eb="2">
      <t>ケンサク</t>
    </rPh>
    <rPh sb="2" eb="4">
      <t>ケッカ</t>
    </rPh>
    <rPh sb="4" eb="5">
      <t>ナ</t>
    </rPh>
    <phoneticPr fontId="1"/>
  </si>
  <si>
    <t>検索ワード未入力</t>
    <phoneticPr fontId="1"/>
  </si>
  <si>
    <t>日産トマトトーンスプレー</t>
  </si>
  <si>
    <t>シマジン</t>
  </si>
  <si>
    <t>シマジン粒剤１</t>
  </si>
  <si>
    <t>ＤＢＮ粒剤</t>
  </si>
  <si>
    <t>１－ナフタレン酢酸ナトリウム液剤</t>
  </si>
  <si>
    <t>０．２％</t>
  </si>
  <si>
    <t>１－ナフタレン酢酸ナトリウム水溶剤</t>
  </si>
  <si>
    <t>２２％</t>
  </si>
  <si>
    <t>４．４％</t>
  </si>
  <si>
    <t>１－ナフチルアセトアミド塗布剤</t>
  </si>
  <si>
    <t>０．４％</t>
  </si>
  <si>
    <t>１－メチルシクロプロペンくん蒸剤</t>
  </si>
  <si>
    <t>３．３％</t>
  </si>
  <si>
    <t>２，４－ＰＡ液剤</t>
  </si>
  <si>
    <t>防護マスク(粉剤・液剤用)</t>
    <rPh sb="0" eb="13">
      <t>ボ</t>
    </rPh>
    <phoneticPr fontId="1"/>
  </si>
  <si>
    <t>４９．５％</t>
  </si>
  <si>
    <t>２，４－ＰＡ水溶剤</t>
  </si>
  <si>
    <t>９５％</t>
  </si>
  <si>
    <t>２，４－ＰＡ粒剤</t>
  </si>
  <si>
    <t>１．４％</t>
  </si>
  <si>
    <t>４－ＣＰＡ液剤</t>
  </si>
  <si>
    <t>０．１５％</t>
  </si>
  <si>
    <t>０．００１５％</t>
  </si>
  <si>
    <t>ＡＣＮ剤</t>
  </si>
  <si>
    <t>９％</t>
  </si>
  <si>
    <t>ＡＣＮ水和剤</t>
  </si>
  <si>
    <t>２５％</t>
  </si>
  <si>
    <t>ＡＣＮ粒剤</t>
  </si>
  <si>
    <t>３％</t>
  </si>
  <si>
    <t>２％</t>
  </si>
  <si>
    <t>ＢＰＭＣ・ＭＥＰ・フサライド粉剤</t>
  </si>
  <si>
    <t>１．５％</t>
  </si>
  <si>
    <t>ＢＰＭＣ乳剤</t>
  </si>
  <si>
    <t>５０％</t>
  </si>
  <si>
    <t>ＢＰＭＣ粉剤</t>
  </si>
  <si>
    <t>ＢＰＭＣ粒剤</t>
  </si>
  <si>
    <t>１％</t>
  </si>
  <si>
    <t>ＢＰＰＳ水和剤</t>
  </si>
  <si>
    <t>３０％</t>
  </si>
  <si>
    <t>ＢＰＰＳ乳剤</t>
  </si>
  <si>
    <t>５７％</t>
  </si>
  <si>
    <t>ＢＴ水和剤</t>
  </si>
  <si>
    <t>１０％</t>
  </si>
  <si>
    <t>ＣＡＴ水和剤</t>
  </si>
  <si>
    <t>４２．０％</t>
  </si>
  <si>
    <t>ＣＡＴ粒剤</t>
  </si>
  <si>
    <t>ＣＹＡＰ水和剤</t>
  </si>
  <si>
    <t>４０％</t>
  </si>
  <si>
    <t>ＣＹＡＰ乳剤</t>
  </si>
  <si>
    <t>ＣＹＡＰ粉剤</t>
  </si>
  <si>
    <t>ＤＢＥＤＣ液剤</t>
  </si>
  <si>
    <t>０．０４０％</t>
  </si>
  <si>
    <t>ＤＢＥＤＣ乳剤</t>
  </si>
  <si>
    <t>ＤＢＮ・ＤＣＭＵ粒剤</t>
  </si>
  <si>
    <t>ＤＢＮ複合肥料</t>
  </si>
  <si>
    <t>０．５０％</t>
  </si>
  <si>
    <t>２．５％</t>
  </si>
  <si>
    <t>４．５％</t>
  </si>
  <si>
    <t>６．７％</t>
  </si>
  <si>
    <t>ＤＣＢＮ水和剤</t>
  </si>
  <si>
    <t>ＤＣＢＮ粒剤</t>
  </si>
  <si>
    <t>４．０％</t>
  </si>
  <si>
    <t>防護マスク(土壌くん蒸用)</t>
    <rPh sb="0" eb="2">
      <t>ボウゴ</t>
    </rPh>
    <rPh sb="6" eb="8">
      <t>ドジョウ</t>
    </rPh>
    <rPh sb="10" eb="12">
      <t>ムシヨウ</t>
    </rPh>
    <phoneticPr fontId="1"/>
  </si>
  <si>
    <t>４１．０％</t>
  </si>
  <si>
    <t>ＤＣＭＵ水和剤</t>
  </si>
  <si>
    <t>ホクコーダイロンゾル</t>
  </si>
  <si>
    <t>ＤＣＭＵ粉粒剤</t>
  </si>
  <si>
    <t>ダイロン微粒剤</t>
  </si>
  <si>
    <t>Ｄ－Ｄ剤</t>
  </si>
  <si>
    <t>９２％</t>
  </si>
  <si>
    <t>９７％</t>
  </si>
  <si>
    <t>サンケイテロン</t>
  </si>
  <si>
    <t>旭Ｄ－Ｄ</t>
  </si>
  <si>
    <t>ＤＥＰ乳剤</t>
  </si>
  <si>
    <t>劇物</t>
    <rPh sb="0" eb="2">
      <t>ゲキブツ</t>
    </rPh>
    <phoneticPr fontId="1"/>
  </si>
  <si>
    <t>ＤＭＴＰ水和剤</t>
  </si>
  <si>
    <t>３６．０％</t>
  </si>
  <si>
    <t>ＤＭＴＰ乳剤</t>
  </si>
  <si>
    <t>ＪＡスプラサイド乳剤４０</t>
  </si>
  <si>
    <t>クミアイスプラサイド乳剤４０</t>
  </si>
  <si>
    <t>ｄ－リモネン乳剤</t>
  </si>
  <si>
    <t>１０．０％</t>
  </si>
  <si>
    <t>オレンジパワー７０</t>
  </si>
  <si>
    <t>カダン　オレンジパワー</t>
  </si>
  <si>
    <t>４５．０％</t>
  </si>
  <si>
    <t>ＩＢＰ粒剤</t>
  </si>
  <si>
    <t>１７．０％</t>
  </si>
  <si>
    <t>ＩＰＣ乳剤</t>
  </si>
  <si>
    <t>４５．８％</t>
  </si>
  <si>
    <t>ＭＣＰＡイソプロピルアミン塩液剤</t>
  </si>
  <si>
    <t>ＭＣＰＡエチル粒剤</t>
  </si>
  <si>
    <t>１．２％</t>
  </si>
  <si>
    <t>粒状水中ＭＣＰ「日産」</t>
  </si>
  <si>
    <t>ＭＣＰＡナトリウム塩液剤</t>
  </si>
  <si>
    <t>１９．５％</t>
  </si>
  <si>
    <t>石原ＭＣＰソーダ塩</t>
  </si>
  <si>
    <t>日産ＭＣＰソーダ塩</t>
  </si>
  <si>
    <t>ＭＣＰＡナトリウム塩水溶剤</t>
  </si>
  <si>
    <t>ＭＣＰＢ乳剤</t>
  </si>
  <si>
    <t>マデックＥＷ</t>
  </si>
  <si>
    <t>ＭＣＰＰ・ＭＤＢＡ・２，４－ＰＡ液剤</t>
  </si>
  <si>
    <t>２６．０％</t>
  </si>
  <si>
    <t>日農トリメックＦ液剤</t>
  </si>
  <si>
    <t>ＭＣＰＰ液剤</t>
  </si>
  <si>
    <t>０．２５％</t>
  </si>
  <si>
    <t>ＭＣＰＰ粉粒剤</t>
  </si>
  <si>
    <t>ＭＤＢＡ液剤</t>
  </si>
  <si>
    <t>２５．０％</t>
  </si>
  <si>
    <t>クズコロン液剤</t>
  </si>
  <si>
    <t>ホクサンバンベル－Ｄ液剤</t>
  </si>
  <si>
    <t>日曹バンベル－Ｄ液剤</t>
  </si>
  <si>
    <t>ＭＤＢＡ粒剤</t>
  </si>
  <si>
    <t>日曹バンベル－Ｄ粒剤</t>
  </si>
  <si>
    <t>ＭＥＰ・ＰＡＰ乳剤</t>
  </si>
  <si>
    <t>ＭＥＰ・ＴＰＮ粉剤</t>
  </si>
  <si>
    <t>ＭＥＰ・イミノクタジンアルベシル酸塩粉剤</t>
  </si>
  <si>
    <t>ＭＥＰ・カスガマイシン・フサライド粉剤</t>
  </si>
  <si>
    <t>ＭＥＰ・スウィートビルア油剤</t>
  </si>
  <si>
    <t>０．００１０％</t>
  </si>
  <si>
    <t>ＭＥＰ・スウィートビルア粒剤</t>
  </si>
  <si>
    <t>アリモドキコール粒剤</t>
  </si>
  <si>
    <t>ＭＥＰ・チオファネートメチル粉剤</t>
  </si>
  <si>
    <t>日曹スミトップＭ粉剤</t>
  </si>
  <si>
    <t>ＭＥＰ・バリダマイシン・フサライド粉剤</t>
  </si>
  <si>
    <t>ＭＩＰＣ水和剤</t>
  </si>
  <si>
    <t>ＭＰＰ乳剤</t>
  </si>
  <si>
    <t>サンケイバイジット乳剤</t>
  </si>
  <si>
    <t>三共バイジット乳剤</t>
    <rPh sb="0" eb="2">
      <t>サンキョウ</t>
    </rPh>
    <phoneticPr fontId="1"/>
  </si>
  <si>
    <t>０．６７％</t>
  </si>
  <si>
    <t>５．０％</t>
  </si>
  <si>
    <t>ＮＡＣ水和剤</t>
  </si>
  <si>
    <t>８５．０％</t>
  </si>
  <si>
    <t>ホクサンデナポン水和剤５０</t>
  </si>
  <si>
    <t>ローヌ・プーランデナポン水和剤５０</t>
  </si>
  <si>
    <t>ローヌ・プーランミクロデナポン水和剤８５</t>
  </si>
  <si>
    <t>日産ミクロデナポン水和剤８５</t>
  </si>
  <si>
    <t>日農ミクロデナポン水和剤８５</t>
  </si>
  <si>
    <t>ＮＡＣ粒剤</t>
  </si>
  <si>
    <t>サンケイデナポン５％ベイト</t>
  </si>
  <si>
    <t>ローヌ・プーランデナポン５％ベイト</t>
  </si>
  <si>
    <t>三明デナポン５％ベイト</t>
  </si>
  <si>
    <t>三明デナポン粒剤５</t>
  </si>
  <si>
    <t>日農デナポン５％ベイト</t>
  </si>
  <si>
    <t>ＰＡＰ水和剤</t>
  </si>
  <si>
    <t>日産エルサン水和剤４０</t>
  </si>
  <si>
    <t>ＰＡＰ乳剤</t>
  </si>
  <si>
    <t>ホクコーエルサン乳剤</t>
  </si>
  <si>
    <t>ＰＡＰ粉剤</t>
  </si>
  <si>
    <t>エルサン粉剤３ＤＬ</t>
  </si>
  <si>
    <t>Ｓ－メトラクロール乳剤</t>
  </si>
  <si>
    <t>シバッチ乳剤</t>
  </si>
  <si>
    <t>８３．７％</t>
  </si>
  <si>
    <t>ＴＰＮくん煙剤</t>
  </si>
  <si>
    <t>２８．０％</t>
  </si>
  <si>
    <t>ダコニールジェット</t>
  </si>
  <si>
    <t>４６．０％</t>
  </si>
  <si>
    <t>日曹ダコニールジェット</t>
  </si>
  <si>
    <t>ＴＰＮ水和剤</t>
  </si>
  <si>
    <t>ＳＴパスポートフロアブル</t>
  </si>
  <si>
    <t>５３．０％</t>
  </si>
  <si>
    <t>クミアイダコニール１０００</t>
  </si>
  <si>
    <t>クミアイパスポートフロアブル</t>
  </si>
  <si>
    <t>ダコニール１０００</t>
  </si>
  <si>
    <t>ダコニールＴ顆粒水和剤</t>
  </si>
  <si>
    <t>８２．５％</t>
  </si>
  <si>
    <t>ダコニールエース</t>
  </si>
  <si>
    <t>ダコニールターフ</t>
  </si>
  <si>
    <t>ダコニール顆粒水和剤</t>
  </si>
  <si>
    <t>パスポート顆粒水和剤</t>
  </si>
  <si>
    <t>７２．０％</t>
  </si>
  <si>
    <t>ホワイトブロック</t>
  </si>
  <si>
    <t>３２．０％</t>
  </si>
  <si>
    <t>家庭園芸用ダコニール１０００</t>
  </si>
  <si>
    <t>昭和ダコニール</t>
  </si>
  <si>
    <t>７５．０％</t>
  </si>
  <si>
    <t>ＴＰＮ粉剤</t>
  </si>
  <si>
    <t>ＳＴダコソイル</t>
  </si>
  <si>
    <t>ＳＴダコニール粉剤</t>
  </si>
  <si>
    <t>クミアイダコソイル</t>
  </si>
  <si>
    <t>ダコソイル</t>
  </si>
  <si>
    <t>ダコニール粉剤</t>
  </si>
  <si>
    <t>６．０％</t>
  </si>
  <si>
    <t>アイオキシニル乳剤</t>
  </si>
  <si>
    <t>アクチノール乳剤</t>
  </si>
  <si>
    <t>グロスコール乳剤</t>
  </si>
  <si>
    <t>アクリナトリン・スピロメシフェン水和剤</t>
  </si>
  <si>
    <t>クリアオール水和剤</t>
  </si>
  <si>
    <t>アクリナトリン水和剤</t>
  </si>
  <si>
    <t>アーデントフロアブル</t>
  </si>
  <si>
    <t>アーデント水和剤</t>
  </si>
  <si>
    <t>日農アーデントフロアブル</t>
  </si>
  <si>
    <t>日農アーデント水和剤</t>
  </si>
  <si>
    <t>アグロバクテリウム　ラジオバクター剤</t>
  </si>
  <si>
    <t>バクテローズ</t>
  </si>
  <si>
    <t>１．０×１０＾９ｃｅｌｌｓ／ｇ</t>
  </si>
  <si>
    <t>アジムスルフロン・カフェンストロール・ピラゾキシフェン・ベンゾビシクロン粒剤</t>
  </si>
  <si>
    <t>ブロードカット１キロ粒剤</t>
  </si>
  <si>
    <t>０．１２％</t>
  </si>
  <si>
    <t>１．８％</t>
  </si>
  <si>
    <t>アジムスルフロン・ピリフタリド・メソトリオン粒剤</t>
  </si>
  <si>
    <t>オシオキＭＸ１キロ粒剤</t>
  </si>
  <si>
    <t>０．１８％</t>
  </si>
  <si>
    <t>アシュラム液剤</t>
  </si>
  <si>
    <t>ＨＵＰＬアージランＡＬ</t>
  </si>
  <si>
    <t>０．２０％</t>
  </si>
  <si>
    <t>アージランＡＬ</t>
  </si>
  <si>
    <t>３７．０％</t>
  </si>
  <si>
    <t>グリーンアージラン液剤</t>
  </si>
  <si>
    <t>バイエル　アージラン液剤</t>
  </si>
  <si>
    <t>石原アージラン液剤</t>
  </si>
  <si>
    <t>アセキノシル水和剤</t>
  </si>
  <si>
    <t>カネマイトフロアブル</t>
  </si>
  <si>
    <t>アセタミプリド・チオファネートメチル水和剤</t>
  </si>
  <si>
    <t>モスピラン・トップジンＭスプレー</t>
  </si>
  <si>
    <t>０．００５０％</t>
  </si>
  <si>
    <t>アセタミプリド・フェンプロパトリン・チオファネートメチル水和剤</t>
  </si>
  <si>
    <t>ＧＦモストップジンＲスプレー</t>
  </si>
  <si>
    <t>モストップジンＲスプレー</t>
  </si>
  <si>
    <t>マツグリーン液剤２</t>
  </si>
  <si>
    <t>モスピラン液剤</t>
  </si>
  <si>
    <t>日農モスピランＳＬ液剤</t>
  </si>
  <si>
    <t>アセタミプリド複合肥料</t>
  </si>
  <si>
    <t>０．６０％</t>
  </si>
  <si>
    <t>レインボーフラワーＥＸ</t>
  </si>
  <si>
    <t>０．０３５％</t>
  </si>
  <si>
    <t>ＧＦオルトランＣ</t>
  </si>
  <si>
    <t>０．１７％</t>
  </si>
  <si>
    <t>アセフェート液剤</t>
  </si>
  <si>
    <t>ＧＦオルトラン液剤</t>
  </si>
  <si>
    <t>アセフェート剤</t>
  </si>
  <si>
    <t>ＧＦオルトランカプセル</t>
  </si>
  <si>
    <t>９７．０％</t>
  </si>
  <si>
    <t>アセフェート水溶剤</t>
  </si>
  <si>
    <t>「興農」ジェネレート水溶剤</t>
  </si>
  <si>
    <t>ジェイエース水溶剤</t>
  </si>
  <si>
    <t>ジェネレート水溶剤</t>
  </si>
  <si>
    <t>スミフェート水溶剤</t>
  </si>
  <si>
    <t>アセフェート水和剤</t>
  </si>
  <si>
    <t>ホクコーオルトラン水和剤</t>
  </si>
  <si>
    <t>家庭園芸用ＧＦオルトラン水和剤</t>
  </si>
  <si>
    <t>家庭園芸用オルトラン水和剤</t>
  </si>
  <si>
    <t>アセフェート粒剤</t>
  </si>
  <si>
    <t>「興農」ジェネレート粒剤</t>
  </si>
  <si>
    <t>オルトラン粒剤</t>
  </si>
  <si>
    <t>ジェイエース粒剤</t>
  </si>
  <si>
    <t>ジェネレート粒剤</t>
  </si>
  <si>
    <t>スミフェート粒剤</t>
  </si>
  <si>
    <t>ホクコーオルトラン粒剤</t>
  </si>
  <si>
    <t>家庭園芸用ＧＦオルトラン粒剤</t>
  </si>
  <si>
    <t>家庭園芸用オルトラン粒剤</t>
  </si>
  <si>
    <t>アゾキシストロビン・ＴＰＮ水和剤</t>
  </si>
  <si>
    <t>アミスターオプティフロアブル</t>
  </si>
  <si>
    <t>４．８％</t>
  </si>
  <si>
    <t>５．１％</t>
  </si>
  <si>
    <t>アゾキシストロビン・ジフェノコナゾール水和剤</t>
  </si>
  <si>
    <t>１８．２％</t>
  </si>
  <si>
    <t>ダイブフロアブル</t>
  </si>
  <si>
    <t>アゾキシストロビン・シプロコナゾール水和剤</t>
  </si>
  <si>
    <t>シバンバフロアブル</t>
  </si>
  <si>
    <t>アゾキシストロビン・ヘキサコナゾール水和剤</t>
  </si>
  <si>
    <t>シバンバＥＸフロアブル</t>
  </si>
  <si>
    <t>９．２％</t>
  </si>
  <si>
    <t>アゾキシストロビン・メタラキシルＭ粒剤</t>
  </si>
  <si>
    <t>ユニフォーム粒剤</t>
  </si>
  <si>
    <t>アゾキシストロビン水和剤</t>
  </si>
  <si>
    <t>ＪＡアミスターエイト</t>
  </si>
  <si>
    <t>８．０％</t>
  </si>
  <si>
    <t>アミスター１０フロアブル</t>
  </si>
  <si>
    <t>アミスター２０フロアブル</t>
  </si>
  <si>
    <t>アミスターエイト</t>
  </si>
  <si>
    <t>ヘリテージ顆粒水和剤</t>
  </si>
  <si>
    <t>４７．０％</t>
  </si>
  <si>
    <t>協友アミスターエイト</t>
  </si>
  <si>
    <t>アゾキシストロビン粉剤</t>
  </si>
  <si>
    <t>アミスター粉剤ＤＬ</t>
  </si>
  <si>
    <t>アゾキシストロビン粉粒剤</t>
  </si>
  <si>
    <t>アミスター微粒剤Ｆ</t>
  </si>
  <si>
    <t>アゾキシストロビン粒剤</t>
  </si>
  <si>
    <t>アミスター粒剤１５</t>
  </si>
  <si>
    <t>アトラジン・Ｓ－メトラクロール水和剤</t>
  </si>
  <si>
    <t>ゲザノンゴールド</t>
  </si>
  <si>
    <t>２６．４％</t>
  </si>
  <si>
    <t>アトラジン・メソトリオン水和剤</t>
  </si>
  <si>
    <t>アルテミストフロアブル</t>
  </si>
  <si>
    <t>４３．９％</t>
  </si>
  <si>
    <t>アトラジン・メトラクロール水和剤</t>
  </si>
  <si>
    <t>ゲザノンフロアブル</t>
  </si>
  <si>
    <t>１８．４％</t>
  </si>
  <si>
    <t>アトラジン水和剤</t>
  </si>
  <si>
    <t>ゲザプリムフロアブル</t>
  </si>
  <si>
    <t>アバメクチン乳剤</t>
  </si>
  <si>
    <t>アグリメック</t>
  </si>
  <si>
    <t>エイビッド</t>
  </si>
  <si>
    <t>アミスルブロム・シモキサニル水和剤</t>
  </si>
  <si>
    <t>ダイナモ顆粒水和剤</t>
  </si>
  <si>
    <t>アミスルブロム水和剤</t>
  </si>
  <si>
    <t>オラクル顆粒水和剤</t>
  </si>
  <si>
    <t>ベスグリーンＤＦ</t>
  </si>
  <si>
    <t>ライメイフロアブル</t>
  </si>
  <si>
    <t>１７．７％</t>
  </si>
  <si>
    <t>アミスルブロム粉剤</t>
  </si>
  <si>
    <t>アミトラズ・ブプロフェジン乳剤</t>
  </si>
  <si>
    <t>タイクーン乳剤</t>
  </si>
  <si>
    <t>アミトラズ乳剤</t>
  </si>
  <si>
    <t>ダニカット乳剤２０</t>
  </si>
  <si>
    <t>アラクロール・リニュロン乳剤</t>
  </si>
  <si>
    <t>日産ラクサー乳剤</t>
  </si>
  <si>
    <t>アラクロール・リニュロン粒剤</t>
  </si>
  <si>
    <t>日産ラクサー粒剤</t>
  </si>
  <si>
    <t>アラクロール乳剤</t>
  </si>
  <si>
    <t>４３．０％</t>
  </si>
  <si>
    <t>日産ラッソー乳剤</t>
  </si>
  <si>
    <t>日農ラッソー乳剤</t>
  </si>
  <si>
    <t>理研ハプーン乳剤</t>
  </si>
  <si>
    <t>アラニカルブ水和剤</t>
  </si>
  <si>
    <t>オリオン水和剤４０</t>
  </si>
  <si>
    <t>アラニカルブ乳剤</t>
  </si>
  <si>
    <t>ランブリン乳剤３０</t>
  </si>
  <si>
    <t>アリガタシマアザミウマ剤</t>
  </si>
  <si>
    <t>アリガタ</t>
  </si>
  <si>
    <t>５０頭／５０ｍＬ</t>
  </si>
  <si>
    <t>１２．０％</t>
  </si>
  <si>
    <t>アリマルア・オリフルア・トートリルア・ピーチフルア剤</t>
  </si>
  <si>
    <t>１２．２％</t>
  </si>
  <si>
    <t>アルミゲルア・ウワバルア・ダイアモルア・ビートアーミルア・リトルア剤</t>
  </si>
  <si>
    <t>コンフューザーＶ</t>
  </si>
  <si>
    <t>１９．０％</t>
  </si>
  <si>
    <t>２４．０％</t>
  </si>
  <si>
    <t>アルミゲルア・ダイアモルア剤</t>
  </si>
  <si>
    <t>４８．７％</t>
  </si>
  <si>
    <t>カダンＡ</t>
  </si>
  <si>
    <t>０．１９％</t>
  </si>
  <si>
    <t>アンバム液剤</t>
  </si>
  <si>
    <t>５３．５％</t>
  </si>
  <si>
    <t>イサエアヒメコバチ・ハモグリコマユバチ剤</t>
  </si>
  <si>
    <t>１２５頭／ポリエチレン瓶</t>
  </si>
  <si>
    <t>イサエアヒメコバチ剤</t>
  </si>
  <si>
    <t>ヒメトップ</t>
  </si>
  <si>
    <t>１００頭／ボトル</t>
  </si>
  <si>
    <t>石原イサパラリ</t>
  </si>
  <si>
    <t>２５０頭／ボトル</t>
  </si>
  <si>
    <t>イソウロン・ＤＣＢＮ・ＤＣＭＵ粒剤</t>
  </si>
  <si>
    <t>イソウロン・グリホサートイソプロピルアミン塩・メコプロップＰイソプロピルアミン塩水和剤</t>
  </si>
  <si>
    <t>シャルウィードＰｒｏ顆粒水和剤</t>
  </si>
  <si>
    <t>イソウロン・テトラピオン粒剤</t>
  </si>
  <si>
    <t>ロードキーパー粒剤</t>
  </si>
  <si>
    <t>イソウロン水和剤</t>
  </si>
  <si>
    <t>イソキシール水和剤５０</t>
  </si>
  <si>
    <t>イソウロン粒剤</t>
  </si>
  <si>
    <t>イソキシール粒剤４．０</t>
  </si>
  <si>
    <t>クサキング粒剤</t>
  </si>
  <si>
    <t>イソキサチオン乳剤</t>
  </si>
  <si>
    <t>カルホス乳剤</t>
  </si>
  <si>
    <t>グリーンカルホス乳剤</t>
  </si>
  <si>
    <t>イソキサチオン粉剤</t>
  </si>
  <si>
    <t>カルホス粉剤</t>
  </si>
  <si>
    <t>カルホス粉剤３</t>
  </si>
  <si>
    <t>イソキサチオン粉粒剤</t>
  </si>
  <si>
    <t>カルホス微粒剤Ｆ</t>
  </si>
  <si>
    <t>イソキサチオン粒剤</t>
  </si>
  <si>
    <t>ＴＤエース粒剤</t>
  </si>
  <si>
    <t>カルモック</t>
  </si>
  <si>
    <t>ネキリエースＫ</t>
  </si>
  <si>
    <t>スナップショット粒剤</t>
  </si>
  <si>
    <t>０．４０％</t>
  </si>
  <si>
    <t>イソキサベン水和剤</t>
  </si>
  <si>
    <t>ターザイン水和剤</t>
  </si>
  <si>
    <t>イソチアニル水和剤</t>
  </si>
  <si>
    <t>１８．３％</t>
  </si>
  <si>
    <t>スタウト顆粒水和剤</t>
  </si>
  <si>
    <t>ルーチンフロアブル</t>
  </si>
  <si>
    <t>イソチアニル粒剤</t>
  </si>
  <si>
    <t>クミアイルーチン粒剤</t>
  </si>
  <si>
    <t>ルーチン粒剤</t>
  </si>
  <si>
    <t>イソプロチオラン・パクロブトラゾール粒剤</t>
  </si>
  <si>
    <t>イネビタン粒剤</t>
  </si>
  <si>
    <t>イソプロチオラン・フルトラニル水和剤</t>
  </si>
  <si>
    <t>グラステン水和剤</t>
  </si>
  <si>
    <t>イソプロチオラン・フルトラニル粒剤</t>
  </si>
  <si>
    <t>グラステン粒剤</t>
  </si>
  <si>
    <t>フジワンモンカット粒剤</t>
  </si>
  <si>
    <t>ザルート液剤</t>
  </si>
  <si>
    <t>０．０１０％</t>
  </si>
  <si>
    <t>イソプロチオラン乳剤</t>
  </si>
  <si>
    <t>フジワン乳剤</t>
  </si>
  <si>
    <t>イソプロチオラン粉剤</t>
  </si>
  <si>
    <t>フジワン粉剤ＤＬ</t>
  </si>
  <si>
    <t>イソプロチオラン粉粒剤</t>
  </si>
  <si>
    <t>フジワンパック</t>
  </si>
  <si>
    <t>イソプロチオラン粒剤</t>
  </si>
  <si>
    <t>フジワン１キロ粒剤</t>
  </si>
  <si>
    <t>フジワン粒剤</t>
  </si>
  <si>
    <t>イプコナゾール・イミノクタジン酢酸塩水和剤</t>
  </si>
  <si>
    <t>［ＤＩＣ］ベフランシードフロアブル</t>
  </si>
  <si>
    <t>ベフランシードフロアブル</t>
  </si>
  <si>
    <t>ホクサンベフランシードフロアブル</t>
  </si>
  <si>
    <t>イプコナゾール・銅水和剤</t>
  </si>
  <si>
    <t>クミアイテクリードＣフロアブル</t>
  </si>
  <si>
    <t>テクリードＣフロアブル</t>
  </si>
  <si>
    <t>イプコナゾール水和剤</t>
  </si>
  <si>
    <t>テクリード水和剤</t>
  </si>
  <si>
    <t>３１．５％</t>
  </si>
  <si>
    <t>イプロジオン・イミノクタジンアルベシル酸塩水和剤</t>
  </si>
  <si>
    <t>ベルクローブ水和剤</t>
  </si>
  <si>
    <t>イプロジオン・イミノクタジン酢酸塩水和剤</t>
  </si>
  <si>
    <t>パッチバスター</t>
  </si>
  <si>
    <t>イプロジオン・テブコナゾール水和剤</t>
  </si>
  <si>
    <t>ホクサンユキスター水和剤</t>
  </si>
  <si>
    <t>ユキスター水和剤</t>
  </si>
  <si>
    <t>イプロジオン・トルクロホスメチル水和剤</t>
  </si>
  <si>
    <t>ロブグラン水和剤</t>
  </si>
  <si>
    <t>３７．５％</t>
  </si>
  <si>
    <t>イプロジオン・ホセチル水和剤</t>
  </si>
  <si>
    <t>プルーデンス水和剤</t>
  </si>
  <si>
    <t>日産プルーデンス水和剤</t>
  </si>
  <si>
    <t>イプロジオン・有機銅水和剤</t>
  </si>
  <si>
    <t>日農ロブドー水和剤</t>
  </si>
  <si>
    <t>１６．５％</t>
  </si>
  <si>
    <t>イプロジオンくん煙剤</t>
  </si>
  <si>
    <t>ロブラールくん煙剤</t>
  </si>
  <si>
    <t>新富士ロブラールくん煙剤</t>
  </si>
  <si>
    <t>イプロジオン水和剤</t>
  </si>
  <si>
    <t>ロブラール５００アクア</t>
  </si>
  <si>
    <t>ロブラール水和剤</t>
  </si>
  <si>
    <t>イマザキン・ペンディメタリン水和剤</t>
  </si>
  <si>
    <t>オフⅡフロアブル</t>
  </si>
  <si>
    <t>８．５％</t>
  </si>
  <si>
    <t>イマザピル・グリホサートイソプロピルアミン塩液剤</t>
  </si>
  <si>
    <t>リプロ液剤</t>
  </si>
  <si>
    <t>８．３％</t>
  </si>
  <si>
    <t>イマザピル・グルホシネート液剤</t>
  </si>
  <si>
    <t>ゼログラス液剤</t>
  </si>
  <si>
    <t>１２．５％</t>
  </si>
  <si>
    <t>イマザピル液剤</t>
  </si>
  <si>
    <t>アーセナル</t>
  </si>
  <si>
    <t>プロサルト液剤</t>
  </si>
  <si>
    <t>ホドガヤアーセナル</t>
  </si>
  <si>
    <t>イマザピル剤</t>
  </si>
  <si>
    <t>本剤１０本当たり１００ｍｇ</t>
  </si>
  <si>
    <t>イマザモックスアンモニウム塩液剤</t>
  </si>
  <si>
    <t>パワーガイザー液剤</t>
  </si>
  <si>
    <t>０．８５％</t>
  </si>
  <si>
    <t>イマゾスルフロン・エスプロカルブ・ダイムロン粒剤</t>
  </si>
  <si>
    <t>ＳＤＳゴーサイン粒剤</t>
  </si>
  <si>
    <t>０．３０％</t>
  </si>
  <si>
    <t>ゴーサイン粒剤</t>
  </si>
  <si>
    <t>イマゾスルフロン・エトベンザニド・ダイムロン粒剤</t>
  </si>
  <si>
    <t>ＨＣＣキックバイ１キロ粒剤</t>
  </si>
  <si>
    <t>０．９０％</t>
  </si>
  <si>
    <t>ＳＤＳキックバイ１キロ粒剤</t>
  </si>
  <si>
    <t>キックバイ１キロ粒剤</t>
  </si>
  <si>
    <t>イマゾスルフロン・オキサジクロメホン・クロメプロップ・ダイムロン水和剤</t>
  </si>
  <si>
    <t>サラブレッドＲＸフロアブル</t>
  </si>
  <si>
    <t>１．７％</t>
  </si>
  <si>
    <t>イマゾスルフロン・オキサジクロメホン・ダイムロン水和剤</t>
  </si>
  <si>
    <t>ＳＤＳサラブレッドフロアブル</t>
  </si>
  <si>
    <t>サラブレッドフロアブル</t>
  </si>
  <si>
    <t>イマゾスルフロン・オキサジクロメホン・ピラクロニル水和剤</t>
  </si>
  <si>
    <t>サラブレッドＫＡＩフロアブル</t>
  </si>
  <si>
    <t>イマゾスルフロン・オキサジクロメホン・ピラクロニル粒剤</t>
  </si>
  <si>
    <t>サラブレッドＫＡＩ１キロ粒剤</t>
  </si>
  <si>
    <t>イマゾスルフロン・オキサジクロメホン・ベンゾビシクロン水和剤</t>
  </si>
  <si>
    <t>キチットフロアブル</t>
  </si>
  <si>
    <t>イマゾスルフロン・オキサジクロメホン・ベンゾビシクロン粒剤</t>
  </si>
  <si>
    <t>キチット１キロ粒剤</t>
  </si>
  <si>
    <t>キチットジャンボ</t>
  </si>
  <si>
    <t>２．２５％</t>
  </si>
  <si>
    <t>イマゾスルフロン・カフェンストロール・ダイムロン・ピリフタリド水和剤</t>
  </si>
  <si>
    <t>ＳＤＳアピロイーグルフロアブル</t>
  </si>
  <si>
    <t>アピロイーグルフロアブル</t>
  </si>
  <si>
    <t>イマゾスルフロン・カフェンストロール・ダイムロン粒剤</t>
  </si>
  <si>
    <t>ＳＤＳクラッシュ１キロ粒剤</t>
  </si>
  <si>
    <t>ＳＤＳクラッシュＥＸジャンボ</t>
  </si>
  <si>
    <t>クラッシュ１キロ粒剤</t>
  </si>
  <si>
    <t>クラッシュＥＸジャンボ</t>
  </si>
  <si>
    <t>イマゾスルフロン・カフェンストロール・ベンゾビシクロン水和剤</t>
  </si>
  <si>
    <t>ＳＤＳイッテツフロアブル</t>
  </si>
  <si>
    <t>イッテツフロアブル</t>
  </si>
  <si>
    <t>イマゾスルフロン・カフェンストロール・ベンゾビシクロン粒剤</t>
  </si>
  <si>
    <t>ＳＤＳイッテツ１キロ粒剤</t>
  </si>
  <si>
    <t>ＳＤＳイッテツジャンボ</t>
  </si>
  <si>
    <t>イッテツ１キロ粒剤</t>
  </si>
  <si>
    <t>イッテツジャンボ</t>
  </si>
  <si>
    <t>ボランティアジャンボ</t>
  </si>
  <si>
    <t>イマゾスルフロン・シハロホップブチル・ジメタメトリン・プレチラクロール粒剤</t>
  </si>
  <si>
    <t>シェリフ１キロ粒剤</t>
  </si>
  <si>
    <t>大塚シェリフ１キロ粒剤</t>
  </si>
  <si>
    <t>イマゾスルフロン・ジメタメトリン・ダイムロン・プレチラクロール粒剤</t>
  </si>
  <si>
    <t>ＳＤＳハヤテ粒剤</t>
  </si>
  <si>
    <t>ハヤテ粒剤</t>
  </si>
  <si>
    <t>イマゾスルフロン・ダイムロン・ピリブチカルブ・メフェナセット水和剤</t>
  </si>
  <si>
    <t>ＳＴロンゲットフロアブル</t>
  </si>
  <si>
    <t>イマゾスルフロン・ダイムロン・ピリブチカルブ水和剤</t>
  </si>
  <si>
    <t>［ＤＩＣ］アワードフロアブル</t>
  </si>
  <si>
    <t>ＳＤＳアワードフロアブル</t>
  </si>
  <si>
    <t>アワードフロアブル</t>
  </si>
  <si>
    <t>イマゾスルフロン・ダイムロン・フェントラザミド・ブロモブチド粒剤</t>
  </si>
  <si>
    <t>ビッグシュアエース１キロ粒剤</t>
  </si>
  <si>
    <t>イマゾスルフロン・ダイムロン・ペントキサゾン水和剤</t>
  </si>
  <si>
    <t>ＳＤＳザ・ワンフロアブル</t>
  </si>
  <si>
    <t>ザ・ワンフロアブル</t>
  </si>
  <si>
    <t>イマゾスルフロン・ダイムロン・ペントキサゾン粒剤</t>
  </si>
  <si>
    <t>ＳＤＳザ・ワン１キロ粒剤</t>
  </si>
  <si>
    <t>ザ・ワン１キロ粒剤</t>
  </si>
  <si>
    <t>イマゾスルフロン・ダイムロン・メフェナセット粒剤</t>
  </si>
  <si>
    <t>ＳＤＳバトル粒剤</t>
  </si>
  <si>
    <t>バトル粒剤</t>
  </si>
  <si>
    <t>ホクコーバトル粒剤</t>
  </si>
  <si>
    <t>イマゾスルフロン・ピラクロニル・ブロモブチド水和剤</t>
  </si>
  <si>
    <t>バッチリフロアブル</t>
  </si>
  <si>
    <t>イマゾスルフロン・ピラクロニル・ブロモブチド粒剤</t>
  </si>
  <si>
    <t>バッチリ１キロ粒剤</t>
  </si>
  <si>
    <t>バッチリジャンボ</t>
  </si>
  <si>
    <t>イマゾスルフロン・ピラクロニル・ベンゾビシクロン水和剤</t>
  </si>
  <si>
    <t>忍フロアブル</t>
  </si>
  <si>
    <t>イマゾスルフロン・ピラクロニル・ベンゾビシクロン粒剤</t>
  </si>
  <si>
    <t>忍１キロ粒剤</t>
  </si>
  <si>
    <t>忍ジャンボ</t>
  </si>
  <si>
    <t>イマゾスルフロン・ピリミノバックメチル・ブロモブチド粒剤</t>
  </si>
  <si>
    <t>オサキニ１キロ粒剤</t>
  </si>
  <si>
    <t>イマゾスルフロン・フェントラザミド・ブロモブチド粒剤</t>
  </si>
  <si>
    <t>ドニチＳ１キロ粒剤</t>
  </si>
  <si>
    <t>マクダス１キロ粒剤</t>
  </si>
  <si>
    <t>ヨシキタフロアブル</t>
  </si>
  <si>
    <t>イマゾスルフロン・ブロモブチド・ペントキサゾン粒剤</t>
  </si>
  <si>
    <t>ヨシキタ１キロ粒剤</t>
  </si>
  <si>
    <t>ヨシキタジャンボ</t>
  </si>
  <si>
    <t>イマゾスルフロン水和剤</t>
  </si>
  <si>
    <t>シバタイト</t>
  </si>
  <si>
    <t>シバタイト４０</t>
  </si>
  <si>
    <t>ロンセイバー</t>
  </si>
  <si>
    <t>イマゾスルフロン粒剤</t>
  </si>
  <si>
    <t>テイクオフ粒剤</t>
  </si>
  <si>
    <t>イミシアホス液剤</t>
  </si>
  <si>
    <t>ネマキック液剤</t>
  </si>
  <si>
    <t>イミシアホス粒剤</t>
  </si>
  <si>
    <t>ネマキック粒剤</t>
  </si>
  <si>
    <t>イミダクロプリド・イソチアニル粒剤</t>
  </si>
  <si>
    <t>クミアイルーチンアドマイヤー箱粒剤</t>
  </si>
  <si>
    <t>ルーチンアドマイヤー箱粒剤</t>
  </si>
  <si>
    <t>イミダクロプリド・エチプロール・クロラントラニリプロール・イソチアニル粒剤</t>
  </si>
  <si>
    <t>ルーチンクアトロ箱粒剤</t>
  </si>
  <si>
    <t>０．８０％</t>
  </si>
  <si>
    <t>イミダクロプリド・クロラントラニリプロール・イソチアニル粒剤</t>
  </si>
  <si>
    <t>ルーチントレス箱粒剤</t>
  </si>
  <si>
    <t>イミダクロプリド・スピノサド・イソチアニル・チフルザミド粒剤</t>
  </si>
  <si>
    <t>シャリオ箱粒剤</t>
  </si>
  <si>
    <t>ルーチンアドスピノＧＴ箱粒剤</t>
  </si>
  <si>
    <t>イミダクロプリド・スピノサド・イソチアニル粒剤</t>
  </si>
  <si>
    <t>ルーチンアドスピノ箱粒剤</t>
  </si>
  <si>
    <t>イミダクロプリド・スピノサド・チアジニル粒剤</t>
  </si>
  <si>
    <t>ブイゲットアドマイヤースピノ箱粒剤</t>
  </si>
  <si>
    <t>イミダクロプリド・スピノサド・チフルザミド・トリシクラゾール粒剤</t>
  </si>
  <si>
    <t>クミアイフルサポート箱粒剤</t>
  </si>
  <si>
    <t>フルサポート箱粒剤</t>
  </si>
  <si>
    <t>イミダクロプリド・スピノサド・トリシクラゾール粒剤</t>
  </si>
  <si>
    <t>クミアイビームアドマイヤースピノ箱粒剤</t>
  </si>
  <si>
    <t>バイエルビームアドマイヤースピノ箱粒剤</t>
  </si>
  <si>
    <t>パワーリードスピノ箱粒剤</t>
  </si>
  <si>
    <t>ビームアドマイヤースピノ箱粒剤</t>
  </si>
  <si>
    <t>イミダクロプリド・スピノサド水和剤</t>
  </si>
  <si>
    <t>ガードナーフロアブル</t>
  </si>
  <si>
    <t>ワークワイド顆粒水和剤</t>
  </si>
  <si>
    <t>イミダクロプリド・チアジニル・フラメトピル粒剤</t>
  </si>
  <si>
    <t>ブイゲットアドマイヤーリンバー粒剤</t>
  </si>
  <si>
    <t>イミダクロプリド・チアジニル粒剤</t>
  </si>
  <si>
    <t>ブイゲットアドマイヤー粒剤</t>
  </si>
  <si>
    <t>イミダクロプリド・トリシクラゾール粒剤</t>
  </si>
  <si>
    <t>クミアイビームアドマイヤー粒剤</t>
  </si>
  <si>
    <t>バイエルビームアドマイヤー粒剤</t>
  </si>
  <si>
    <t>イミダクロプリド・フィプロニル・チアジニル粒剤</t>
  </si>
  <si>
    <t>イミダクロプリド・フィプロニル・プロベナゾール粒剤</t>
  </si>
  <si>
    <t>Ｄｒ．オリゼプリンスアドマイヤー粒剤</t>
  </si>
  <si>
    <t>ホクコーＤｒ．オリゼプリンスアドマイヤー粒剤</t>
  </si>
  <si>
    <t>イミダクロプリド・フルベンジアミド水和剤</t>
  </si>
  <si>
    <t>タフスティンガーフロアブル</t>
  </si>
  <si>
    <t>タフバリアＤＸフロアブル</t>
  </si>
  <si>
    <t>日農セルオーフロアブル</t>
  </si>
  <si>
    <t>イミダクロプリド・プロベナゾール複合肥料</t>
  </si>
  <si>
    <t>０．０５０％</t>
  </si>
  <si>
    <t>くみあいオリゼメートアドマイヤー入り複合燐加安２６４</t>
  </si>
  <si>
    <t>くみあいオリゼメートアドマイヤー入り複合燐加安８６４</t>
  </si>
  <si>
    <t>イミダクロプリド・プロベナゾール粒剤</t>
  </si>
  <si>
    <t>Ｄｒ．オリゼアドマイヤー箱粒剤</t>
  </si>
  <si>
    <t>ビルダーアドマイヤー箱粒剤</t>
  </si>
  <si>
    <t>ホクコービルダーアドマイヤー箱粒剤</t>
  </si>
  <si>
    <t>０．０２５％</t>
  </si>
  <si>
    <t>イミダクロプリド液剤</t>
  </si>
  <si>
    <t>ブルースカイＡＬ</t>
  </si>
  <si>
    <t>イミダクロプリド水和剤</t>
  </si>
  <si>
    <t>アドマイヤーフロアブル</t>
  </si>
  <si>
    <t>アドマイヤー水和剤</t>
  </si>
  <si>
    <t>アドマイヤー顆粒水和剤</t>
  </si>
  <si>
    <t>クミアイアドマイヤーフロアブル</t>
  </si>
  <si>
    <t>クミアイアドマイヤー水和剤</t>
  </si>
  <si>
    <t>クミアイアドマイヤー顆粒水和剤</t>
  </si>
  <si>
    <t>タフバリアフロアブル</t>
  </si>
  <si>
    <t>ホクサンアドマイヤー顆粒水和剤</t>
  </si>
  <si>
    <t>リードックフロアブル</t>
  </si>
  <si>
    <t>イミダクロプリド粉末</t>
  </si>
  <si>
    <t>ガウチョＶＭ</t>
  </si>
  <si>
    <t>ガウチョＷＳ</t>
  </si>
  <si>
    <t>イミダクロプリド粒剤</t>
  </si>
  <si>
    <t>ＨＪブルースカイ粒剤</t>
  </si>
  <si>
    <t>アドマイヤー１粒剤</t>
  </si>
  <si>
    <t>アドマイヤーＣＲ箱粒剤</t>
  </si>
  <si>
    <t>１．９５％</t>
  </si>
  <si>
    <t>アドマイヤー箱粒剤</t>
  </si>
  <si>
    <t>クミアイアドマイヤー１粒剤</t>
  </si>
  <si>
    <t>クミアイアドマイヤー箱粒剤</t>
  </si>
  <si>
    <t>ブルースカイ粒剤</t>
  </si>
  <si>
    <t>ヤシマアドマイヤー箱粒剤</t>
  </si>
  <si>
    <t>イミノクタジンアルベシル酸塩・キャプタン水和剤</t>
  </si>
  <si>
    <t>ダイパワー水和剤</t>
  </si>
  <si>
    <t>イミノクタジンアルベシル酸塩・チウラム水和剤</t>
  </si>
  <si>
    <t>ベルクガード水和剤</t>
  </si>
  <si>
    <t>協友ベルクガード水和剤</t>
  </si>
  <si>
    <t>イミノクタジンアルベシル酸塩・ピリベンカルブ水和剤</t>
  </si>
  <si>
    <t>ファンベル顆粒水和剤</t>
  </si>
  <si>
    <t>日曹ファンベル顆粒水和剤</t>
  </si>
  <si>
    <t>イミノクタジンアルベシル酸塩・フェンヘキサミド水和剤</t>
  </si>
  <si>
    <t>［ＤＩＣ］ダイマジン</t>
  </si>
  <si>
    <t>ダイマジン</t>
  </si>
  <si>
    <t>イミノクタジンアルベシル酸塩・ポリオキシン水和剤</t>
  </si>
  <si>
    <t>クミアイダイアメリットＤＦ</t>
  </si>
  <si>
    <t>ダイアメリットＤＦ</t>
  </si>
  <si>
    <t>ボディーブロー水和剤</t>
  </si>
  <si>
    <t>科研ボディーブロー水和剤</t>
  </si>
  <si>
    <t>イミノクタジンアルベシル酸塩・マンゼブ水和剤</t>
  </si>
  <si>
    <t>サーガ水和剤</t>
  </si>
  <si>
    <t>イミノクタジンアルベシル酸塩水和剤</t>
  </si>
  <si>
    <t>ＭＩＣベルクート水和剤</t>
  </si>
  <si>
    <t>クミアイベルクート水和剤</t>
  </si>
  <si>
    <t>ベルクートフロアブル</t>
  </si>
  <si>
    <t>ベルクート水和剤</t>
  </si>
  <si>
    <t>三共ベルクート水和剤</t>
    <rPh sb="0" eb="2">
      <t>サンキョウ</t>
    </rPh>
    <phoneticPr fontId="1"/>
  </si>
  <si>
    <t>イミノクタジン酢酸塩・チウラム水和剤</t>
  </si>
  <si>
    <t>［ＤＩＣ］ピーチガード水和剤</t>
  </si>
  <si>
    <t>ミステラン水和剤</t>
  </si>
  <si>
    <t>イミノクタジン酢酸塩・チオファネートメチル水和剤</t>
  </si>
  <si>
    <t>クミアイベフトップジンフロアブル</t>
  </si>
  <si>
    <t>１５．７％</t>
  </si>
  <si>
    <t>ベフトップジンフロアブル</t>
  </si>
  <si>
    <t>日農ベフトップジンフロアブル</t>
  </si>
  <si>
    <t>イミノクタジン酢酸塩・トリシクラゾール粉剤</t>
  </si>
  <si>
    <t>ラテラ粉剤ＤＬ</t>
  </si>
  <si>
    <t>イミノクタジン酢酸塩・トルクロホスメチル水和剤</t>
  </si>
  <si>
    <t>リゾレックスベフランフロアブル</t>
  </si>
  <si>
    <t>イミノクタジン酢酸塩・トルクロホスメチル粉剤</t>
  </si>
  <si>
    <t>リゾレックスベフラン粉剤ＤＬ</t>
  </si>
  <si>
    <t>イミノクタジン酢酸塩・フサライド粉剤</t>
  </si>
  <si>
    <t>ＭＩＣラブサイドベフラン粉剤ＤＬ</t>
  </si>
  <si>
    <t>イミノクタジン酢酸塩・フルトラニル水和剤</t>
  </si>
  <si>
    <t>日農モンカットベフランフロアブル</t>
  </si>
  <si>
    <t>イミノクタジン酢酸塩・ポリオキシン水和剤</t>
  </si>
  <si>
    <t>ポリベリン水和剤</t>
  </si>
  <si>
    <t>イミノクタジン酢酸塩・メプロニル水和剤</t>
  </si>
  <si>
    <t>バシタックベフランゾル</t>
  </si>
  <si>
    <t>バシタックベフラン水和剤</t>
  </si>
  <si>
    <t>モノクタジンフロアブル</t>
  </si>
  <si>
    <t>イミノクタジン酢酸塩・銅水和剤</t>
  </si>
  <si>
    <t>ベフドー水和剤</t>
  </si>
  <si>
    <t>日曹ベフドー水和剤</t>
  </si>
  <si>
    <t>イミノクタジン酢酸塩・有機銅水和剤</t>
  </si>
  <si>
    <t>ベフキノン水和剤</t>
  </si>
  <si>
    <t>７．０％</t>
  </si>
  <si>
    <t>日曹ベフキノン水和剤</t>
  </si>
  <si>
    <t>イミノクタジン酢酸塩液剤</t>
  </si>
  <si>
    <t>ＭＩＣベフラン液剤２５</t>
  </si>
  <si>
    <t>カシマン液剤</t>
  </si>
  <si>
    <t>クミアイベフラン液剤２５</t>
  </si>
  <si>
    <t>ベフラン液剤１２．５</t>
  </si>
  <si>
    <t>ベフラン液剤２５</t>
  </si>
  <si>
    <t>ホクサンベフラン液剤２５</t>
  </si>
  <si>
    <t>協友ベフラン液剤２５</t>
  </si>
  <si>
    <t>イミノクタジン酢酸塩塗布剤</t>
  </si>
  <si>
    <t>〔ＤＩＣ〕ベフラン塗布剤３</t>
  </si>
  <si>
    <t>イミベンコナゾール・マンゼブ水和剤</t>
  </si>
  <si>
    <t>マネージＭ水和剤</t>
  </si>
  <si>
    <t>明治マネージＭ水和剤</t>
  </si>
  <si>
    <t>０．０２０％</t>
  </si>
  <si>
    <t>イミベンコナゾール水和剤</t>
  </si>
  <si>
    <t>ツインサイドＤＦ</t>
  </si>
  <si>
    <t>マネージＤＦ</t>
  </si>
  <si>
    <t>マネージ水和剤</t>
  </si>
  <si>
    <t>明治マネージ水和剤</t>
  </si>
  <si>
    <t>イミベンコナゾール乳剤</t>
  </si>
  <si>
    <t>マネージ乳剤</t>
  </si>
  <si>
    <t>０．７５％</t>
  </si>
  <si>
    <t>インダジフラム水和剤</t>
  </si>
  <si>
    <t>エスプラネードフロアブル</t>
  </si>
  <si>
    <t>１９．１％</t>
  </si>
  <si>
    <t>スペクタクルフロアブル</t>
  </si>
  <si>
    <t>インダノファン・クロメプロップ・ダイムロン・ベンスルフロンメチル水和剤</t>
  </si>
  <si>
    <t>ダイナマンＤフロアブル</t>
  </si>
  <si>
    <t>２．８％</t>
  </si>
  <si>
    <t>インダノファン・クロメプロップ・ダイムロン・ベンスルフロンメチル粒剤</t>
  </si>
  <si>
    <t>ダイナマンＤ１キロ粒剤５１</t>
  </si>
  <si>
    <t>インダノファン・クロメプロップ・ベンスルフロンメチル粒剤</t>
  </si>
  <si>
    <t>ダイナマンジャンボ</t>
  </si>
  <si>
    <t>日農マサカリＬジャンボ</t>
  </si>
  <si>
    <t>インダノファン・ジフルフェニカン水和剤</t>
  </si>
  <si>
    <t>ガルシアフロアブル</t>
  </si>
  <si>
    <t>インダノファン・ピラクロニル・ベンゾビシクロン水和剤</t>
  </si>
  <si>
    <t>ＳＤＳライジンパワーフロアブル</t>
  </si>
  <si>
    <t>２．３％</t>
  </si>
  <si>
    <t>ライジンパワーフロアブル</t>
  </si>
  <si>
    <t>インダノファン・ピラクロニル・ベンゾビシクロン粒剤</t>
  </si>
  <si>
    <t>ＳＤＳライジンパワー１キロ粒剤</t>
  </si>
  <si>
    <t>ライジンパワー１キロ粒剤</t>
  </si>
  <si>
    <t>三菱キリフダエースジャンボ</t>
  </si>
  <si>
    <t>インダノファン・ピラゾスルフロンエチル・ベンゾビシクロン粒剤</t>
  </si>
  <si>
    <t>日農ボス１キロ粒剤</t>
  </si>
  <si>
    <t>インダノファン水和剤</t>
  </si>
  <si>
    <t>グラスガードフロアブル</t>
  </si>
  <si>
    <t>インドール酪酸液剤</t>
  </si>
  <si>
    <t>オキシベロン液剤</t>
  </si>
  <si>
    <t>インドール酪酸粉剤</t>
  </si>
  <si>
    <t>オキシベロン粉剤０．５</t>
  </si>
  <si>
    <t>インドキサカルブ水和剤</t>
  </si>
  <si>
    <t>ＭＩＣトルネードエースＤＦ</t>
  </si>
  <si>
    <t>クミアイトルネードエースＤＦ</t>
  </si>
  <si>
    <t>トルネードエースＤＦ</t>
  </si>
  <si>
    <t>丸和トルネードエースＤＦ</t>
  </si>
  <si>
    <t>風神Ｘ</t>
  </si>
  <si>
    <t>インフェルア剤</t>
  </si>
  <si>
    <t>ヨトウコン－Ⅰ</t>
  </si>
  <si>
    <t>６８．７％</t>
  </si>
  <si>
    <t>ウニコナゾールＰ液剤</t>
  </si>
  <si>
    <t>スミセブンＰ液剤</t>
  </si>
  <si>
    <t>ウニコナゾールＰ複合肥料</t>
  </si>
  <si>
    <t>コープショート１４</t>
  </si>
  <si>
    <t>０．０１２％</t>
  </si>
  <si>
    <t>コープショート２１</t>
  </si>
  <si>
    <t>０．００８０％</t>
  </si>
  <si>
    <t>コープショート２８</t>
  </si>
  <si>
    <t>コープショートＡ１４</t>
  </si>
  <si>
    <t>コープショートＡ２１</t>
  </si>
  <si>
    <t>コープショートＡ２８</t>
  </si>
  <si>
    <t>０．００４０％</t>
  </si>
  <si>
    <t>コープショート一発２１</t>
  </si>
  <si>
    <t>コープショート一発２５</t>
  </si>
  <si>
    <t>コープショート一発２７</t>
  </si>
  <si>
    <t>スマッシュＡ１４</t>
  </si>
  <si>
    <t>スマッシュＡ２１</t>
  </si>
  <si>
    <t>スミショート１４</t>
  </si>
  <si>
    <t>スミショート２１</t>
  </si>
  <si>
    <t>スミショート２８</t>
  </si>
  <si>
    <t>スミショート３５</t>
  </si>
  <si>
    <t>０．００２０％</t>
  </si>
  <si>
    <t>０．００３０％</t>
  </si>
  <si>
    <t>ダブルショットＡ１８</t>
  </si>
  <si>
    <t>ダブルショットＡ２０Ｓ</t>
  </si>
  <si>
    <t>ダブルショットＡ２０Ｗ</t>
  </si>
  <si>
    <t>ダブルショットＡ２１</t>
  </si>
  <si>
    <t>ダブルショットＡ２５</t>
  </si>
  <si>
    <t>ダブルショットＡ２７</t>
  </si>
  <si>
    <t>楽一１５</t>
  </si>
  <si>
    <t>楽一１８</t>
  </si>
  <si>
    <t>楽一１９</t>
  </si>
  <si>
    <t>楽一２０</t>
  </si>
  <si>
    <t>楽一２０Ｓ</t>
  </si>
  <si>
    <t>楽一２０Ｗ</t>
  </si>
  <si>
    <t>楽一２１</t>
  </si>
  <si>
    <t>楽一２５</t>
  </si>
  <si>
    <t>楽一２７</t>
  </si>
  <si>
    <t>側条用コープショート一発２０</t>
  </si>
  <si>
    <t>登熟一番１８</t>
  </si>
  <si>
    <t>登熟一番２０Ｓ</t>
  </si>
  <si>
    <t>登熟一番２０Ｗ</t>
  </si>
  <si>
    <t>登熟一番２１</t>
  </si>
  <si>
    <t>登熟一番２５</t>
  </si>
  <si>
    <t>登熟一番２７</t>
  </si>
  <si>
    <t>ウニコナゾールＰ粒剤</t>
  </si>
  <si>
    <t>クミアイロミカ粒剤</t>
  </si>
  <si>
    <t>ロミカ粒剤</t>
  </si>
  <si>
    <t>日産ロミカ粒剤</t>
  </si>
  <si>
    <t>エスフェンバレレート乳剤</t>
  </si>
  <si>
    <t>スミアルファ乳剤</t>
  </si>
  <si>
    <t>０．７２％</t>
  </si>
  <si>
    <t>エスプロカルブ・ジフルフェニカン乳剤</t>
  </si>
  <si>
    <t>バンバン乳剤</t>
  </si>
  <si>
    <t>エスプロカルブ・ジフルフェニカン粉粒剤</t>
  </si>
  <si>
    <t>バンバン細粒剤Ｆ</t>
  </si>
  <si>
    <t>エスプロカルブ・ジメタメトリン・ピラゾスルフロンエチル・プレチラクロール粒剤</t>
  </si>
  <si>
    <t>ＩＣＩスパークスター粒剤</t>
  </si>
  <si>
    <t>スパークスター１キロ粒剤</t>
  </si>
  <si>
    <t>スパークスター粒剤</t>
  </si>
  <si>
    <t>エスプロカルブ・ピラゾスルフロンエチル・ペノキススラム・ベンゾビシクロン粒剤</t>
  </si>
  <si>
    <t>エスプロカルブ・ベンスルフロンメチル粒剤</t>
  </si>
  <si>
    <t>フジグラス粒剤１７</t>
  </si>
  <si>
    <t>日農フジグラス粒剤１７</t>
  </si>
  <si>
    <t>エチクロゼート乳剤</t>
  </si>
  <si>
    <t>フィガロン乳剤</t>
  </si>
  <si>
    <t>エチプロール・イソプロチオラン粒剤</t>
  </si>
  <si>
    <t>フジワンラップ粒剤</t>
  </si>
  <si>
    <t>エチプロール・オリサストロビン粒剤</t>
  </si>
  <si>
    <t>嵐キラップ粒剤</t>
  </si>
  <si>
    <t>エチプロール・カスガマイシン・トリシクラゾール水和剤</t>
  </si>
  <si>
    <t>ダブルカットＫフロアブル</t>
  </si>
  <si>
    <t>エチプロール・カスガマイシン・トリシクラゾール粉剤</t>
  </si>
  <si>
    <t>ダブルカットＫ粉剤ＤＬ</t>
  </si>
  <si>
    <t>エチプロール・シラフルオフェン・カスガマイシン・トリシクラゾール・バリダマイシン粉剤</t>
  </si>
  <si>
    <t>ホクセットエース粉剤ＤＬ</t>
  </si>
  <si>
    <t>エチプロール・シラフルオフェン・カスガマイシン・トリシクラゾール水和剤</t>
  </si>
  <si>
    <t>ゲットワンエースフロアブル</t>
  </si>
  <si>
    <t>エチプロール・シラフルオフェン・カスガマイシン・トリシクラゾール粉剤</t>
  </si>
  <si>
    <t>ゲットワンエース粉剤ＤＬ</t>
  </si>
  <si>
    <t>エチプロール・シラフルオフェン・トリシクラゾール水和剤</t>
  </si>
  <si>
    <t>クミアイビームキラップジョーカーフロアブル</t>
  </si>
  <si>
    <t>ビームキラップジョーカーフロアブル</t>
  </si>
  <si>
    <t>エチプロール・シラフルオフェン・トリシクラゾール粉剤</t>
  </si>
  <si>
    <t>クミアイビームキラップジョーカー粉剤ＤＬ</t>
  </si>
  <si>
    <t>ビームキラップジョーカー粉剤ＤＬ</t>
  </si>
  <si>
    <t>エチプロール・シラフルオフェン水和剤</t>
  </si>
  <si>
    <t>キラップＪ水和剤</t>
  </si>
  <si>
    <t>キラップジョーカーフロアブル</t>
  </si>
  <si>
    <t>ホクコーキラップジョーカーフロアブル</t>
  </si>
  <si>
    <t>エチプロール・シラフルオフェン粉剤</t>
  </si>
  <si>
    <t>キラップジョーカー粉剤ＤＬ</t>
  </si>
  <si>
    <t>エチプロール・チアクロプリド水和剤</t>
  </si>
  <si>
    <t>キラップバリアードフロアブル</t>
  </si>
  <si>
    <t>エチプロール・テブフロキン粉剤</t>
  </si>
  <si>
    <t>エチプロール・フェリムゾン・フサライド水和剤</t>
  </si>
  <si>
    <t>ブラシンキラップフロアブル</t>
  </si>
  <si>
    <t>ホクコーブラシンキラップフロアブル</t>
  </si>
  <si>
    <t>エチプロール・フェリムゾン・フサライド粉剤</t>
  </si>
  <si>
    <t>ブラシンキラップ粉剤ＤＬ</t>
  </si>
  <si>
    <t>ホクコーブラシンキラップ粉剤ＤＬ</t>
  </si>
  <si>
    <t>エチプロール・フサライド粉剤</t>
  </si>
  <si>
    <t>ホクコーラブサイドキラップ粉剤ＤＬ</t>
  </si>
  <si>
    <t>エチプロール・メトミノストロビン粒剤</t>
  </si>
  <si>
    <t>イモチエースキラップ粒剤</t>
  </si>
  <si>
    <t>エチプロール水和剤</t>
  </si>
  <si>
    <t>キラップフロアブル</t>
  </si>
  <si>
    <t>ホクコーキラップフロアブル</t>
  </si>
  <si>
    <t>エチプロール粉剤</t>
  </si>
  <si>
    <t>キラップ粉剤ＤＬ</t>
  </si>
  <si>
    <t>ホクコーキラップ粉剤ＤＬ</t>
  </si>
  <si>
    <t>エチプロール粉粒剤</t>
  </si>
  <si>
    <t>キラップ微粒剤Ｆ</t>
  </si>
  <si>
    <t>エチプロール粒剤</t>
  </si>
  <si>
    <t>キラップＬ粒剤</t>
  </si>
  <si>
    <t>キラップ粒剤</t>
  </si>
  <si>
    <t>エチルチオメトン粒剤</t>
  </si>
  <si>
    <t>サンケイダイシストン粒剤</t>
  </si>
  <si>
    <t>エテホン液剤</t>
  </si>
  <si>
    <t>プロキシ液剤</t>
  </si>
  <si>
    <t>２１．５％</t>
  </si>
  <si>
    <t>日産エスレル１０</t>
  </si>
  <si>
    <t>エトキサゾール・オレイン酸ナトリウム水和剤</t>
  </si>
  <si>
    <t>ダニメツフロアブル</t>
  </si>
  <si>
    <t>エトキサゾール・フェンプロパトリン水和剤</t>
  </si>
  <si>
    <t>住化ビルク水和剤</t>
  </si>
  <si>
    <t>７．５％</t>
  </si>
  <si>
    <t>エトキサゾール水和剤</t>
  </si>
  <si>
    <t>バロックフロアブル</t>
  </si>
  <si>
    <t>エトキシスルフロン・オキサジアゾン・ベンフレセート粒剤</t>
  </si>
  <si>
    <t>ロングショット１キロ粒剤</t>
  </si>
  <si>
    <t>エトキシスルフロン・ヨードスルフロンメチルナトリウム塩水和剤</t>
  </si>
  <si>
    <t>クリアコンビＷＤＧ</t>
  </si>
  <si>
    <t>エトキシスルフロン水和剤</t>
  </si>
  <si>
    <t>ＭＩＣグラッチェ顆粒水和剤</t>
  </si>
  <si>
    <t>グラッチェ顆粒水和剤</t>
  </si>
  <si>
    <t>エトフェンプロックス・ＤＢＥＤＣ水和剤</t>
  </si>
  <si>
    <t>サンヨール・トレボンスプレー</t>
  </si>
  <si>
    <t>エトフェンプロックス・ＭＥＰ・フサライド粉剤</t>
  </si>
  <si>
    <t>ラブサイドスミチオントレボン粉剤ＤＬ</t>
  </si>
  <si>
    <t>協友ラブサイドスミチオントレボン粉剤ＤＬ</t>
  </si>
  <si>
    <t>エトフェンプロックス・ＭＥＰ乳剤</t>
  </si>
  <si>
    <t>ホクサンスミチオントレボン乳剤</t>
  </si>
  <si>
    <t>協友スミチオントレボン乳剤</t>
  </si>
  <si>
    <t>エトフェンプロックス・ＭＥＰ粉剤</t>
  </si>
  <si>
    <t>スミチオントレボン粉剤ＤＬ</t>
  </si>
  <si>
    <t>ホクサンスミチオントレボン粉剤ＤＬ</t>
  </si>
  <si>
    <t>協友スミチオントレボン粉剤ＤＬ</t>
  </si>
  <si>
    <t>エトフェンプロックス・アゾキシストロビン水和剤</t>
  </si>
  <si>
    <t>アミスタートレボンＳＥ</t>
  </si>
  <si>
    <t>シンジェンタアミスタートレボンＳＥ</t>
  </si>
  <si>
    <t>エトフェンプロックス・イミノクタジン酢酸塩・トリシクラゾール・メプロニル粉剤</t>
  </si>
  <si>
    <t>ラテラワイド粉剤ＤＬ</t>
  </si>
  <si>
    <t>エトフェンプロックス・イミノクタジン酢酸塩・トリシクラゾール粉剤</t>
  </si>
  <si>
    <t>ラテラトレボン粉剤ＤＬ</t>
  </si>
  <si>
    <t>エトフェンプロックス・カスガマイシン・トリシクラゾール・バリダマイシン粉剤</t>
  </si>
  <si>
    <t>ダブルカットバリダトレボン粉剤３ＤＬ</t>
  </si>
  <si>
    <t>ダブルカットバリダトレボン粉剤ＤＬ</t>
  </si>
  <si>
    <t>エトフェンプロックス・カスガマイシン・トリシクラゾール水和剤</t>
  </si>
  <si>
    <t>ダブルカットトレボンフロアブル</t>
  </si>
  <si>
    <t>エトフェンプロックス・カスガマイシン・トリシクラゾール粉剤</t>
  </si>
  <si>
    <t>ダブルカットトレボン粉剤ＤＬ</t>
  </si>
  <si>
    <t>エトフェンプロックス・カルタップ・トリシクラゾール・バリダマイシン粉剤</t>
  </si>
  <si>
    <t>パダントレバリダビーム粉剤ＤＬ</t>
  </si>
  <si>
    <t>エトフェンプロックス・カルタップ・バリダマイシン・フェリムゾン・フサライド粉剤</t>
  </si>
  <si>
    <t>ブラシンパダントレバリダ粉剤ＤＬ</t>
  </si>
  <si>
    <t>エトフェンプロックス・カルタップ・バリダマイシン粉剤</t>
  </si>
  <si>
    <t>パダントレバリダ粉剤ＤＬ</t>
  </si>
  <si>
    <t>エトフェンプロックス・カルタップ粉剤</t>
  </si>
  <si>
    <t>パダントレボン粉剤ＤＬ</t>
  </si>
  <si>
    <t>エトフェンプロックス・カルタップ粒剤</t>
  </si>
  <si>
    <t>クミアイパダントレボン粒剤Ｌ</t>
  </si>
  <si>
    <t>パダントレボン粒剤Ｌ</t>
  </si>
  <si>
    <t>エトフェンプロックス・ジノテフラン水和剤</t>
  </si>
  <si>
    <t>トレボンスターフロアブル</t>
  </si>
  <si>
    <t>エトフェンプロックス・ジノテフラン粉剤</t>
  </si>
  <si>
    <t>スタークルトレボン粉剤ＤＬ</t>
  </si>
  <si>
    <t>トレボンスター粉剤ＤＬ</t>
  </si>
  <si>
    <t>エトフェンプロックス・チオシクラム粉剤</t>
  </si>
  <si>
    <t>エビセクトトレボン粉剤ＤＬ</t>
  </si>
  <si>
    <t>エトフェンプロックス・テブフロキン粉剤</t>
  </si>
  <si>
    <t>ＭＩＣトライ２トレボン粉剤ＤＬ</t>
  </si>
  <si>
    <t>トライ２トレボン粉剤ＤＬ</t>
  </si>
  <si>
    <t>エトフェンプロックス・トリシクラゾール・バリダマイシン・フェリムゾン粉剤</t>
  </si>
  <si>
    <t>ノンブラストレバリダ粉剤ＤＬ</t>
  </si>
  <si>
    <t>エトフェンプロックス・トリシクラゾール・バリダマイシン粉剤</t>
  </si>
  <si>
    <t>トレバリダビーム粉剤ＤＬ</t>
  </si>
  <si>
    <t>エトフェンプロックス・トリシクラゾール・フェリムゾン粉剤</t>
  </si>
  <si>
    <t>ノンブラストレボン粉剤ＤＬ</t>
  </si>
  <si>
    <t>エトフェンプロックス・トリシクラゾール・ペンシクロン粉剤</t>
  </si>
  <si>
    <t>ビームトレモンセレン粉剤ＤＬ</t>
  </si>
  <si>
    <t>エトフェンプロックス・トリシクラゾール・メプロニル粉剤</t>
  </si>
  <si>
    <t>ビームバシボン粉剤５ＤＬ</t>
  </si>
  <si>
    <t>ビームバシボン粉剤ＤＬ</t>
  </si>
  <si>
    <t>エトフェンプロックス・トリシクラゾール水和剤</t>
  </si>
  <si>
    <t>６．２％</t>
  </si>
  <si>
    <t>クミアイビームエイトトレボンゾル</t>
  </si>
  <si>
    <t>エトフェンプロックス・トリシクラゾール粉剤</t>
  </si>
  <si>
    <t>クミアイビームトレボン粉剤ＤＬ</t>
  </si>
  <si>
    <t>ビームトレボン粉剤５ＤＬ</t>
  </si>
  <si>
    <t>エトフェンプロックス・バリダマイシン・フェリムゾン・フサライド水和剤</t>
  </si>
  <si>
    <t>ブラシントレバリダ水和剤</t>
  </si>
  <si>
    <t>エトフェンプロックス・バリダマイシン・フェリムゾン・フサライド粉剤</t>
  </si>
  <si>
    <t>ブラシントレバリダ粉剤ＤＬ</t>
  </si>
  <si>
    <t>ホクコーブラシントレバリダ粉剤ＤＬ</t>
  </si>
  <si>
    <t>エトフェンプロックス・バリダマイシン・フサライド粉剤</t>
  </si>
  <si>
    <t>ＳＴラブバリダトレボン粉剤ＤＬ</t>
  </si>
  <si>
    <t>サンケイラブバリダトレボン粉剤ＤＬ</t>
  </si>
  <si>
    <t>エトフェンプロックス・バリダマイシン粉剤</t>
  </si>
  <si>
    <t>ホクコーバリダトレボン粉剤ＤＬ</t>
  </si>
  <si>
    <t>エトフェンプロックス・ピロキロン粒剤</t>
  </si>
  <si>
    <t>クミアイコラトップトレボン粒剤</t>
  </si>
  <si>
    <t>コラトップトレボン粒剤</t>
  </si>
  <si>
    <t>エトフェンプロックス・フェリムゾン・フサライド水和剤</t>
  </si>
  <si>
    <t>ブラシントレボン水和剤</t>
  </si>
  <si>
    <t>エトフェンプロックス・フェリムゾン・フサライド粉剤</t>
  </si>
  <si>
    <t>ブラシントレボン粉剤ＤＬ</t>
  </si>
  <si>
    <t>ホクコーブラシントレボン粉剤ＤＬ</t>
  </si>
  <si>
    <t>エトフェンプロックス・フサライド・フルトラニル粉剤</t>
  </si>
  <si>
    <t>モンラブトレボンＦ粉剤ＤＬ</t>
  </si>
  <si>
    <t>エトフェンプロックス・フサライド水和剤</t>
  </si>
  <si>
    <t>ホクコーラブサイドトレボンゾル１７</t>
  </si>
  <si>
    <t>ラブサイドトレボンフロアブル</t>
  </si>
  <si>
    <t>エトフェンプロックス・フサライド粉剤</t>
  </si>
  <si>
    <t>日産ラブサイドトレボン粉剤ＤＬ</t>
  </si>
  <si>
    <t>エトフェンプロックス・メトキシフェノジド・トリシクラゾール・ペンシクロン粉剤</t>
  </si>
  <si>
    <t>ビームモントレランナー粉剤５ＤＬ</t>
  </si>
  <si>
    <t>エトフェンプロックス・銅粉剤</t>
  </si>
  <si>
    <t>Ｚボルドートレボン粉剤ＤＬ</t>
  </si>
  <si>
    <t>エトフェンプロックスマイクロカプセル剤</t>
  </si>
  <si>
    <t>トレボンＭＣ</t>
  </si>
  <si>
    <t>トレボンスカイＭＣ</t>
  </si>
  <si>
    <t>エトフェンプロックス水和剤</t>
  </si>
  <si>
    <t>アークリン水和剤</t>
  </si>
  <si>
    <t>サンケイトレボン水和剤</t>
  </si>
  <si>
    <t>トレボン水和剤</t>
  </si>
  <si>
    <t>三井東圧アークリン水和剤</t>
  </si>
  <si>
    <t>エトフェンプロックス乳剤</t>
  </si>
  <si>
    <t>アースガーデンＴ</t>
  </si>
  <si>
    <t>クミアイトレボン乳剤</t>
  </si>
  <si>
    <t>サニーフィールド乳剤</t>
  </si>
  <si>
    <t>サンケイトレボン乳剤</t>
  </si>
  <si>
    <t>トレボンＥＷ</t>
  </si>
  <si>
    <t>トレボンエアー</t>
  </si>
  <si>
    <t>トレボン乳剤</t>
  </si>
  <si>
    <t>ベニカエーススプレー</t>
  </si>
  <si>
    <t>０．１％</t>
  </si>
  <si>
    <t>エトフェンプロックス粉剤</t>
  </si>
  <si>
    <t>サンケイトレボン粉剤ＤＬ</t>
  </si>
  <si>
    <t>トレボンＬ粉剤ＤＬ</t>
  </si>
  <si>
    <t>トレボン粉剤ＤＬ</t>
  </si>
  <si>
    <t>ホクサントレボン粉剤ＤＬ</t>
  </si>
  <si>
    <t>日産トレボン粉剤ＤＬ</t>
  </si>
  <si>
    <t>エトフェンプロックス油剤</t>
  </si>
  <si>
    <t>トレボンサーフ</t>
  </si>
  <si>
    <t>なげこみトレボン</t>
  </si>
  <si>
    <t>エトフェンプロックス粒剤</t>
  </si>
  <si>
    <t>クミアイトレボン粒剤</t>
  </si>
  <si>
    <t>１．５０％</t>
  </si>
  <si>
    <t>トレボン粒剤</t>
  </si>
  <si>
    <t>日産トレボン粒剤</t>
  </si>
  <si>
    <t>エトベンザニド水和剤</t>
  </si>
  <si>
    <t>アビシェムフロアブル</t>
  </si>
  <si>
    <t>グリーンビルフロアブル</t>
  </si>
  <si>
    <t>エマメクチン安息香酸塩・クロラントラニリプロール水和剤</t>
  </si>
  <si>
    <t>ボリアムガンダム顆粒水和剤</t>
  </si>
  <si>
    <t>エマメクチン安息香酸塩・チアメトキサム・ジフェノコナゾール液剤</t>
  </si>
  <si>
    <t>ガーディーＡＬ</t>
  </si>
  <si>
    <t>０．０００５０％</t>
  </si>
  <si>
    <t>カダンプラスＤＸ</t>
  </si>
  <si>
    <t>エマメクチン安息香酸塩・チアメトキサム・ジフェノコナゾール水溶剤</t>
  </si>
  <si>
    <t>ガーディーＳＧ</t>
  </si>
  <si>
    <t>花華やか　顆粒水溶剤</t>
  </si>
  <si>
    <t>エマメクチン安息香酸塩・ルフェヌロン水和剤</t>
  </si>
  <si>
    <t>アファームエクセラ顆粒水和剤</t>
  </si>
  <si>
    <t>エマメクチン安息香酸塩液剤</t>
  </si>
  <si>
    <t>ショットワン・ツー液剤</t>
  </si>
  <si>
    <t>ショットワン液剤</t>
  </si>
  <si>
    <t>エマメクチン安息香酸塩乳剤</t>
  </si>
  <si>
    <t>アファーム乳剤</t>
  </si>
  <si>
    <t>１８．５％</t>
  </si>
  <si>
    <t>３．１％</t>
  </si>
  <si>
    <t>オキサジアゾン・クロメプロップ水和剤</t>
  </si>
  <si>
    <t>用心棒フロアブル</t>
  </si>
  <si>
    <t>オキサジアゾン・ピラゾスルフロンエチル・ブロモブチド粒剤</t>
  </si>
  <si>
    <t>キラ星１キロ粒剤</t>
  </si>
  <si>
    <t>オキサジアゾン・ブタクロール乳剤</t>
  </si>
  <si>
    <t>デルカット乳剤</t>
  </si>
  <si>
    <t>オキサジアゾン乳剤</t>
  </si>
  <si>
    <t>ロンスター乳剤</t>
  </si>
  <si>
    <t>オキサジアルギル・オキサジクロメホン水和剤</t>
  </si>
  <si>
    <t>サプライズフロアブル</t>
  </si>
  <si>
    <t>オキサジアルギル・ブロモブチド・ベンゾフェナップ水和剤</t>
  </si>
  <si>
    <t>パディクリンフロアブル</t>
  </si>
  <si>
    <t>オキサジアルギル・ブロモブチド・ベンゾフェナップ粒剤</t>
  </si>
  <si>
    <t>ホクサンパパール１キロ粒剤</t>
  </si>
  <si>
    <t>オキサジアルギル水和剤</t>
  </si>
  <si>
    <t>フェナックスフロアブル</t>
  </si>
  <si>
    <t>３５．４％</t>
  </si>
  <si>
    <t>オキサジアルギル粒剤</t>
  </si>
  <si>
    <t>キルクサ１キロ粒剤</t>
  </si>
  <si>
    <t>ホクサンキルクサ１キロ粒剤</t>
  </si>
  <si>
    <t>トレディワイド１キロ粒剤</t>
  </si>
  <si>
    <t>オキサジクロメホン・クロメプロップ・シメトリン・ベンスルフロンメチル粒剤</t>
  </si>
  <si>
    <t>ホクコーキメワザ１キロ粒剤５１</t>
  </si>
  <si>
    <t>オキサジクロメホン・クロメプロップ・ダイムロン・ブロモブチド・ベンスルフロンメチル粒剤</t>
  </si>
  <si>
    <t>ゴウワンＤＬジャンボ</t>
  </si>
  <si>
    <t>０．８６％</t>
  </si>
  <si>
    <t>オキサジクロメホン・クロメプロップ・ダイムロン・ベンスルフロンメチル粒剤</t>
  </si>
  <si>
    <t>ＪＡミスターホームランＤ　Ｌジャンボ</t>
  </si>
  <si>
    <t>ホクコーミスターホームランＤ　Ｌジャンボ</t>
  </si>
  <si>
    <t>ミスターホームランＤ　Ｌジャンボ</t>
  </si>
  <si>
    <t>オキサジクロメホン・クロメプロップ・ピラゾスルフロンエチル粒剤</t>
  </si>
  <si>
    <t>トレディプラス１キロ粒剤</t>
  </si>
  <si>
    <t>トレディプラスジャンボ</t>
  </si>
  <si>
    <t>オキサジクロメホン・クロメプロップ・ピリミノバックメチル・ベンスルフロンメチル剤</t>
  </si>
  <si>
    <t>１．６％</t>
  </si>
  <si>
    <t>パットフルエースＬ２５０グラム</t>
  </si>
  <si>
    <t>パットフルエースＬジャンボ</t>
  </si>
  <si>
    <t>デュポンパットフルエースＬジャンボ</t>
  </si>
  <si>
    <t>デュポンパットフルエースジャンボ</t>
  </si>
  <si>
    <t>オキサジクロメホン・クロメプロップ・ブロモブチド・ベンスルフロンメチル水和剤</t>
  </si>
  <si>
    <t>ゴウワンＬフロアブル</t>
  </si>
  <si>
    <t>オキサジクロメホン・クロメプロップ・ブロモブチド・ベンスルフロンメチル粒剤</t>
  </si>
  <si>
    <t>ゴウワン１キロ粒剤５１</t>
  </si>
  <si>
    <t>ゴウワン１キロ粒剤７５</t>
  </si>
  <si>
    <t>ホームランキングＬジャンボ</t>
  </si>
  <si>
    <t>オキサジクロメホン・クロメプロップ・ベンスルフロンメチル水和剤</t>
  </si>
  <si>
    <t>クレセントフロアブル</t>
  </si>
  <si>
    <t>ホクコーミスターホームランＬフロアブル</t>
  </si>
  <si>
    <t>ミスターホームランＬフロアブル</t>
  </si>
  <si>
    <t>オキサジクロメホン・クロメプロップ・ベンスルフロンメチル粒剤</t>
  </si>
  <si>
    <t>クレセント１キロ粒剤７５</t>
  </si>
  <si>
    <t>ホクコーミスターホームラン１キロ粒剤５１</t>
  </si>
  <si>
    <t>ホクコーミスターホームランＬジャンボ</t>
  </si>
  <si>
    <t>ミスターホームラン１キロ粒剤５１</t>
  </si>
  <si>
    <t>ミスターホームランＬジャンボ</t>
  </si>
  <si>
    <t>オキサジクロメホン・ジメタメトリン・ピラゾスルフロンエチル・ベンゾビシクロン水和剤</t>
  </si>
  <si>
    <t>シリウスターボフロアブル</t>
  </si>
  <si>
    <t>オキサジクロメホン・ジメタメトリン・ピラゾスルフロンエチル・ベンゾビシクロン粒剤</t>
  </si>
  <si>
    <t>シリウスターボ１キロ粒剤</t>
  </si>
  <si>
    <t>シリウスターボジャンボ</t>
  </si>
  <si>
    <t>２．７％</t>
  </si>
  <si>
    <t>オキサジクロメホン・テフリルトリオン水和剤</t>
  </si>
  <si>
    <t>ＪＡエーワンフロアブル</t>
  </si>
  <si>
    <t>オキサジクロメホン・テフリルトリオン粒剤</t>
  </si>
  <si>
    <t>ＪＡエーワンジャンボ</t>
  </si>
  <si>
    <t>ホクコーエーワン１キロ粒剤</t>
  </si>
  <si>
    <t>ホクコーエーワンジャンボ</t>
  </si>
  <si>
    <t>オキサジクロメホン・ピラクロニル・ピラゾスルフロンエチル・ベンゾビシクロン水和剤</t>
  </si>
  <si>
    <t>シリウスエグザ顆粒</t>
  </si>
  <si>
    <t>オキサジクロメホン・ピラクロニル・ピラゾスルフロンエチル・ベンゾビシクロン粒剤</t>
  </si>
  <si>
    <t>シリウスエグザ１キロ粒剤</t>
  </si>
  <si>
    <t>シリウスエグザジャンボ</t>
  </si>
  <si>
    <t>オキサジクロメホン・ピリミスルファン・ベンゾビシクロン粒剤</t>
  </si>
  <si>
    <t>ナギナタ１キロ粒剤</t>
  </si>
  <si>
    <t>オキサジクロメホン・ピリミスルファン剤</t>
  </si>
  <si>
    <t>マイウェイジャンボ</t>
  </si>
  <si>
    <t>２．４％</t>
  </si>
  <si>
    <t>マイウェイ豆つぶ２５０</t>
  </si>
  <si>
    <t>オキサジクロメホン・ピリミスルファン粒剤</t>
  </si>
  <si>
    <t>マイウェイ１キロ粒剤</t>
  </si>
  <si>
    <t>マイウェイゼロ１キロ粒剤</t>
  </si>
  <si>
    <t>オキサジクロメホン・ピリミノバックメチル・ベンスルフロンメチル剤</t>
  </si>
  <si>
    <t>パットフルＬジャンボ</t>
  </si>
  <si>
    <t>オキサジクロメホン・ブロモブチド・ベンゾフェナップ水和剤</t>
  </si>
  <si>
    <t>サムライフロアブル</t>
  </si>
  <si>
    <t>オキサジクロメホン・ブロモブチド・ベンゾフェナップ粒剤</t>
  </si>
  <si>
    <t>サムライジャンボ</t>
  </si>
  <si>
    <t>オキサジクロメホン・ヨードスルフロンメチルナトリウム塩水和剤</t>
  </si>
  <si>
    <t>ウィーデンＷＤＧ</t>
  </si>
  <si>
    <t>オキサジクロメホン水和剤</t>
  </si>
  <si>
    <t>フルハウスフロアブル</t>
  </si>
  <si>
    <t>オキサミル粒剤</t>
  </si>
  <si>
    <t>バイデートＬ粒剤</t>
  </si>
  <si>
    <t>オキシテトラサイクリン・ストレプトマイシン・銅水和剤</t>
  </si>
  <si>
    <t>オキシテトラサイクリン・ストレプトマイシン水和剤</t>
  </si>
  <si>
    <t>アグリマイシン－１００</t>
  </si>
  <si>
    <t>オキシテトラサイクリン水和剤</t>
  </si>
  <si>
    <t>マイコシールド</t>
  </si>
  <si>
    <t>オキスポコナゾールフマル酸塩・チウラム水和剤</t>
  </si>
  <si>
    <t>日農ライトアップフロアブル</t>
  </si>
  <si>
    <t>オキスポコナゾールフマル酸塩・マンゼブ水和剤</t>
  </si>
  <si>
    <t>ペンコシャイン水和剤</t>
  </si>
  <si>
    <t>大塚ペンコシャイン水和剤</t>
  </si>
  <si>
    <t>オキスポコナゾールフマル酸塩水和剤</t>
  </si>
  <si>
    <t>オーシャインフロアブル</t>
  </si>
  <si>
    <t>オーシャイン水和剤</t>
  </si>
  <si>
    <t>オキソリニック酸・カスガマイシン水和剤</t>
  </si>
  <si>
    <t>カセット水和剤</t>
  </si>
  <si>
    <t>オキソリニック酸・ストレプトマイシン水和剤</t>
  </si>
  <si>
    <t>アグロスマテリーナ水和剤</t>
  </si>
  <si>
    <t>明治マテリーナ水和剤</t>
  </si>
  <si>
    <t>オキソリニック酸・トルクロホスメチル水和剤</t>
  </si>
  <si>
    <t>ソタールＷＤＧ</t>
  </si>
  <si>
    <t>オキソリニック酸・プロクロラズ水和剤</t>
  </si>
  <si>
    <t>日産スポルタックスターナＳＥ</t>
  </si>
  <si>
    <t>オキソリニック酸・銅水和剤</t>
  </si>
  <si>
    <t>アグロステレオ水和剤</t>
  </si>
  <si>
    <t>オキソリニック酸・有機銅水和剤</t>
  </si>
  <si>
    <t>ナレート水和剤</t>
  </si>
  <si>
    <t>住化ナレート水和剤</t>
  </si>
  <si>
    <t>オキソリニック酸水和剤</t>
  </si>
  <si>
    <t>スターナ水和剤</t>
  </si>
  <si>
    <t>協友スターナ水和剤</t>
  </si>
  <si>
    <t>オキソリニック酸粉剤</t>
  </si>
  <si>
    <t>スターナ粉剤ＤＬ</t>
  </si>
  <si>
    <t>オキメラノルア剤</t>
  </si>
  <si>
    <t>オキメラコン</t>
  </si>
  <si>
    <t>９６．５％</t>
  </si>
  <si>
    <t>９８．０％</t>
  </si>
  <si>
    <t>一農オキメラノコール</t>
  </si>
  <si>
    <t>オリサストロビン粒剤</t>
  </si>
  <si>
    <t>嵐箱粒剤</t>
  </si>
  <si>
    <t>オリザリン・ベスロジン粒剤</t>
  </si>
  <si>
    <t>ビバテル粒剤</t>
  </si>
  <si>
    <t>１．１％</t>
  </si>
  <si>
    <t>オリザリン水和剤</t>
  </si>
  <si>
    <t>ウィードロック</t>
  </si>
  <si>
    <t>サーフラン１５ＳＣ</t>
  </si>
  <si>
    <t>サーフランＳＣ</t>
  </si>
  <si>
    <t>オリフルア・トートリルア・ピーチフルア・ピリマルア剤</t>
  </si>
  <si>
    <t>１１．５％</t>
  </si>
  <si>
    <t>１３．５％</t>
  </si>
  <si>
    <t>オリフルア・トートリルア・ピーチフルア剤</t>
  </si>
  <si>
    <t>１７．５％</t>
  </si>
  <si>
    <t>２３．９％</t>
  </si>
  <si>
    <t>コンフューザーＲ</t>
  </si>
  <si>
    <t>３１．０％</t>
  </si>
  <si>
    <t>３４．１％</t>
  </si>
  <si>
    <t>オリフルア剤</t>
  </si>
  <si>
    <t>ナシヒメコン</t>
  </si>
  <si>
    <t>８７．５％</t>
  </si>
  <si>
    <t>ラブストップヒメシン</t>
  </si>
  <si>
    <t>オレイン酸ナトリウム液剤</t>
  </si>
  <si>
    <t>オレート液剤</t>
  </si>
  <si>
    <t>オンシツツヤコバチ剤</t>
  </si>
  <si>
    <t>エンストリップ</t>
  </si>
  <si>
    <t>５０頭／カード</t>
  </si>
  <si>
    <t>ツヤコバチＥＦ３０</t>
  </si>
  <si>
    <t>３０頭／カード</t>
  </si>
  <si>
    <t>ツヤトップ</t>
  </si>
  <si>
    <t>ツヤトップ２５</t>
  </si>
  <si>
    <t>２５頭／カード</t>
  </si>
  <si>
    <t>石原ツヤパラリ</t>
  </si>
  <si>
    <t>１００頭／カード</t>
  </si>
  <si>
    <t>カーバム剤（散布）</t>
  </si>
  <si>
    <t>ＮＣＳ</t>
  </si>
  <si>
    <t>カーバム剤（土壌注入）</t>
  </si>
  <si>
    <t>ヤシマＮＣＳ</t>
  </si>
  <si>
    <t>三洋ＮＣＳ</t>
  </si>
  <si>
    <t>カスガマイシン・ＴＰＮ粉剤</t>
  </si>
  <si>
    <t>ホクコーフタバロンＡ粉剤</t>
  </si>
  <si>
    <t>９．０％</t>
  </si>
  <si>
    <t>カスガマイシン・トリシクラゾール・バリダマイシン水和剤</t>
  </si>
  <si>
    <t>ダブルカットバリダフロアブル</t>
  </si>
  <si>
    <t>１．３７％</t>
  </si>
  <si>
    <t>カスガマイシン・トリシクラゾール・バリダマイシン粉剤</t>
  </si>
  <si>
    <t>ダブルカットバリダ粉剤ＤＬ</t>
  </si>
  <si>
    <t>０．１１％</t>
  </si>
  <si>
    <t>カスガマイシン・トリシクラゾール水和剤</t>
  </si>
  <si>
    <t>ダブルカットフロアブル</t>
  </si>
  <si>
    <t>カスガマイシン・トリシクラゾール粉剤</t>
  </si>
  <si>
    <t>ダブルカット粉剤３ＤＬ</t>
  </si>
  <si>
    <t>０．３４％</t>
  </si>
  <si>
    <t>カスガマイシン・バリダマイシン液剤</t>
  </si>
  <si>
    <t>ホクコーカスミンバリダシン液剤</t>
  </si>
  <si>
    <t>カスガマイシン・フサライド水和剤</t>
  </si>
  <si>
    <t>カスラブサイドゾル</t>
  </si>
  <si>
    <t>ホクコーカスラブサイド水和剤</t>
  </si>
  <si>
    <t>カスガマイシン・フサライド粉剤</t>
  </si>
  <si>
    <t>ホクコーカスラブサイド粉剤３ＤＬ</t>
  </si>
  <si>
    <t>カスガマイシン・銅水和剤</t>
  </si>
  <si>
    <t>カスミンボルドー</t>
  </si>
  <si>
    <t>５．７％</t>
  </si>
  <si>
    <t>カッパーシン水和剤</t>
  </si>
  <si>
    <t>ホープスター</t>
  </si>
  <si>
    <t>カスガマイシン液剤</t>
  </si>
  <si>
    <t>ホクコーカスミン液剤</t>
  </si>
  <si>
    <t>カスガマイシン水溶剤</t>
  </si>
  <si>
    <t>カスミンＡ水和剤</t>
  </si>
  <si>
    <t>２２．９％</t>
  </si>
  <si>
    <t>カスガマイシン粉剤</t>
  </si>
  <si>
    <t>カスミン粉剤３０</t>
  </si>
  <si>
    <t>カスガマイシン粒剤</t>
  </si>
  <si>
    <t>カスミン粒剤</t>
  </si>
  <si>
    <t>カズサホスマイクロカプセル剤</t>
  </si>
  <si>
    <t>ラグビーＭＣ粒剤</t>
  </si>
  <si>
    <t>石原ラグビーＭＣ粒剤</t>
  </si>
  <si>
    <t>カフェンストロール・カルフェントラゾンエチル・フルセトスルフロン・ベンゾビシクロン粒剤</t>
  </si>
  <si>
    <t>ジャイブ１キロ粒剤</t>
  </si>
  <si>
    <t>２．１％</t>
  </si>
  <si>
    <t>ジャイブジャンボ</t>
  </si>
  <si>
    <t>４．２％</t>
  </si>
  <si>
    <t>ジャイブスカイ５００グラム粒剤</t>
  </si>
  <si>
    <t>タンボエース１キロ粒剤</t>
  </si>
  <si>
    <t>タンボエースジャンボ</t>
  </si>
  <si>
    <t>タンボエーススカイ５００グラム粒剤</t>
  </si>
  <si>
    <t>フルイニング１キロ粒剤</t>
  </si>
  <si>
    <t>フルイニングジャンボ</t>
  </si>
  <si>
    <t>フルイニングスカイ５００グラム粒剤</t>
  </si>
  <si>
    <t>カフェンストロール・シクロスルファムロン・ダイムロン・ベンゾビシクロン粒剤</t>
  </si>
  <si>
    <t>サスケ－ラジカルジャンボ</t>
  </si>
  <si>
    <t>１０．５％</t>
  </si>
  <si>
    <t>カフェンストロール・シクロスルファムロン・ダイムロン粒剤</t>
  </si>
  <si>
    <t>キクベジャンボ</t>
  </si>
  <si>
    <t>ネビロス－ラジカルジャンボ</t>
  </si>
  <si>
    <t>レッドスターフロアブル</t>
  </si>
  <si>
    <t>カフェンストロール・シハロホップブチル・ダイムロン・ベンスルフロンメチル水和剤</t>
  </si>
  <si>
    <t>ＤＡＳジョイスターＬフロアブル</t>
  </si>
  <si>
    <t>ジョイスターＬフロアブル</t>
  </si>
  <si>
    <t>ジョイスターフロアブル</t>
  </si>
  <si>
    <t>永光ジョイスターＬフロアブル</t>
  </si>
  <si>
    <t>永光ジョイスターフロアブル</t>
  </si>
  <si>
    <t>カフェンストロール・シハロホップブチル・ダイムロン・ベンスルフロンメチル粒剤</t>
  </si>
  <si>
    <t>永光ジョイスター１キロ粒剤５１</t>
  </si>
  <si>
    <t>カフェンストロール・ダイムロン・ハロスルフロンメチル・ベンゾビシクロン水和剤</t>
  </si>
  <si>
    <t>ＳＤＳオークスフロアブル</t>
  </si>
  <si>
    <t>オークスフロアブル</t>
  </si>
  <si>
    <t>カフェンストロール・ダイムロン・ハロスルフロンメチル・ベンゾビシクロン粒剤</t>
  </si>
  <si>
    <t>ＳＤＳオークス１キロ粒剤</t>
  </si>
  <si>
    <t>ＳＤＳオークスジャンボ</t>
  </si>
  <si>
    <t>オークス１キロ粒剤</t>
  </si>
  <si>
    <t>オークスジャンボ</t>
  </si>
  <si>
    <t>カフェンストロール・ダイムロン・ピラゾキシフェン・ベンゾビシクロン水和剤</t>
  </si>
  <si>
    <t>トビキリフロアブル</t>
  </si>
  <si>
    <t>カフェンストロール・ダイムロン・ピラゾキシフェン・ベンゾビシクロン粒剤</t>
  </si>
  <si>
    <t>ＳＤＳトビキリジャンボ</t>
  </si>
  <si>
    <t>トビキリ１キロ粒剤</t>
  </si>
  <si>
    <t>トビキリ５００グラム粒剤</t>
  </si>
  <si>
    <t>トビキリジャンボ</t>
  </si>
  <si>
    <t>カフェンストロール・ダイムロン・ブロモブチド・ベンスルフロンメチル水和剤</t>
  </si>
  <si>
    <t>ＭＩＣラクダープロＬフロアブル</t>
  </si>
  <si>
    <t>５．５％</t>
  </si>
  <si>
    <t>ＭＩＣラクダープロフロアブル</t>
  </si>
  <si>
    <t>ラクダープロＬフロアブル</t>
  </si>
  <si>
    <t>ラクダープロフロアブル</t>
  </si>
  <si>
    <t>カフェンストロール・ダイムロン・ブロモブチド・ベンスルフロンメチル粒剤</t>
  </si>
  <si>
    <t>ＭＩＣラクダープロ１キロ粒剤５１</t>
  </si>
  <si>
    <t>ＭＩＣラクダープロ１キロ粒剤７５</t>
  </si>
  <si>
    <t>ラクダープロ１キロ粒剤５１</t>
  </si>
  <si>
    <t>ラクダープロ１キロ粒剤７５</t>
  </si>
  <si>
    <t>カフェンストロール・ダイムロン・ベンスルフロンメチル・ベンゾビシクロン水和剤</t>
  </si>
  <si>
    <t>ＭＩＣシロノックＨフロアブル</t>
  </si>
  <si>
    <t>ＭＩＣシロノックＬフロアブル</t>
  </si>
  <si>
    <t>ＳＤＳシロノックＬフロアブル</t>
  </si>
  <si>
    <t>カフェンストロール・ダイムロン・ベンスルフロンメチル・ベンゾビシクロン粒剤</t>
  </si>
  <si>
    <t>ＭＩＣシロノック１キロ粒剤５１</t>
  </si>
  <si>
    <t>７．１％</t>
  </si>
  <si>
    <t>ＭＩＣシロノックＬジャンボ</t>
  </si>
  <si>
    <t>ＳＤＳシロノック１キロ粒剤５１</t>
  </si>
  <si>
    <t>ＳＤＳシロノック１キロ粒剤７５</t>
  </si>
  <si>
    <t>ＳＤＳシロノックＨジャンボ</t>
  </si>
  <si>
    <t>ＳＤＳシロノックＬジャンボ</t>
  </si>
  <si>
    <t>カフェンストロール・ダイムロン・ベンスルフロンメチル・ペントキサゾン水和剤</t>
  </si>
  <si>
    <t>イネパーティーＬフロアブル</t>
  </si>
  <si>
    <t>３．９％</t>
  </si>
  <si>
    <t>カフェンストロール・ダイムロン・ベンスルフロンメチル水和剤</t>
  </si>
  <si>
    <t>ＭＩＣラクダーＨフロアブル</t>
  </si>
  <si>
    <t>クサトリエースＬフロアブル</t>
  </si>
  <si>
    <t>カフェンストロール・ダイムロン・ベンスルフロンメチル粒剤</t>
  </si>
  <si>
    <t>ＭＩＣクサトリエースＨジャンボ</t>
  </si>
  <si>
    <t>ＭＩＣクサトリエースＬジャンボ</t>
  </si>
  <si>
    <t>ウィードレス粒剤１７</t>
  </si>
  <si>
    <t>クサトリエース１キロ粒剤５１</t>
  </si>
  <si>
    <t>クサトリエースＨジャンボ</t>
  </si>
  <si>
    <t>クサトリエースＬジャンボ</t>
  </si>
  <si>
    <t>クサトリエース粒剤１７</t>
  </si>
  <si>
    <t>永光ウィードレス粒剤１７</t>
  </si>
  <si>
    <t>永光クサトリエースＬジャンボ</t>
  </si>
  <si>
    <t>カフェンストロール・ダイムロン・メタゾスルフロン水和剤</t>
  </si>
  <si>
    <t>ＳＤＳ月光フロアブル</t>
  </si>
  <si>
    <t>５．４％</t>
  </si>
  <si>
    <t>月光フロアブル</t>
  </si>
  <si>
    <t>カフェンストロール・ダイムロン・メタゾスルフロン粒剤</t>
  </si>
  <si>
    <t>ＳＤＳ月光１キロ粒剤</t>
  </si>
  <si>
    <t>月光１キロ粒剤</t>
  </si>
  <si>
    <t>カフェンストロール・ハロスルフロンメチル水和剤</t>
  </si>
  <si>
    <t>サンシールド水和剤</t>
  </si>
  <si>
    <t>カフェンストロール・ピラゾレート・ブロモブチド粒剤</t>
  </si>
  <si>
    <t>ナイスショットジャンボ</t>
  </si>
  <si>
    <t>カフェンストロール・ベンスルフロンメチル・ベンゾビシクロン剤</t>
  </si>
  <si>
    <t>ＳＤＳテラガード２５０グラム</t>
  </si>
  <si>
    <t>８．４％</t>
  </si>
  <si>
    <t>ＳＤＳテラガードジャンボ</t>
  </si>
  <si>
    <t>テラガードＬ２５０グラム</t>
  </si>
  <si>
    <t>テラガードＬジャンボ</t>
  </si>
  <si>
    <t>カフェンストロール・ベンスルフロンメチル・ベンゾビシクロン水和剤</t>
  </si>
  <si>
    <t>ＳＤＳテラガードフロアブル</t>
  </si>
  <si>
    <t>カフェンストロール・ベンスルフロンメチル・ベンゾビシクロン粒剤</t>
  </si>
  <si>
    <t>テラガード１キロ粒剤７５</t>
  </si>
  <si>
    <t>カフェンストロール・レナシル水和剤</t>
  </si>
  <si>
    <t>ウェーブル顆粒水和剤</t>
  </si>
  <si>
    <t>理研ウェーブル顆粒水和剤</t>
  </si>
  <si>
    <t>カフェンストロール水和剤</t>
  </si>
  <si>
    <t>ハイメドウ水和剤</t>
  </si>
  <si>
    <t>ラポストフロアブル</t>
  </si>
  <si>
    <t>日産ハイメドウフロアブル</t>
  </si>
  <si>
    <t>カルタップ・ＢＰＭＣ・バリダマイシン・フサライド粉剤</t>
  </si>
  <si>
    <t>ラブパダンバリダＢ粉剤ＤＬ</t>
  </si>
  <si>
    <t>カルタップ・ＢＰＭＣ・プロベナゾール粒剤</t>
  </si>
  <si>
    <t>明治パダンバッサオリゼメート粒剤</t>
  </si>
  <si>
    <t>カルタップ・ＢＰＭＣ粉剤</t>
  </si>
  <si>
    <t>クミアイパダンバッサ粉剤ＤＬ</t>
  </si>
  <si>
    <t>カルタップ・ＢＰＭＣ粒剤</t>
  </si>
  <si>
    <t>１６．０％</t>
  </si>
  <si>
    <t>クミアイパダンバッサ粒剤</t>
  </si>
  <si>
    <t>カルタップ・イマゾスルフロン・カフェンストロール・ダイムロン・ブロモブチド粒剤</t>
  </si>
  <si>
    <t>ショウリョクＳ粒剤</t>
  </si>
  <si>
    <t>カルタップ・クロチアニジン・バリダマイシン・フェリムゾン・フサライド粉剤</t>
  </si>
  <si>
    <t>ハスラーＨ粉剤ＤＬ</t>
  </si>
  <si>
    <t>ハスラー粉剤ＤＬ</t>
  </si>
  <si>
    <t>カルタップ・クロチアニジン・バリダマイシン粉剤</t>
  </si>
  <si>
    <t>ダントツパダンバリダ粉剤ＤＬ</t>
  </si>
  <si>
    <t>カルタップ・クロチアニジン粒剤</t>
  </si>
  <si>
    <t>ダントツパダン１キロ粒剤</t>
  </si>
  <si>
    <t>１４．０％</t>
  </si>
  <si>
    <t>カルタップ・ジクロシメット粒剤</t>
  </si>
  <si>
    <t>デラウスパダン粒剤</t>
  </si>
  <si>
    <t>６．５％</t>
  </si>
  <si>
    <t>カルタップ・トリシクラゾール粒剤</t>
  </si>
  <si>
    <t>パダンビーム粒剤</t>
  </si>
  <si>
    <t>カルタップ・ニテンピラム・バリダマイシン・フェリムゾン・フサライド粉剤</t>
  </si>
  <si>
    <t>ブラシンパダンバリダベスト粉剤ＤＬ</t>
  </si>
  <si>
    <t>カルタップ・ニテンピラム・バリダマイシン粉剤</t>
  </si>
  <si>
    <t>パダンバリダベスト粉剤ＤＬ</t>
  </si>
  <si>
    <t>カルタップ・ニテンピラム・フェリムゾン・フサライド粉剤</t>
  </si>
  <si>
    <t>ブラシンパダンベスト粉剤ＤＬ</t>
  </si>
  <si>
    <t>カルタップ・ニテンピラム粒剤</t>
  </si>
  <si>
    <t>パダンベスト粒剤</t>
  </si>
  <si>
    <t>カルタップ・ブプロフェジン粒剤</t>
  </si>
  <si>
    <t>日農アプロードパダン粒剤</t>
  </si>
  <si>
    <t>カルタップ・フラメトピル粒剤</t>
  </si>
  <si>
    <t>パダンリンバー粒剤</t>
  </si>
  <si>
    <t>カルタップ・プロベナゾール水和剤</t>
  </si>
  <si>
    <t>明治側条パダンオリゼメート顆粒水和剤</t>
  </si>
  <si>
    <t>カルタップ・プロベナゾール粒剤</t>
  </si>
  <si>
    <t>劇物　</t>
    <rPh sb="0" eb="2">
      <t>ゲキブツ</t>
    </rPh>
    <phoneticPr fontId="1"/>
  </si>
  <si>
    <t>ＳＴパダンオリゼメート粒剤</t>
  </si>
  <si>
    <t>明治パダンオリゼメート粒剤</t>
  </si>
  <si>
    <t>カルタップ水溶剤</t>
  </si>
  <si>
    <t>パダンＳＧ水溶剤</t>
  </si>
  <si>
    <t>パダン水溶剤</t>
  </si>
  <si>
    <t>協友パダンＳＧ水溶剤</t>
  </si>
  <si>
    <t>カルタップ粉剤</t>
  </si>
  <si>
    <t>パダン粉剤</t>
  </si>
  <si>
    <t>パダン粉剤ＤＬ</t>
  </si>
  <si>
    <t>カルタップ粒剤</t>
  </si>
  <si>
    <t>パダン１キロ粒剤</t>
  </si>
  <si>
    <t>パダン粒剤４</t>
  </si>
  <si>
    <t>協友パダン粒剤４</t>
  </si>
  <si>
    <t>カルフェントラゾンエチル・グリホサートイソプロピルアミン塩液剤</t>
  </si>
  <si>
    <t>マスターズＭＥ</t>
  </si>
  <si>
    <t>カルフェントラゾンエチル・フルセトスルフロン水和剤</t>
  </si>
  <si>
    <t>ハードパンチＤＦ</t>
  </si>
  <si>
    <t>カルフェントラゾンエチル・フルセトスルフロン粒剤</t>
  </si>
  <si>
    <t>フルチャージ１キロ粒剤</t>
  </si>
  <si>
    <t>フルチャージジャンボ</t>
  </si>
  <si>
    <t>フルチャージスカイ５００グラム粒剤</t>
  </si>
  <si>
    <t>ベストコンビスカイ５００グラム粒剤</t>
  </si>
  <si>
    <t>カルブチレート・ＤＢＮ粒剤</t>
  </si>
  <si>
    <t>シタガリンＤ</t>
  </si>
  <si>
    <t>カルブチレート・ＭＤＢＡ粒剤</t>
  </si>
  <si>
    <t>ツインカム</t>
  </si>
  <si>
    <t>カルブチレート・シアナジン・ＤＢＮ粒剤</t>
  </si>
  <si>
    <t>ＧＦ草退治Ｚ粒剤</t>
  </si>
  <si>
    <t>マスタリーＺ粒剤</t>
  </si>
  <si>
    <t>カルブチレート・テトラピオン粒剤</t>
  </si>
  <si>
    <t>シタガリンＴ</t>
  </si>
  <si>
    <t>ロングワイド粒剤</t>
  </si>
  <si>
    <t>カルブチレート・ピラフルフェンエチル水和剤</t>
  </si>
  <si>
    <t>ピラメイトフロアブル</t>
  </si>
  <si>
    <t>カルブチレート・メコプロップＰカリウム塩粒剤</t>
  </si>
  <si>
    <t>クサッコＭ粒剤</t>
  </si>
  <si>
    <t>カルブチレート水和剤</t>
  </si>
  <si>
    <t>バックアップフロアブル</t>
  </si>
  <si>
    <t>カルブチレート粒剤</t>
  </si>
  <si>
    <t>オールキラー粒剤</t>
  </si>
  <si>
    <t>クサトルマン粒剤</t>
  </si>
  <si>
    <t>バックアップ粒剤</t>
  </si>
  <si>
    <t>カルボスルファン・トリシクラゾール粒剤</t>
  </si>
  <si>
    <t>ビームアドバンテージ粒剤</t>
  </si>
  <si>
    <t>ビームガゼット粒剤５５</t>
  </si>
  <si>
    <t>日産ビームガゼット粒剤５５</t>
  </si>
  <si>
    <t>カルボスルファン・フィプロニル粒剤</t>
  </si>
  <si>
    <t>日産ギャング粒剤</t>
  </si>
  <si>
    <t>カルボスルファン粒剤</t>
  </si>
  <si>
    <t>３．２％</t>
  </si>
  <si>
    <t>ＦＭＣガゼット粒剤</t>
  </si>
  <si>
    <t>ＩＳＫアドバンテージＳ粒剤</t>
  </si>
  <si>
    <t>アドバンテージ粒剤</t>
  </si>
  <si>
    <t>ガゼット粒剤</t>
  </si>
  <si>
    <t>石原アドバンテージＳ粒剤</t>
  </si>
  <si>
    <t>石原アドバンテージ粒剤</t>
  </si>
  <si>
    <t>石原ガゼット粒剤</t>
  </si>
  <si>
    <t>キザロホップエチル水和剤</t>
  </si>
  <si>
    <t>タルガフロアブル</t>
  </si>
  <si>
    <t>ポルトフロアブル</t>
  </si>
  <si>
    <t>キノキサリン系・ＭＥＰ水和剤</t>
  </si>
  <si>
    <t>ジョンカラープロ</t>
  </si>
  <si>
    <t>キノキサリン系水和剤</t>
  </si>
  <si>
    <t>兼商モレスタン水和剤</t>
  </si>
  <si>
    <t>キャプタン・ベノミル水和剤</t>
  </si>
  <si>
    <t>キャプレート水和剤</t>
  </si>
  <si>
    <t>キャプタン・ホセチル水和剤</t>
  </si>
  <si>
    <t>アリエッティＣ水和剤</t>
  </si>
  <si>
    <t>キャプタン・ポリオキシン水和剤</t>
  </si>
  <si>
    <t>日農ポリキャプタン水和剤</t>
  </si>
  <si>
    <t>キャプタン・有機銅水和剤</t>
  </si>
  <si>
    <t>オキシラン水和剤</t>
  </si>
  <si>
    <t>グリンオキシラン水和剤</t>
  </si>
  <si>
    <t>キャプタン水和剤</t>
  </si>
  <si>
    <t>オーソサイド水和剤８０</t>
  </si>
  <si>
    <t>サンケイオーソサイド水和剤８０</t>
  </si>
  <si>
    <t>ホクコーオーソサイド水和剤８０</t>
  </si>
  <si>
    <t>キュウルア液剤</t>
  </si>
  <si>
    <t>サンケイキュウルア</t>
  </si>
  <si>
    <t>ギ酸カルシウム水溶剤</t>
  </si>
  <si>
    <t>エコルーキー</t>
  </si>
  <si>
    <t>ククメリスカブリダニ剤</t>
  </si>
  <si>
    <t>ククメリス</t>
  </si>
  <si>
    <t>５００００頭／１００ｇ</t>
  </si>
  <si>
    <t>メリトップ</t>
  </si>
  <si>
    <t>５００００頭／缶</t>
  </si>
  <si>
    <t>クマリン系水溶剤</t>
  </si>
  <si>
    <t>水溶性ラテミン錠</t>
  </si>
  <si>
    <t>クマリン系粉末</t>
  </si>
  <si>
    <t>チューモア「コンク」</t>
  </si>
  <si>
    <t>メリーネコクマリン</t>
  </si>
  <si>
    <t>ラテミンコンク</t>
  </si>
  <si>
    <t>強力ローダン</t>
  </si>
  <si>
    <t>粉末ラテミン</t>
  </si>
  <si>
    <t>クマリン系粒剤</t>
  </si>
  <si>
    <t>サンケイクマリン</t>
  </si>
  <si>
    <t>メリーネコ３号</t>
  </si>
  <si>
    <t>ヤソール</t>
  </si>
  <si>
    <t>固形ラテミン</t>
  </si>
  <si>
    <t>０．０３％</t>
  </si>
  <si>
    <t>クミルロン・テニルクロール・ベンゾフェナップ粒剤</t>
  </si>
  <si>
    <t>ハビコラン粒剤</t>
  </si>
  <si>
    <t>クミルロン・テニルクロール剤</t>
  </si>
  <si>
    <t>トクヤマ　マットタブジャンボ</t>
  </si>
  <si>
    <t>マットタブジャンボ</t>
  </si>
  <si>
    <t>日農マットタブジャンボ</t>
  </si>
  <si>
    <t>クミルロン・ピラクロニル水和剤</t>
  </si>
  <si>
    <t>ピラクロショットフロアブル</t>
  </si>
  <si>
    <t>クミルロン・ピラクロニル粒剤</t>
  </si>
  <si>
    <t>ピラクロショット１キロ粒剤</t>
  </si>
  <si>
    <t>クミルロン・ベンスルフロンメチル・ペントキサゾン水和剤</t>
  </si>
  <si>
    <t>２２．１％</t>
  </si>
  <si>
    <t>石原ドウジガードＬフロアブル</t>
  </si>
  <si>
    <t>石原ドウジガードフロアブル</t>
  </si>
  <si>
    <t>クミルロン・ベンスルフロンメチル・ペントキサゾン粒剤</t>
  </si>
  <si>
    <t>石原ドウジガード１キロ粒剤５１</t>
  </si>
  <si>
    <t>石原ドウジガード１キロ粒剤７５</t>
  </si>
  <si>
    <t>クミルロン・ペントキサゾン剤</t>
  </si>
  <si>
    <t>科研草笛ジャンボ</t>
  </si>
  <si>
    <t>協友草笛ジャンボ</t>
  </si>
  <si>
    <t>草笛ジャンボ</t>
  </si>
  <si>
    <t>クミルロン・ペントキサゾン水和剤</t>
  </si>
  <si>
    <t>２７．４％</t>
  </si>
  <si>
    <t>協友草笛フロアブル</t>
  </si>
  <si>
    <t>草笛フロアブル</t>
  </si>
  <si>
    <t>日産草笛フロアブル</t>
  </si>
  <si>
    <t>クミルロン水和剤</t>
  </si>
  <si>
    <t>マックワンフロアブル</t>
  </si>
  <si>
    <t>クミルロン粒剤</t>
  </si>
  <si>
    <t>マルベニガミーラ粒剤</t>
  </si>
  <si>
    <t>グリホサートアンモニウム塩液剤</t>
  </si>
  <si>
    <t>ブロンコ</t>
  </si>
  <si>
    <t>３３．０％</t>
  </si>
  <si>
    <t>モンサントラウンドアップハイロード</t>
  </si>
  <si>
    <t>ラウンドアップハイロード</t>
  </si>
  <si>
    <t>グリホサートアンモニウム塩水溶剤</t>
  </si>
  <si>
    <t>ラウンドアップドライ</t>
  </si>
  <si>
    <t>６６．０％</t>
  </si>
  <si>
    <t>グリホサートイソプロピルアミン塩・２，４－ＰＡイソプロピルアミン塩液剤</t>
  </si>
  <si>
    <t>クサトリシャワー</t>
  </si>
  <si>
    <t>０．４１％</t>
  </si>
  <si>
    <t>クサトロー</t>
  </si>
  <si>
    <t>ビマスターＪ</t>
  </si>
  <si>
    <t>ビマスターシャワー</t>
  </si>
  <si>
    <t>石原ビマスターＪ</t>
  </si>
  <si>
    <t>グリホサートイソプロピルアミン塩・ＭＣＰＡイソプロピルアミン塩液剤</t>
  </si>
  <si>
    <t>カラソーゼ</t>
  </si>
  <si>
    <t>サブゾーン</t>
  </si>
  <si>
    <t>ダブルインパクト</t>
  </si>
  <si>
    <t>ラピッド液剤</t>
  </si>
  <si>
    <t>草退治シャワーワイド</t>
  </si>
  <si>
    <t>日産サブゾーン</t>
  </si>
  <si>
    <t>グリホサートイソプロピルアミン塩・ＭＣＰＢ水和剤</t>
  </si>
  <si>
    <t>クサピカフロアブル</t>
  </si>
  <si>
    <t>グリホサートイソプロピルアミン塩・ピラフルフェンエチル水和剤</t>
  </si>
  <si>
    <t>クサキングエースフロアブル</t>
  </si>
  <si>
    <t>サンダーボルト００７</t>
  </si>
  <si>
    <t>サンダーボルト００７ＡＬ</t>
  </si>
  <si>
    <t>ネコソギクイックプロＦＬ</t>
  </si>
  <si>
    <t>ネコソギクイックプロシャワー</t>
  </si>
  <si>
    <t>グリホサートイソプロピルアミン塩・フルミオキサジン粉粒剤</t>
  </si>
  <si>
    <t>グラスジャック微粒剤</t>
  </si>
  <si>
    <t>ネコソギＷクイック</t>
  </si>
  <si>
    <t>グリホサートイソプロピルアミン塩・ブロマシル・メコプロップＰカリウム塩液剤</t>
  </si>
  <si>
    <t>アースカマイラズ</t>
  </si>
  <si>
    <t>カマイラズ</t>
  </si>
  <si>
    <t>グリホサートイソプロピルアミン塩・ブロマシル液剤</t>
  </si>
  <si>
    <t>パワーボンバー</t>
  </si>
  <si>
    <t>草退治シャワーロング</t>
  </si>
  <si>
    <t>グリホサートイソプロピルアミン塩・メコプロップＰイソプロピルアミン塩水和剤</t>
  </si>
  <si>
    <t>マックスター顆粒水和剤</t>
  </si>
  <si>
    <t>グリホサートイソプロピルアミン塩液剤</t>
  </si>
  <si>
    <t>エイトアップ液剤</t>
  </si>
  <si>
    <t>カルナクス</t>
  </si>
  <si>
    <t>クサクリア</t>
  </si>
  <si>
    <t>クサクリーン液剤</t>
  </si>
  <si>
    <t>クサストッパー</t>
  </si>
  <si>
    <t>クサトリーナ</t>
  </si>
  <si>
    <t>４１％</t>
  </si>
  <si>
    <t>クサトローゼ</t>
  </si>
  <si>
    <t>クサトローゼ除草スプレー</t>
  </si>
  <si>
    <t>クサブロー</t>
  </si>
  <si>
    <t>クサブローシャワー</t>
  </si>
  <si>
    <t>グリホエキス液剤</t>
  </si>
  <si>
    <t>グリホエキス液剤０．４</t>
  </si>
  <si>
    <t>グリホキング</t>
  </si>
  <si>
    <t>グリホキングシャワー</t>
  </si>
  <si>
    <t>グリホス</t>
  </si>
  <si>
    <t>コンパカレール液剤</t>
  </si>
  <si>
    <t>サンキョウクサトリキング</t>
  </si>
  <si>
    <t>４１．％</t>
  </si>
  <si>
    <t>サンフーロンＡＬ除草エース</t>
  </si>
  <si>
    <t>サンフーロン液剤</t>
  </si>
  <si>
    <t>シンノングリスター</t>
  </si>
  <si>
    <t>ターンアウト液剤</t>
  </si>
  <si>
    <t>ネコソギガーデンシャワー</t>
  </si>
  <si>
    <t>ネコソギプロ液剤</t>
  </si>
  <si>
    <t>ハーブ・ニート１．０</t>
  </si>
  <si>
    <t>ハーブ・ニート液剤</t>
  </si>
  <si>
    <t>ハイ－フウノンそのまま除草</t>
  </si>
  <si>
    <t>ハイ－フウノン液剤</t>
  </si>
  <si>
    <t>フリーパス</t>
  </si>
  <si>
    <t>フリーパス除草スプレー</t>
  </si>
  <si>
    <t>ホクコーポラリス液剤</t>
  </si>
  <si>
    <t>２０％</t>
  </si>
  <si>
    <t>ホクサンクサトリキング</t>
  </si>
  <si>
    <t>マイター液剤</t>
  </si>
  <si>
    <t>マルガリーダ</t>
  </si>
  <si>
    <t>モンサントラウンドアップ</t>
  </si>
  <si>
    <t>ラウンドアップ</t>
  </si>
  <si>
    <t>ラムロード</t>
  </si>
  <si>
    <t>５１．０％</t>
  </si>
  <si>
    <t>ランドマスター</t>
  </si>
  <si>
    <t>園芸用サンフーロン液剤</t>
  </si>
  <si>
    <t>草ノコラーズ</t>
  </si>
  <si>
    <t>草枯らしＭＩＣ</t>
  </si>
  <si>
    <t>草退治シャワー</t>
  </si>
  <si>
    <t>グリホサートカリウム塩・ＭＤＢＡカリウム塩液剤</t>
  </si>
  <si>
    <t>ダブルクラッチ液剤</t>
  </si>
  <si>
    <t>除草王シャワーＳ</t>
  </si>
  <si>
    <t>グリホサートカリウム塩液剤</t>
  </si>
  <si>
    <t>ザッソージエース</t>
  </si>
  <si>
    <t>タッチダウンｉＱ</t>
  </si>
  <si>
    <t>４４．７％</t>
  </si>
  <si>
    <t>ラウンドアップＫロード</t>
  </si>
  <si>
    <t>５２．０％</t>
  </si>
  <si>
    <t>ラウンドアップマックスロード</t>
  </si>
  <si>
    <t>４８．０％</t>
  </si>
  <si>
    <t>ラウンドアップマックスロードＡＬ</t>
  </si>
  <si>
    <t>０．９６％</t>
  </si>
  <si>
    <t>グリホサートナトリウム塩・テトラピオン液剤</t>
  </si>
  <si>
    <t>フレピオン液剤</t>
  </si>
  <si>
    <t>グルホシネート・フラザスルフロン水和剤</t>
  </si>
  <si>
    <t>ツバサ顆粒水和剤</t>
  </si>
  <si>
    <t>グルホシネート・フルミオキサジン水和剤</t>
  </si>
  <si>
    <t>グルホシネート・メトリブジン・ＤＣＭＵ粉粒剤</t>
  </si>
  <si>
    <t>グルホシネートＰナトリウム塩液剤</t>
  </si>
  <si>
    <t>クサキールＺＥＲＯシャワー</t>
  </si>
  <si>
    <t>ザクサ液剤</t>
  </si>
  <si>
    <t>ジャガ液剤</t>
  </si>
  <si>
    <t>ホクコーザクサ液剤</t>
  </si>
  <si>
    <t>ホクコージャガ液剤</t>
  </si>
  <si>
    <t>グルホシネート液剤</t>
  </si>
  <si>
    <t>バスタ液剤</t>
  </si>
  <si>
    <t>８．６％</t>
  </si>
  <si>
    <t>クレソキシムメチル水和剤</t>
  </si>
  <si>
    <t>クミアイストロビードライフロアブル</t>
  </si>
  <si>
    <t>ストロビードライフロアブル</t>
  </si>
  <si>
    <t>ストロビーフロアブル</t>
  </si>
  <si>
    <t>４４．２％</t>
  </si>
  <si>
    <t>ターフトップＤＦ</t>
  </si>
  <si>
    <t>日産ストロビードライフロアブル</t>
  </si>
  <si>
    <t>日産ストロビーフロアブル</t>
  </si>
  <si>
    <t>日曹ストロビードライフロアブル</t>
  </si>
  <si>
    <t>日曹ストロビーフロアブル</t>
  </si>
  <si>
    <t>クレトジム乳剤</t>
  </si>
  <si>
    <t>セレクト乳剤</t>
  </si>
  <si>
    <t>クロチアニジン・イソチアニル水和剤</t>
  </si>
  <si>
    <t>スタウトダントツ顆粒水和剤</t>
  </si>
  <si>
    <t>ツインターボ顆粒水和剤</t>
  </si>
  <si>
    <t>クロチアニジン・イソチアニル粒剤</t>
  </si>
  <si>
    <t>スタウトダントツ箱粒剤</t>
  </si>
  <si>
    <t>スタウトダントツ箱粒剤０８</t>
  </si>
  <si>
    <t>ツインターボ箱粒剤０８</t>
  </si>
  <si>
    <t>クロチアニジン・オリサストロビン粒剤</t>
  </si>
  <si>
    <t>ＢＡＳＦ嵐ダントツ箱粒剤</t>
  </si>
  <si>
    <t>嵐ダントツ箱粒剤</t>
  </si>
  <si>
    <t>クロチアニジン・カルプロパミド粒剤</t>
  </si>
  <si>
    <t>ウィンダントツ箱粒剤</t>
  </si>
  <si>
    <t>クロチアニジン・クロラントラニリプロール・イソチアニル・フラメトピル粒剤</t>
  </si>
  <si>
    <t>サイクルヒット箱粒剤</t>
  </si>
  <si>
    <t>フルターボ箱粒剤</t>
  </si>
  <si>
    <t>クロチアニジン・クロラントラニリプロール・イソチアニル粒剤</t>
  </si>
  <si>
    <t>ツインターボフェルテラ箱粒剤</t>
  </si>
  <si>
    <t>クロチアニジン・ジクロシメット・フェリムゾン水和剤</t>
  </si>
  <si>
    <t>ブラストップダントツフロアブル</t>
  </si>
  <si>
    <t>６．６％</t>
  </si>
  <si>
    <t>クロチアニジン・ジクロシメット粒剤</t>
  </si>
  <si>
    <t>デラウスダントツＬ箱粒剤</t>
  </si>
  <si>
    <t>クロチアニジン・スピネトラム・イソチアニル・フラメトピル粒剤</t>
  </si>
  <si>
    <t>箱いり娘粒剤</t>
  </si>
  <si>
    <t>クロチアニジン・スピネトラム・イソチアニル粒剤</t>
  </si>
  <si>
    <t>スタウトダントツディアナ箱粒剤</t>
  </si>
  <si>
    <t>クロチアニジン・スピネトラム粒剤</t>
  </si>
  <si>
    <t>ワンリードＳＰ箱粒剤</t>
  </si>
  <si>
    <t>クロチアニジン・テブフロキン・バリダマイシン粉剤</t>
  </si>
  <si>
    <t>クロチアニジン・トリシクラゾール・バリダマイシン・フェリムゾン水和剤</t>
  </si>
  <si>
    <t>ノンブラスバリダダントツフロアブル</t>
  </si>
  <si>
    <t>クロチアニジン・トリシクラゾール・バリダマイシン・フェリムゾン粉剤</t>
  </si>
  <si>
    <t>ノンブラスバリダダントツＨ粉剤ＤＬ</t>
  </si>
  <si>
    <t>クロチアニジン・トリシクラゾール・フェリムゾン水和剤</t>
  </si>
  <si>
    <t>ノンブラスダントツフロアブル</t>
  </si>
  <si>
    <t>クロチアニジン・トリシクラゾール・フェリムゾン粉剤</t>
  </si>
  <si>
    <t>ノンブラスダントツＨ粉剤ＤＬ</t>
  </si>
  <si>
    <t>クロチアニジン・トリシクラゾール粉剤</t>
  </si>
  <si>
    <t>ビームダントツＨ粉剤ＤＬ</t>
  </si>
  <si>
    <t>クロチアニジン・バリダマイシン・フェリムゾン・フサライド水和剤</t>
  </si>
  <si>
    <t>クロチアニジン・バリダマイシン・フェリムゾン・フサライド粉剤</t>
  </si>
  <si>
    <t>ブラシンバリダダントツＨ粉剤ＤＬ</t>
  </si>
  <si>
    <t>クロチアニジン・フェリムゾン・フサライド水和剤</t>
  </si>
  <si>
    <t>ブラシンダントツフロアブル</t>
  </si>
  <si>
    <t>クロチアニジン・フェリムゾン・フサライド粉剤</t>
  </si>
  <si>
    <t>ブラシンダントツＨ粉剤ＤＬ</t>
  </si>
  <si>
    <t>ブラシンダントツ粉剤ＤＬ</t>
  </si>
  <si>
    <t>クロチアニジン・フェンプロパトリン・メパニピリムエアゾル</t>
  </si>
  <si>
    <t>ベニカＸファインエアゾール</t>
  </si>
  <si>
    <t>０．０３２％</t>
  </si>
  <si>
    <t>クロチアニジン・フェンプロパトリン・メパニピリム水和剤</t>
  </si>
  <si>
    <t>ベニカＸファインスプレー</t>
  </si>
  <si>
    <t>クロチアニジン・フェンプロパトリンエアゾル</t>
  </si>
  <si>
    <t>ベニカケムシエアゾール</t>
  </si>
  <si>
    <t>クロチアニジン・フェンプロパトリン液剤</t>
  </si>
  <si>
    <t>ベニカＪスプレー</t>
  </si>
  <si>
    <t>クロチアニジン・フサライド水和剤</t>
  </si>
  <si>
    <t>ラブサイドダントツフロアブル</t>
  </si>
  <si>
    <t>クロチアニジン・フラメトピル粒剤</t>
  </si>
  <si>
    <t>ダントツリンバー粒剤</t>
  </si>
  <si>
    <t>クロチアニジン・プロベナゾール粒剤</t>
  </si>
  <si>
    <t>Ｄｒ．オリゼダントツ箱粒剤</t>
  </si>
  <si>
    <t>ダントツオリゼメート１０箱粒剤</t>
  </si>
  <si>
    <t>ダントツオリゼメート２４箱粒剤</t>
  </si>
  <si>
    <t>明治ダントツオリゼメート１０箱粒剤</t>
  </si>
  <si>
    <t>クロチアニジン・ベンスルタップ・バリダマイシン・フェリムゾン・フサライド粉剤</t>
  </si>
  <si>
    <t>ハスラーＳ粉剤ＤＬ</t>
  </si>
  <si>
    <t>クロチアニジンマイクロカプセル剤</t>
  </si>
  <si>
    <t>モリエートマイクロカプセル</t>
  </si>
  <si>
    <t>ヤシマモリエートマイクロカプセル</t>
  </si>
  <si>
    <t>クロチアニジン液剤</t>
  </si>
  <si>
    <t>ガーデンアシストＶスプレー</t>
  </si>
  <si>
    <t>ベニカベジフルスプレー</t>
  </si>
  <si>
    <t>ベニカマツケア</t>
  </si>
  <si>
    <t>ベニカ液剤</t>
  </si>
  <si>
    <t>クロチアニジン水溶剤</t>
  </si>
  <si>
    <t>ダントツ水溶剤</t>
  </si>
  <si>
    <t>ベニカ水溶剤</t>
  </si>
  <si>
    <t>協友ダントツ水溶剤</t>
  </si>
  <si>
    <t>クロチアニジン水和剤</t>
  </si>
  <si>
    <t>ダントツＥＸフロアブル</t>
  </si>
  <si>
    <t>ダントツフロアブル</t>
  </si>
  <si>
    <t>フルスウィング</t>
  </si>
  <si>
    <t>モリエートＳＣ</t>
  </si>
  <si>
    <t>協友ダントツフロアブル</t>
  </si>
  <si>
    <t>住友化学ダントツＥＸフロアブル</t>
  </si>
  <si>
    <t>クロチアニジン粉剤</t>
  </si>
  <si>
    <t>ダントツＨ粉剤ＤＬ</t>
  </si>
  <si>
    <t>ダントツ粉剤ＤＬ</t>
  </si>
  <si>
    <t>協友ダントツＨ粉剤ＤＬ</t>
  </si>
  <si>
    <t>協友ダントツ粉剤ＤＬ</t>
  </si>
  <si>
    <t>クロチアニジン粒剤</t>
  </si>
  <si>
    <t>クミアイワンリード箱粒剤０８</t>
  </si>
  <si>
    <t>ダントツ１キロ粒剤</t>
  </si>
  <si>
    <t>ダントツ箱粒剤</t>
  </si>
  <si>
    <t>ダントツ粒剤</t>
  </si>
  <si>
    <t>ベニカ粒剤</t>
  </si>
  <si>
    <t>ワンリード箱粒剤０８</t>
  </si>
  <si>
    <t>協友ダントツ箱粒剤</t>
  </si>
  <si>
    <t>協友ダントツ粒剤</t>
  </si>
  <si>
    <t>クロフェンテジン水和剤</t>
  </si>
  <si>
    <t>カーラフロアブル</t>
  </si>
  <si>
    <t>クロマフェノジド・シラフルオフェン粉剤</t>
  </si>
  <si>
    <t>ＭＩＣマトリックジョーカー粉剤ＤＬ</t>
  </si>
  <si>
    <t>マトリックジョーカー粉剤ＤＬ</t>
  </si>
  <si>
    <t>クロマフェノジド水和剤</t>
  </si>
  <si>
    <t>ＭＩＣマトリックフロアブル</t>
  </si>
  <si>
    <t>マトリックフロアブル</t>
  </si>
  <si>
    <t>クロメプロップ・フェントラザミド・ベンスルフロンメチル水和剤</t>
  </si>
  <si>
    <t>ロングキックＬフロアブル</t>
  </si>
  <si>
    <t>ロングキックフロアブル</t>
  </si>
  <si>
    <t>クロメプロップ・フェントラザミド・ベンスルフロンメチル粒剤</t>
  </si>
  <si>
    <t>ホクコーロングキック１キロ粒剤７５</t>
  </si>
  <si>
    <t>ロングキックジャンボ</t>
  </si>
  <si>
    <t>クロラントラニリプロール・イソプロチオラン粒剤</t>
  </si>
  <si>
    <t>フジワンフェルテラ粒剤</t>
  </si>
  <si>
    <t>クロラントラニリプロール・ジノテフラン・プロベナゾール粒剤</t>
  </si>
  <si>
    <t>ＭＩＣビルダーフェルテラスタークル箱粒剤</t>
  </si>
  <si>
    <t>ビルダーフェルテラスタークル箱粒剤</t>
  </si>
  <si>
    <t>クロラントラニリプロール・ジノテフラン水和剤</t>
  </si>
  <si>
    <t>キックオフ顆粒水和剤</t>
  </si>
  <si>
    <t>クロラントラニリプロール・チアジニル粒剤</t>
  </si>
  <si>
    <t>アプライフェルテラ粒剤</t>
  </si>
  <si>
    <t>クロラントラニリプロール・チアメトキサム水和剤</t>
  </si>
  <si>
    <t>ジュリボフロアブル</t>
  </si>
  <si>
    <t>８．７％</t>
  </si>
  <si>
    <t>クロラントラニリプロール・チフルザミド・プロベナゾール粒剤</t>
  </si>
  <si>
    <t>Ｄｒ．オリゼフェルテラグレータム粒剤</t>
  </si>
  <si>
    <t>ホクコーＤｒ．オリゼフェルテラグレータム粒剤</t>
  </si>
  <si>
    <t>クロラントラニリプロール・ピメトロジン・ピロキロン粒剤</t>
  </si>
  <si>
    <t>デジタルバウアー箱粒剤</t>
  </si>
  <si>
    <t>クロラントラニリプロール・ピメトロジン・プロベナゾール粒剤</t>
  </si>
  <si>
    <t>シンジェンタビルダーフェルテラチェス粒剤</t>
  </si>
  <si>
    <t>ビルダーフェルテラチェス粒剤</t>
  </si>
  <si>
    <t>ホクコービルダーフェルテラチェス粒剤</t>
  </si>
  <si>
    <t>クロラントラニリプロール・ピメトロジン粒剤</t>
  </si>
  <si>
    <t>ホクコーフェルテラチェス箱粒剤</t>
  </si>
  <si>
    <t>クロラントラニリプロール・プロベナゾール水和剤</t>
  </si>
  <si>
    <t>ホクコー側条オリゼメートフェルテラ顆粒水和剤</t>
  </si>
  <si>
    <t>側条オリゼメートフェルテラ顆粒水和剤</t>
  </si>
  <si>
    <t>クロラントラニリプロール・プロベナゾール粒剤</t>
  </si>
  <si>
    <t>Ｄｒ．オリゼフェルテラ粒剤</t>
  </si>
  <si>
    <t>ファーストオリゼフェルテラ粒剤</t>
  </si>
  <si>
    <t>ホクコーＤｒ．オリゼフェルテラ粒剤</t>
  </si>
  <si>
    <t>ホクコーファーストオリゼフェルテラ粒剤</t>
  </si>
  <si>
    <t>クロラントラニリプロール・ベンフラカルブ・プロベナゾール粒剤</t>
  </si>
  <si>
    <t>明治ジャッジフェルテラ箱粒剤</t>
  </si>
  <si>
    <t>クロラントラニリプロール・ベンフラカルブ粒剤</t>
  </si>
  <si>
    <t>オーベスト箱粒剤</t>
  </si>
  <si>
    <t>クロラントラニリプロール水和剤</t>
  </si>
  <si>
    <t>ＭＩＣサムコルフロアブル１０</t>
  </si>
  <si>
    <t>サムコルフロアブル１０</t>
  </si>
  <si>
    <t>シンジェンタ　アセルプリン</t>
  </si>
  <si>
    <t>プレバソンフロアブル５</t>
  </si>
  <si>
    <t>ホクコーサムコルフロアブル１０</t>
  </si>
  <si>
    <t>ホクコープレバソンフロアブル５</t>
  </si>
  <si>
    <t>丸和サムコルフロアブル１０</t>
  </si>
  <si>
    <t>丸和プレバソンフロアブル５</t>
  </si>
  <si>
    <t>兼商サムコルフロアブル１０</t>
  </si>
  <si>
    <t>日産プレバソンフロアブル５</t>
  </si>
  <si>
    <t>クロラントラニリプロール粒剤</t>
  </si>
  <si>
    <t>フェルテラ箱粒剤</t>
  </si>
  <si>
    <t>フェルテラ粒剤１</t>
  </si>
  <si>
    <t>プレバソン粒剤</t>
  </si>
  <si>
    <t>ホクコーフェルテラ箱粒剤</t>
  </si>
  <si>
    <t>ホクコーフェルテラ粒剤１</t>
  </si>
  <si>
    <t>クロリムロンエチル水和剤</t>
  </si>
  <si>
    <t>アトラクティブ</t>
  </si>
  <si>
    <t>デュポンアトラクティブ</t>
  </si>
  <si>
    <t>カヤクダブルストッパー</t>
  </si>
  <si>
    <t>ソイリーン</t>
  </si>
  <si>
    <t>ダブルストッパー</t>
  </si>
  <si>
    <t>三井ソイリーン</t>
  </si>
  <si>
    <t>クロルピリホスメチル乳剤</t>
  </si>
  <si>
    <t>日産レルダン乳剤２５</t>
  </si>
  <si>
    <t>ダーズバンＤＦ</t>
  </si>
  <si>
    <t>クロルピリホス乳剤</t>
  </si>
  <si>
    <t>クミアイダーズバン乳剤４０</t>
  </si>
  <si>
    <t>ダーズバン乳剤４０</t>
  </si>
  <si>
    <t>日産ダーズバン乳剤４０</t>
  </si>
  <si>
    <t>クロルピリホス粒剤</t>
  </si>
  <si>
    <t>サンケイダーズバン粒剤</t>
  </si>
  <si>
    <t>ダーズバン粒剤</t>
  </si>
  <si>
    <t>日産ダーズバン粒剤</t>
  </si>
  <si>
    <t>クロルフェナピル水和剤</t>
  </si>
  <si>
    <t>クミアイコテツフロアブル</t>
  </si>
  <si>
    <t>コテツフロアブル</t>
  </si>
  <si>
    <t>日曹コテツフロアブル</t>
  </si>
  <si>
    <t>クロルフタリム水和剤</t>
  </si>
  <si>
    <t>ダイヤメート水和剤</t>
  </si>
  <si>
    <t>三菱ダイヤメート水和剤</t>
  </si>
  <si>
    <t>クロルフルアズロン水和剤</t>
  </si>
  <si>
    <t>ナイスイーグルＳＣ</t>
  </si>
  <si>
    <t>石原アタブロンＳＣ</t>
  </si>
  <si>
    <t>クロルフルアズロン乳剤</t>
  </si>
  <si>
    <t>石原アタブロン乳剤</t>
  </si>
  <si>
    <t>クロルメコート液剤</t>
  </si>
  <si>
    <t>サイコセル</t>
  </si>
  <si>
    <t>クロレラ抽出物液剤</t>
  </si>
  <si>
    <t>グリーンエージ</t>
  </si>
  <si>
    <t>０．１３％</t>
  </si>
  <si>
    <t>クロロネブ水和剤</t>
  </si>
  <si>
    <t>デュポンターサンＳＰ水和剤</t>
  </si>
  <si>
    <t>６５．０％</t>
  </si>
  <si>
    <t>クロロファシノン粒剤</t>
  </si>
  <si>
    <t>コロソ粒剤</t>
  </si>
  <si>
    <t>ネズコ粒剤</t>
  </si>
  <si>
    <t>９０．０％</t>
  </si>
  <si>
    <t>ケルキボルア剤</t>
  </si>
  <si>
    <t>カシナガコール</t>
  </si>
  <si>
    <t>７８．０％</t>
  </si>
  <si>
    <t>コニオチリウム　ミニタンス水和剤</t>
  </si>
  <si>
    <t>ミニタンＷＧ</t>
  </si>
  <si>
    <t>５×１０＾８ＣＦＵ／ｇ</t>
  </si>
  <si>
    <t>コリン液剤</t>
  </si>
  <si>
    <t>サンキャッチ液剤３０Ｓ</t>
  </si>
  <si>
    <t>コレマンアブラバチ剤</t>
  </si>
  <si>
    <t>アフィパール</t>
  </si>
  <si>
    <t>５００頭／ポリエチレン瓶</t>
  </si>
  <si>
    <t>コレトップ</t>
  </si>
  <si>
    <t>石原コレパラリ</t>
  </si>
  <si>
    <t>５００頭／瓶</t>
  </si>
  <si>
    <t>サキメラノルア剤</t>
  </si>
  <si>
    <t>サキメラノコール</t>
  </si>
  <si>
    <t>７７．０％</t>
  </si>
  <si>
    <t>サバクツヤコバチ剤</t>
  </si>
  <si>
    <t>エルカード</t>
  </si>
  <si>
    <t>３，０００頭／箱</t>
  </si>
  <si>
    <t>サバクトップ</t>
  </si>
  <si>
    <t>６０頭／カード</t>
  </si>
  <si>
    <t>シアゾファミド・ＴＰＮ水和剤</t>
  </si>
  <si>
    <t>ＳＤＳドーシャスフロアブル</t>
  </si>
  <si>
    <t>ドーシャスフロアブル</t>
  </si>
  <si>
    <t>シアゾファミド・ポリオキシン水和剤</t>
  </si>
  <si>
    <t>石原グリーンワークＷＰ</t>
  </si>
  <si>
    <t>シアゾファミド水和剤</t>
  </si>
  <si>
    <t>ランマン４００ＳＣ</t>
  </si>
  <si>
    <t>３４．５％</t>
  </si>
  <si>
    <t>ランマンＰフロアブル</t>
  </si>
  <si>
    <t>９．４％</t>
  </si>
  <si>
    <t>ランマンフロアブル</t>
  </si>
  <si>
    <t>シアナジン・ＤＢＮ複合肥料</t>
  </si>
  <si>
    <t>クサピースグリーン粒剤</t>
  </si>
  <si>
    <t>シバニードグリーン粒剤</t>
  </si>
  <si>
    <t>シアナジン・ＤＢＮ粒剤</t>
  </si>
  <si>
    <t>クサピースアップ粒剤</t>
  </si>
  <si>
    <t>シバニードアップ粒剤</t>
  </si>
  <si>
    <t>フェアウェル粒剤</t>
  </si>
  <si>
    <t>リブート粒剤</t>
  </si>
  <si>
    <t>シアナジン・ＤＣＢＮ・ＤＣＭＵ粒剤</t>
  </si>
  <si>
    <t>ＧＦ草退治粒剤</t>
  </si>
  <si>
    <t>マスタリー粒剤</t>
  </si>
  <si>
    <t>シアナジン・ＤＣＢＮ粒剤</t>
  </si>
  <si>
    <t>ＨＵＰＬカルコーンＤＸ粒剤</t>
  </si>
  <si>
    <t>カルコーンＤＸ粒剤</t>
  </si>
  <si>
    <t>カルコーン粒剤</t>
  </si>
  <si>
    <t>シアナジン・ターバシル・ＤＢＮ粒剤</t>
  </si>
  <si>
    <t>クサ枯レッタ粒剤</t>
  </si>
  <si>
    <t>マスタリーバリュー粒剤</t>
  </si>
  <si>
    <t>シアナジン・テブチウロン・ＤＢＮ・ＤＣＭＵ粒剤</t>
  </si>
  <si>
    <t>ネコソギエースＺ粒剤</t>
  </si>
  <si>
    <t>ワイドウェイＺ粒剤</t>
  </si>
  <si>
    <t>シアナジン・メコプロップＰカリウム塩粒剤</t>
  </si>
  <si>
    <t>クサピースⅡ粒剤</t>
  </si>
  <si>
    <t>シバキープⅡ粒剤</t>
  </si>
  <si>
    <t>シアナジン水和剤</t>
  </si>
  <si>
    <t>グラメックス水和剤</t>
  </si>
  <si>
    <t>シアナミド液剤</t>
  </si>
  <si>
    <t>ＣＸ－１０</t>
  </si>
  <si>
    <t>ヒットα１０</t>
  </si>
  <si>
    <t>ヒットα１３</t>
  </si>
  <si>
    <t>１３．０％</t>
  </si>
  <si>
    <t>ジアフェンチウロン水和剤</t>
  </si>
  <si>
    <t>ガンバ水和剤</t>
  </si>
  <si>
    <t>シアン酸塩水溶剤</t>
  </si>
  <si>
    <t>シアノット</t>
  </si>
  <si>
    <t>シイタケ菌糸体抽出物液剤</t>
  </si>
  <si>
    <t>レンテミン液剤</t>
  </si>
  <si>
    <t>家庭園芸用レンテミン液剤</t>
  </si>
  <si>
    <t>シイタケ菌糸体抽出物水溶剤</t>
  </si>
  <si>
    <t>レンテミン</t>
  </si>
  <si>
    <t>家庭園芸用レンテミン</t>
  </si>
  <si>
    <t>ジエトフェンカルブ・チオファネートメチル水和剤</t>
  </si>
  <si>
    <t>住化ゲッター水和剤</t>
  </si>
  <si>
    <t>日曹ゲッター水和剤</t>
  </si>
  <si>
    <t>ジエトフェンカルブ・プロシミドン水和剤</t>
  </si>
  <si>
    <t>スミブレンド水和剤</t>
  </si>
  <si>
    <t>ホクコースミブレンド水和剤</t>
  </si>
  <si>
    <t>ジエトフェンカルブ・ベノミル水和剤</t>
  </si>
  <si>
    <t>プライア水和剤</t>
  </si>
  <si>
    <t>ジエトフェンカルブ水和剤</t>
  </si>
  <si>
    <t>パウミル水和剤</t>
  </si>
  <si>
    <t>ジエノクロル水和剤</t>
  </si>
  <si>
    <t>ペンタック水和剤</t>
  </si>
  <si>
    <t>シエノピラフェン水和剤</t>
  </si>
  <si>
    <t>スターマイトフロアブル</t>
  </si>
  <si>
    <t>ジクロシメット・フェリムゾン水和剤</t>
  </si>
  <si>
    <t>３．５％</t>
  </si>
  <si>
    <t>ブラストップ粉剤ＤＬ</t>
  </si>
  <si>
    <t>ジクロシメット水和剤</t>
  </si>
  <si>
    <t>デラウス顆粒水和剤</t>
  </si>
  <si>
    <t>シクロスルファムロン・ダイムロン・フェントラザミド粒剤</t>
  </si>
  <si>
    <t>アガリア１キロ粒剤</t>
  </si>
  <si>
    <t>シクロスルファムロン・ベンゾビシクロン・ペントキサゾン粒剤</t>
  </si>
  <si>
    <t>半蔵１キロ粒剤</t>
  </si>
  <si>
    <t>シクロスルファムロン・ペントキサゾン粒剤</t>
  </si>
  <si>
    <t>ユートピア１キロ粒剤</t>
  </si>
  <si>
    <t>ユートピア粒剤１５</t>
  </si>
  <si>
    <t>シクロスルファムロン水和剤</t>
  </si>
  <si>
    <t>ダブルアップＤＧ</t>
  </si>
  <si>
    <t>シクロスルファムロン粒剤</t>
  </si>
  <si>
    <t>イチヨンマルジャンボ６０</t>
  </si>
  <si>
    <t>シクロプロトリン粒剤</t>
  </si>
  <si>
    <t>ＭＩＣシクロサールＵ粒剤２</t>
  </si>
  <si>
    <t>シクロサールＵ粒剤２</t>
  </si>
  <si>
    <t>シクロパック粒剤</t>
  </si>
  <si>
    <t>ジクロルプロップ液剤</t>
  </si>
  <si>
    <t>ストッポール液剤</t>
  </si>
  <si>
    <t>日産ストッポール液剤</t>
  </si>
  <si>
    <t>ジクワット・パラコート液剤</t>
  </si>
  <si>
    <t>プリグロックスＬ</t>
  </si>
  <si>
    <t>マイゼット</t>
  </si>
  <si>
    <t>ジクワット液剤</t>
  </si>
  <si>
    <t>レグロックス</t>
  </si>
  <si>
    <t>３１．８％</t>
  </si>
  <si>
    <t>ジチアノン水和剤</t>
  </si>
  <si>
    <t>デランフロアブル</t>
  </si>
  <si>
    <t>ジチオピル水和剤</t>
  </si>
  <si>
    <t>バイザー水和剤</t>
  </si>
  <si>
    <t>ジチオピル乳剤</t>
  </si>
  <si>
    <t>ディクトラン乳剤</t>
  </si>
  <si>
    <t>ディメンションＥＷ</t>
  </si>
  <si>
    <t>シナンセルア剤</t>
  </si>
  <si>
    <t>スカシバコンＬ</t>
  </si>
  <si>
    <t>ジノテフラン・オリサストロビン粒剤</t>
  </si>
  <si>
    <t>ＢＡＳＦ嵐スタークル箱粒剤</t>
  </si>
  <si>
    <t>ＢＡＳＦ嵐スタークル粒剤</t>
  </si>
  <si>
    <t>２．２％</t>
  </si>
  <si>
    <t>嵐スタークル箱粒剤</t>
  </si>
  <si>
    <t>嵐スタークル粒剤</t>
  </si>
  <si>
    <t>ジノテフラン・カスガマイシン・トリシクラゾール・バリダマイシン粉剤</t>
  </si>
  <si>
    <t>ダブルカットバリダスタークル粉剤３ＤＬ</t>
  </si>
  <si>
    <t>ダブルカットバリダスタークル粉剤ＤＬ</t>
  </si>
  <si>
    <t>ジノテフラン・カスガマイシン・トリシクラゾール水和剤</t>
  </si>
  <si>
    <t>ダブルカットスタークルフロアブル</t>
  </si>
  <si>
    <t>ジノテフラン・カスガマイシン・トリシクラゾール粉剤</t>
  </si>
  <si>
    <t>ダブルカットスタークル粉剤ＤＬ</t>
  </si>
  <si>
    <t>ジノテフラン・ジクロシメット粒剤</t>
  </si>
  <si>
    <t>デラウススタークル箱粒剤</t>
  </si>
  <si>
    <t>ジノテフラン・チアジニル粒剤</t>
  </si>
  <si>
    <t>ブイゲットスタークル粒剤</t>
  </si>
  <si>
    <t>日農ブイゲットスタークル粒剤</t>
  </si>
  <si>
    <t>ジノテフラン・チオファネートメチル水和剤</t>
  </si>
  <si>
    <t>ホクコートップジンスタークルフロアブル</t>
  </si>
  <si>
    <t>ジノテフラン・チオファネートメチル粉剤</t>
  </si>
  <si>
    <t>ホクコートップジンスタークル粉剤ＤＬ</t>
  </si>
  <si>
    <t>０．３５％</t>
  </si>
  <si>
    <t>ジノテフラン・テブフェノジド・カスガマイシン・トリシクラゾール・バリダマイシン粉剤</t>
  </si>
  <si>
    <t>イッカツエース粉剤ＤＬ</t>
  </si>
  <si>
    <t>ジノテフラン・テブフェノジド・ブプロフェジン・フサライド・フルトラニル粉剤</t>
  </si>
  <si>
    <t>ワイドナーエース粉剤ＤＬ</t>
  </si>
  <si>
    <t>ジノテフラン・テブフロキン粉剤</t>
  </si>
  <si>
    <t>ＭＩＣトライ２スタークル粉剤ＤＬ</t>
  </si>
  <si>
    <t>トライ２スタークル粉剤ＤＬ</t>
  </si>
  <si>
    <t>ジノテフラン・トリシクラゾール・フルトラニル粉剤</t>
  </si>
  <si>
    <t>ビームモンカットスタークルＦ粉剤５ＤＬ</t>
  </si>
  <si>
    <t>ジノテフラン・トリシクラゾール・ペンシクロン粉剤</t>
  </si>
  <si>
    <t>ビームモンセレンスタークル粉剤５ＤＬ</t>
  </si>
  <si>
    <t>ジノテフラン・トリシクラゾール・ペンシクロン粉粒剤</t>
  </si>
  <si>
    <t>サジェスト微粒剤Ｆ</t>
  </si>
  <si>
    <t>ジノテフラン・トリシクラゾール・メプロニル粉剤</t>
  </si>
  <si>
    <t>ビームバシスタークル粉剤５ＤＬ</t>
  </si>
  <si>
    <t>ジノテフラン・トリシクラゾール水和剤</t>
  </si>
  <si>
    <t>ビームエイトスタークルゾル</t>
  </si>
  <si>
    <t>ジノテフラン・トリシクラゾール粉剤</t>
  </si>
  <si>
    <t>ビームスタークル粉剤５ＤＬ</t>
  </si>
  <si>
    <t>ジノテフラン・トリシクラゾール粉粒剤</t>
  </si>
  <si>
    <t>ビームスタークル微粒剤Ｆ</t>
  </si>
  <si>
    <t>ジノテフラン・ピロキロン粒剤</t>
  </si>
  <si>
    <t>コラトップスタークル１キロ粒剤</t>
  </si>
  <si>
    <t>ジノテフラン・フサライド水和剤</t>
  </si>
  <si>
    <t>ホクコーラブサイドスタークルフロアブル</t>
  </si>
  <si>
    <t>ジノテフラン・フサライド粉剤</t>
  </si>
  <si>
    <t>ホクコーラブサイドスタークル粉剤ＤＬ</t>
  </si>
  <si>
    <t>ジノテフラン・ブプロフェジン・トリシクラゾール・フルトラニル粉剤</t>
  </si>
  <si>
    <t>ワッショイ粉剤ＤＬ</t>
  </si>
  <si>
    <t>ジノテフラン・ブプロフェジン・トリシクラゾール粉剤</t>
  </si>
  <si>
    <t>日農ビームアプロードスタークル粉剤５ＤＬ</t>
  </si>
  <si>
    <t>ジノテフラン・ブプロフェジン・トリシクラゾール粉粒剤</t>
  </si>
  <si>
    <t>ビームアプロードスタークル微粒剤Ｆ</t>
  </si>
  <si>
    <t>日農ビームアプロードスタークル微粒剤Ｆ</t>
  </si>
  <si>
    <t>ジノテフラン・ブプロフェジン・フルトラニル粉剤</t>
  </si>
  <si>
    <t>アプロードモンカットスタークルＦ粉剤ＤＬ</t>
  </si>
  <si>
    <t>ジノテフラン・ブプロフェジン水和剤</t>
  </si>
  <si>
    <t>アプロードスタークルゾル</t>
  </si>
  <si>
    <t>クミアイアプロードスタークルゾル</t>
  </si>
  <si>
    <t>ジノテフラン・フラメトピル粒剤</t>
  </si>
  <si>
    <t>ホクコースタークルリンバー粒剤</t>
  </si>
  <si>
    <t>１．６７％</t>
  </si>
  <si>
    <t>ジノテフラン・プロベナゾール水和剤</t>
  </si>
  <si>
    <t>側条オリゼメートスタークル顆粒水和剤</t>
  </si>
  <si>
    <t>明治側条オリゼメートスタークル顆粒水和剤</t>
  </si>
  <si>
    <t>ジノテフラン・プロベナゾール粒剤</t>
  </si>
  <si>
    <t>Ｄｒ．オリゼスタークル箱粒剤</t>
  </si>
  <si>
    <t>Ｄｒ．オリゼスタークル箱粒剤ＯＳ</t>
  </si>
  <si>
    <t>ビルダースタークル箱粒剤</t>
  </si>
  <si>
    <t>ホクコービルダースタークル箱粒剤</t>
  </si>
  <si>
    <t>ロングリーチ箱粒剤</t>
  </si>
  <si>
    <t>明治Ｄｒ．オリゼスタークル箱粒剤ＯＳ</t>
  </si>
  <si>
    <t>明治ビルダースタークル箱粒剤</t>
  </si>
  <si>
    <t>ジノテフラン・ベンフラカルブ粒剤</t>
  </si>
  <si>
    <t>オンコルスタークル粒剤</t>
  </si>
  <si>
    <t>ジノテフラン・メトミノストロビン粒剤</t>
  </si>
  <si>
    <t>イモチエーススタークル１キロ粒剤</t>
  </si>
  <si>
    <t>イモチエーススタークル粒剤</t>
  </si>
  <si>
    <t>ホクコーイモチエーススタークル１キロ粒剤</t>
  </si>
  <si>
    <t>ホクコーイモチエーススタークル粒剤</t>
  </si>
  <si>
    <t>ジノテフラン液剤</t>
  </si>
  <si>
    <t>スタークルメイト液剤１０</t>
  </si>
  <si>
    <t>スタークル液剤１０</t>
  </si>
  <si>
    <t>ジノテフラン剤</t>
  </si>
  <si>
    <t>クミアイスタークル豆つぶ</t>
  </si>
  <si>
    <t>スタークルメイト豆つぶ</t>
  </si>
  <si>
    <t>スタークル豆つぶ</t>
  </si>
  <si>
    <t>ジノテフラン水溶剤</t>
  </si>
  <si>
    <t>アルバリン顆粒水溶剤</t>
  </si>
  <si>
    <t>アントム顆粒水溶剤</t>
  </si>
  <si>
    <t>スタークルエアー５０</t>
  </si>
  <si>
    <t>スタークルメイトエアー５０</t>
  </si>
  <si>
    <t>スタークル顆粒水溶剤</t>
  </si>
  <si>
    <t>ホクコースタークル顆粒水溶剤</t>
  </si>
  <si>
    <t>わさび用緑風ＳＧ</t>
  </si>
  <si>
    <t>三井東圧アルバリン顆粒水溶剤</t>
  </si>
  <si>
    <t>ジノテフラン粉剤</t>
  </si>
  <si>
    <t>アルバリン粉剤ＤＬ</t>
  </si>
  <si>
    <t>スタークルＬ粉剤ＤＬ</t>
  </si>
  <si>
    <t>スタークルメイトＬ粉剤ＤＬ</t>
  </si>
  <si>
    <t>スタークル粉剤ＤＬ</t>
  </si>
  <si>
    <t>ホクコースタークル粉剤ＤＬ</t>
  </si>
  <si>
    <t>三井東圧アルバリン粉剤ＤＬ</t>
  </si>
  <si>
    <t>ジノテフラン粒剤</t>
  </si>
  <si>
    <t>アトラクトン箱粒剤</t>
  </si>
  <si>
    <t>アルバリン箱粒剤</t>
  </si>
  <si>
    <t>アルバリン粒剤</t>
  </si>
  <si>
    <t>スターガード粒剤</t>
  </si>
  <si>
    <t>スタークル１キロＨ粒剤</t>
  </si>
  <si>
    <t>スタークルメイト１キロＨ粒剤</t>
  </si>
  <si>
    <t>スタークル箱粒剤</t>
  </si>
  <si>
    <t>スタークル粒剤</t>
  </si>
  <si>
    <t>スターダム箱粒剤</t>
  </si>
  <si>
    <t>ホクコースタークル粒剤</t>
  </si>
  <si>
    <t>三井東圧アルバリン箱粒剤</t>
  </si>
  <si>
    <t>三井東圧アルバリン粒剤</t>
  </si>
  <si>
    <t>シハロトリン・ジフルベンズロン水和剤</t>
  </si>
  <si>
    <t>ビリーブ水和剤</t>
  </si>
  <si>
    <t>シハロトリン水和剤</t>
  </si>
  <si>
    <t>サイハロン水和剤</t>
  </si>
  <si>
    <t>日農サイハロン水和剤</t>
  </si>
  <si>
    <t>シハロトリン乳剤</t>
  </si>
  <si>
    <t>サイハロン乳剤</t>
  </si>
  <si>
    <t>シハロホップブチル・ジメタメトリン・ハロスルフロンメチル・ベンゾビシクロン粒剤</t>
  </si>
  <si>
    <t>ＳＤＳハイカット１キロ粒剤</t>
  </si>
  <si>
    <t>サンパンチ１キロ粒剤</t>
  </si>
  <si>
    <t>ハイカット１キロ粒剤</t>
  </si>
  <si>
    <t>シハロホップブチル・ジメタメトリン・ピラゾスルフロンエチル・プレチラクロール粒剤</t>
  </si>
  <si>
    <t>シンジェンタ・ホクト１キロ粒剤</t>
  </si>
  <si>
    <t>シンジェンタ・ホクト粒剤</t>
  </si>
  <si>
    <t>ホクト１キロ粒剤</t>
  </si>
  <si>
    <t>ホクト粒剤</t>
  </si>
  <si>
    <t>シハロホップブチル・シメトリン・ベンフレセート・ＭＣＰＢ粒剤</t>
  </si>
  <si>
    <t>ＭＩＣザーベックスＤＸ１キロ粒剤</t>
  </si>
  <si>
    <t>シハロホップブチル・テニルクロール・ベンスルフロンメチル粒剤</t>
  </si>
  <si>
    <t>日農ビシット粒剤１７</t>
  </si>
  <si>
    <t>リボルバーエース１キロ粒剤</t>
  </si>
  <si>
    <t>シハロホップブチル・ピラゾスルフロンエチル・メフェナセット粒剤</t>
  </si>
  <si>
    <t>リボルバー１キロ粒剤</t>
  </si>
  <si>
    <t>シハロホップブチル・ベンゾビシクロン・ＭＣＰＢ粒剤</t>
  </si>
  <si>
    <t>ＳＤＳカービー１キロ粒剤</t>
  </si>
  <si>
    <t>カービー１キロ粒剤</t>
  </si>
  <si>
    <t>シハロホップブチル・ベンタゾン液剤</t>
  </si>
  <si>
    <t>クリンチャーバスＭＥ液剤</t>
  </si>
  <si>
    <t>ホクコークリンチャーバスＭＥ液剤</t>
  </si>
  <si>
    <t>日産クリンチャーバスＭＥ液剤</t>
  </si>
  <si>
    <t>日農クリンチャーバスＭＥ液剤</t>
  </si>
  <si>
    <t>シハロホップブチル乳剤</t>
  </si>
  <si>
    <t>アグロスクリンチャーＥＷ</t>
  </si>
  <si>
    <t>クリンチャーＥＷ</t>
  </si>
  <si>
    <t>ホクコークリンチャーＥＷ</t>
  </si>
  <si>
    <t>日産クリンチャーＥＷ</t>
  </si>
  <si>
    <t>シハロホップブチル粒剤</t>
  </si>
  <si>
    <t>アグロスクリンチャー１キロ粒剤</t>
  </si>
  <si>
    <t>アグロスクリンチャージャンボ</t>
  </si>
  <si>
    <t>クリンチャー１キロ粒剤</t>
  </si>
  <si>
    <t>クリンチャージャンボ</t>
  </si>
  <si>
    <t>クリンチャー粒剤</t>
  </si>
  <si>
    <t>ホクコークリンチャー１キロ粒剤</t>
  </si>
  <si>
    <t>ホクコークリンチャージャンボ</t>
  </si>
  <si>
    <t>日産クリンチャー１キロ粒剤</t>
  </si>
  <si>
    <t>日産クリンチャージャンボ</t>
  </si>
  <si>
    <t>日農クリンチャージャンボ</t>
  </si>
  <si>
    <t>ジフェノコナゾール・マンゼブ水和剤</t>
  </si>
  <si>
    <t>スコアＭＺ水和剤</t>
  </si>
  <si>
    <t>１．２５％</t>
  </si>
  <si>
    <t>ジフェノコナゾール水和剤</t>
  </si>
  <si>
    <t>スコア水和剤１０</t>
  </si>
  <si>
    <t>スコア顆粒水和剤</t>
  </si>
  <si>
    <t>ジフェノコナゾール乳剤</t>
  </si>
  <si>
    <t>プランダム乳剤２５</t>
  </si>
  <si>
    <t>シフルトリン・トリアジメホン液剤</t>
  </si>
  <si>
    <t>ヒットゴール液剤ＡＬ</t>
  </si>
  <si>
    <t>ＨＪバイスロイド液剤ＡＬ</t>
  </si>
  <si>
    <t>シフルトリン乳剤</t>
  </si>
  <si>
    <t>バイスロイドＥＷ</t>
  </si>
  <si>
    <t>バイスロイド乳剤</t>
  </si>
  <si>
    <t>兼商バイスロイドＥＷ</t>
  </si>
  <si>
    <t>シフルフェナミド・トリフルミゾールくん煙剤</t>
  </si>
  <si>
    <t>パンチョＴＦジェット</t>
  </si>
  <si>
    <t>新富士パンチョＴＦジェット</t>
  </si>
  <si>
    <t>シフルフェナミド・トリフルミゾール水和剤</t>
  </si>
  <si>
    <t>パンチョＴＦ顆粒水和剤</t>
  </si>
  <si>
    <t>３．４％</t>
  </si>
  <si>
    <t>シフルフェナミド水和剤</t>
  </si>
  <si>
    <t>パンチョ顆粒水和剤</t>
  </si>
  <si>
    <t>ジフルフェニカン・ＩＰＣ水和剤</t>
  </si>
  <si>
    <t>ガリル水和剤</t>
  </si>
  <si>
    <t>ジフルフェニカン・トリフルラリン乳剤</t>
  </si>
  <si>
    <t>ＤＡＳガレース乳剤</t>
  </si>
  <si>
    <t>３．７％</t>
  </si>
  <si>
    <t>ガレース乳剤</t>
  </si>
  <si>
    <t>ジフルフェニカン・トリフルラリン粉粒剤</t>
  </si>
  <si>
    <t>ＤＡＳガレースＧ</t>
  </si>
  <si>
    <t>ガレースＧ</t>
  </si>
  <si>
    <t>レターデン水和剤</t>
  </si>
  <si>
    <t>シフルメトフェン水和剤</t>
  </si>
  <si>
    <t>ダニサラバフロアブル</t>
  </si>
  <si>
    <t>協友ダニサラバフロアブル</t>
  </si>
  <si>
    <t>ジフルメトリム乳剤</t>
  </si>
  <si>
    <t>ピリカット乳剤</t>
  </si>
  <si>
    <t>シプロコナゾール水和剤</t>
  </si>
  <si>
    <t>センチネル顆粒水和剤</t>
  </si>
  <si>
    <t>シプロジニル・フルジオキソニル水和剤</t>
  </si>
  <si>
    <t>スイッチ顆粒水和剤</t>
  </si>
  <si>
    <t>３４．０％</t>
  </si>
  <si>
    <t>シプロジニル水和剤</t>
  </si>
  <si>
    <t>ユニックス顆粒水和剤４７</t>
  </si>
  <si>
    <t>シペルメトリン水和剤</t>
  </si>
  <si>
    <t>アグロスリン水和剤</t>
  </si>
  <si>
    <t>イカズチＷＤＧ</t>
  </si>
  <si>
    <t>クミアイアグロスリン水和剤</t>
  </si>
  <si>
    <t>ゲットアウトＷＤＧ</t>
  </si>
  <si>
    <t>日農アグロスリン水和剤</t>
  </si>
  <si>
    <t>シペルメトリン乳剤</t>
  </si>
  <si>
    <t>アグロスリン乳剤</t>
  </si>
  <si>
    <t>クミアイアグロスリン乳剤</t>
  </si>
  <si>
    <t>日農アグロスリン乳剤</t>
  </si>
  <si>
    <t>ジベレリン液剤</t>
  </si>
  <si>
    <t>ジベレリン協和液剤</t>
  </si>
  <si>
    <t>ジベレリン明治液剤</t>
  </si>
  <si>
    <t>ジベレリン水溶剤</t>
  </si>
  <si>
    <t>ＳＴジベラ錠</t>
  </si>
  <si>
    <t>３．５８％</t>
  </si>
  <si>
    <t>ＳＴジベラ錠５</t>
  </si>
  <si>
    <t>２．７８％</t>
  </si>
  <si>
    <t>４．５５％</t>
  </si>
  <si>
    <t>ジベレリン協和錠剤</t>
  </si>
  <si>
    <t>ジベレリン協和粉末</t>
  </si>
  <si>
    <t>ジベレリン明治</t>
  </si>
  <si>
    <t>ジベレリン塗布剤</t>
  </si>
  <si>
    <t>ジベレリン協和ペースト</t>
  </si>
  <si>
    <t>シメコナゾール・マンゼブ水和剤</t>
  </si>
  <si>
    <t>テーク水和剤</t>
  </si>
  <si>
    <t>シメコナゾール・メトミノストロビン粒剤</t>
  </si>
  <si>
    <t>イモチミン粒剤</t>
  </si>
  <si>
    <t>シメコナゾール水和剤</t>
  </si>
  <si>
    <t>サンリット水和剤</t>
  </si>
  <si>
    <t>パッチコロン水和剤</t>
  </si>
  <si>
    <t>シメコナゾール粒剤</t>
  </si>
  <si>
    <t>モンガリット１キロ粒剤</t>
  </si>
  <si>
    <t>モンガリット粒剤</t>
  </si>
  <si>
    <t>ジメタメトリン・ピラゾスルフロンエチル・ピリフタリド・プレチラクロール粒剤</t>
  </si>
  <si>
    <t>アピロファインＤジャンボ</t>
  </si>
  <si>
    <t>日産アピロファインＤジャンボ</t>
  </si>
  <si>
    <t>ジメタメトリン・ピラゾレート・プレチラクロール・ブロモブチド粒剤</t>
  </si>
  <si>
    <t>ＭＩＣスラッシャ１キロ粒剤</t>
  </si>
  <si>
    <t>ＭＩＣスラッシャ粒剤</t>
  </si>
  <si>
    <t>クサトッタ１キロ粒剤</t>
  </si>
  <si>
    <t>クサトッタ粒剤</t>
  </si>
  <si>
    <t>ジメタメトリン・ピラゾレート・プレチラクロール・ベンフレセート水和剤</t>
  </si>
  <si>
    <t>ウリホスフロアブル</t>
  </si>
  <si>
    <t>ジメタメトリン・ピラゾレート・プレチラクロール・ベンフレセート粒剤</t>
  </si>
  <si>
    <t>ウリホス１キロ粒剤</t>
  </si>
  <si>
    <t>ウリホスジャンボ</t>
  </si>
  <si>
    <t>ウリホス粒剤１０</t>
  </si>
  <si>
    <t>ウリホス粒剤１５</t>
  </si>
  <si>
    <t>ジメタメトリン・ピラゾレート・プレチラクロール粒剤</t>
  </si>
  <si>
    <t>クサホープＤ粒剤</t>
  </si>
  <si>
    <t>ジメタメトリン・ピリブチカルブ・プレチラクロール水和剤</t>
  </si>
  <si>
    <t>チバガイギー・農将軍フロアブル</t>
  </si>
  <si>
    <t>協友農将軍フロアブル</t>
  </si>
  <si>
    <t>農将軍フロアブル</t>
  </si>
  <si>
    <t>ジメタメトリン・プレチラクロール粒剤</t>
  </si>
  <si>
    <t>ＳＴバレージ粒剤</t>
  </si>
  <si>
    <t>バレージ粒剤</t>
  </si>
  <si>
    <t>協友バレージ粒剤</t>
  </si>
  <si>
    <t>ジメテナミド・リニュロン乳剤</t>
  </si>
  <si>
    <t>ＳＤＳエコトップ乳剤</t>
  </si>
  <si>
    <t>エコトップ乳剤</t>
  </si>
  <si>
    <t>丸和エコトップ乳剤</t>
  </si>
  <si>
    <t>ジメテナミド・リニュロン粒剤</t>
  </si>
  <si>
    <t>ＢＡＳＦエコトップ粒剤</t>
  </si>
  <si>
    <t>エコトップ粒剤</t>
  </si>
  <si>
    <t>丸和エコトップ粒剤</t>
  </si>
  <si>
    <t>ジメテナミドＰ・ブロマシル粒剤</t>
  </si>
  <si>
    <t>かれるくん</t>
  </si>
  <si>
    <t>ジメテナミドＰ・ペンディメタリン乳剤</t>
  </si>
  <si>
    <t>モーティブ乳剤</t>
  </si>
  <si>
    <t>１９．７％</t>
  </si>
  <si>
    <t>ジメテナミドＰ・リニュロン乳剤</t>
  </si>
  <si>
    <t>日産エコトップＰ乳剤</t>
  </si>
  <si>
    <t>ジメテナミドＰ乳剤</t>
  </si>
  <si>
    <t>フィールドスターＰ乳剤</t>
  </si>
  <si>
    <t>６４．０％</t>
  </si>
  <si>
    <t>ジメテナミド乳剤</t>
  </si>
  <si>
    <t>フィールドスター乳剤</t>
  </si>
  <si>
    <t>７９．４％</t>
  </si>
  <si>
    <t>ジメトエート・フェンバレレート乳剤</t>
  </si>
  <si>
    <t>ベジホン乳剤</t>
  </si>
  <si>
    <t>ホクサンベジホン乳剤</t>
  </si>
  <si>
    <t>ジメトエート乳剤</t>
  </si>
  <si>
    <t>ホクコージメトエート乳剤</t>
  </si>
  <si>
    <t>住化ジメトエート乳剤</t>
  </si>
  <si>
    <t>ジメトエート粒剤</t>
  </si>
  <si>
    <t>ホクサンジメトエート粒剤</t>
  </si>
  <si>
    <t>ジメトモルフ・マンゼブ水和剤</t>
  </si>
  <si>
    <t>フェスティバルＭ水和剤</t>
  </si>
  <si>
    <t>ジメトモルフ・銅水和剤</t>
  </si>
  <si>
    <t>ホクコーフェスティバルＣ水和剤</t>
  </si>
  <si>
    <t>ジメトモルフ水和剤</t>
  </si>
  <si>
    <t>フェスティバル水和剤</t>
  </si>
  <si>
    <t>シメトリン・ＭＣＰＢ粒剤</t>
  </si>
  <si>
    <t>パウナックスＭ粒剤</t>
  </si>
  <si>
    <t>シメトリン・ピラゾキシフェン・プレチラクロール粒剤</t>
  </si>
  <si>
    <t>石原ワンオールＳ１キロ粒剤</t>
  </si>
  <si>
    <t>石原ワンオールＳ１キロ粒剤２４</t>
  </si>
  <si>
    <t>シメトリン・ピリミノバックメチル・ベンフレセート・ＭＣＰＢ粒剤</t>
  </si>
  <si>
    <t>クミメートＳＭ１キロ粒剤</t>
  </si>
  <si>
    <t>シメトリン・フルセトスルフロン・ベンフレセート粒剤</t>
  </si>
  <si>
    <t>ナイスミドル１キロ粒剤</t>
  </si>
  <si>
    <t>シメトリン・ペノキススラム・ＭＣＰＢ粒剤</t>
  </si>
  <si>
    <t>ブイゴールＳＭ１キロ粒剤</t>
  </si>
  <si>
    <t>シメトリン・ベンフレセート・ＭＣＰＢ粒剤</t>
  </si>
  <si>
    <t>ＭＩＣザーベックスＳＭ１キロ粒剤</t>
  </si>
  <si>
    <t>ＭＩＣザーベックスＳＭ粒剤</t>
  </si>
  <si>
    <t>シメトリン・モリネート・ＭＣＰＢ粒剤</t>
  </si>
  <si>
    <t>協友マメットＳＭ１キロ粒剤</t>
  </si>
  <si>
    <t>協友マメットＳＭ粒剤</t>
  </si>
  <si>
    <t>シメトリン・モリネート粒剤</t>
  </si>
  <si>
    <t>協友マメット粒剤</t>
  </si>
  <si>
    <t>シモキサニル・ＴＰＮ水和剤</t>
  </si>
  <si>
    <t>ブリザード水和剤</t>
  </si>
  <si>
    <t>日農ブリザード水和剤</t>
  </si>
  <si>
    <t>シモキサニル・ファモキサドン水和剤</t>
  </si>
  <si>
    <t>ホライズンドライフロアブル</t>
  </si>
  <si>
    <t>日産ホライズンドライフロアブル</t>
  </si>
  <si>
    <t>シモキサニル・ベンチアバリカルブイソプロピル水和剤</t>
  </si>
  <si>
    <t>エキナイン顆粒水和剤</t>
  </si>
  <si>
    <t>ベトファイター顆粒水和剤</t>
  </si>
  <si>
    <t>シモキサニル・マンゼブ水和剤</t>
  </si>
  <si>
    <t>クミアイカーゼートＰＺ水和剤</t>
  </si>
  <si>
    <t>シュードモナス　フルオレッセンス水和剤</t>
  </si>
  <si>
    <t>ベジキーパー水和剤</t>
  </si>
  <si>
    <t>１×１０＾１０ＣＦＵ／ｇ</t>
  </si>
  <si>
    <t>シュードモナス　ロデシア水和剤</t>
  </si>
  <si>
    <t>マスタピース水和剤</t>
  </si>
  <si>
    <t>５×１０＾９ＣＦＵ／ｇ</t>
  </si>
  <si>
    <t>シラフルオフェン・ＭＥＰ・カスガマイシン・フサライド粉剤</t>
  </si>
  <si>
    <t>フルセット粉剤ＤＬ</t>
  </si>
  <si>
    <t>シラフルオフェン・カスガマイシン・トリシクラゾール・バリダマイシン粉剤</t>
  </si>
  <si>
    <t>ダブルカットバリダＪ粉剤３ＤＬ</t>
  </si>
  <si>
    <t>ダブルカットバリダＪ粉剤ＤＬ</t>
  </si>
  <si>
    <t>シラフルオフェン・カスガマイシン・トリシクラゾール水和剤</t>
  </si>
  <si>
    <t>ダブルカットＪフロアブル</t>
  </si>
  <si>
    <t>シラフルオフェン・カスガマイシン・トリシクラゾール粉剤</t>
  </si>
  <si>
    <t>ダブルカットＪ粉剤３ＤＬ</t>
  </si>
  <si>
    <t>ダブルカットＪ粉剤ＤＬ</t>
  </si>
  <si>
    <t>シラフルオフェン・カスガマイシン・バリダマイシン・フサライド水和剤</t>
  </si>
  <si>
    <t>ホクコーカスラブバリダジョーカーフロアブル</t>
  </si>
  <si>
    <t>シラフルオフェン・テブフロキン粉剤</t>
  </si>
  <si>
    <t>トライ２Ｊ粉剤ＤＬ</t>
  </si>
  <si>
    <t>シラフルオフェン・トリシクラゾール・バリダマイシン・フェリムゾン粉剤</t>
  </si>
  <si>
    <t>ノンブラスバリダジョーカー粉剤ＤＬ</t>
  </si>
  <si>
    <t>シラフルオフェン・トリシクラゾール・フェリムゾン粉剤</t>
  </si>
  <si>
    <t>ノンブラスジョーカー粉剤ＤＬ</t>
  </si>
  <si>
    <t>シラフルオフェン・バリダマイシン・フェリムゾン・フサライド粉剤</t>
  </si>
  <si>
    <t>ブラシンバリダジョーカー粉剤ＤＬ</t>
  </si>
  <si>
    <t>ホクコーブラシンバリダジョーカー粉剤ＤＬ</t>
  </si>
  <si>
    <t>シラフルオフェン・バリダマイシン粉剤</t>
  </si>
  <si>
    <t>バリダジョーカー粉剤ＤＬ</t>
  </si>
  <si>
    <t>シラフルオフェン・フェリムゾン・フサライド水和剤</t>
  </si>
  <si>
    <t>ブラシンジョーカーフロアブル</t>
  </si>
  <si>
    <t>９．５％</t>
  </si>
  <si>
    <t>ホクコーブラシンジョーカーフロアブル</t>
  </si>
  <si>
    <t>シラフルオフェン・フェリムゾン・フサライド粉剤</t>
  </si>
  <si>
    <t>ブラシンジョーカー粉剤ＤＬ</t>
  </si>
  <si>
    <t>ホクコーブラシンジョーカー粉剤ＤＬ</t>
  </si>
  <si>
    <t>シラフルオフェン・フサライド水和剤</t>
  </si>
  <si>
    <t>ホクコーラブサイドジョーカーフロアブル</t>
  </si>
  <si>
    <t>シラフルオフェン・フサライド粉剤</t>
  </si>
  <si>
    <t>ＭＩＣラブサイドジョーカー粉剤ＤＬ</t>
  </si>
  <si>
    <t>シラフルオフェン水和剤</t>
  </si>
  <si>
    <t>ＭＲ．ジョーカー水和剤</t>
  </si>
  <si>
    <t>シラフルオフェン乳剤</t>
  </si>
  <si>
    <t>ＭＲ．ジョーカーＥＷ</t>
  </si>
  <si>
    <t>ＳＴ　ＭＲ．ジョーカーＥＷ</t>
  </si>
  <si>
    <t>３８．０％</t>
  </si>
  <si>
    <t>シラトップＥＷ</t>
  </si>
  <si>
    <t>ホクコーＭＲ．ジョーカーＥＷ</t>
  </si>
  <si>
    <t>シラフルオフェン粉剤</t>
  </si>
  <si>
    <t>ＭＲ．ジョーカー粉剤ＤＬ</t>
  </si>
  <si>
    <t>ホクコーＭＲ．ジョーカー粉剤ＤＬ</t>
  </si>
  <si>
    <t>石原ＭＲ．ジョーカー粉剤ＤＬ</t>
  </si>
  <si>
    <t>ジラム水和剤</t>
  </si>
  <si>
    <t>コニファー水和剤</t>
  </si>
  <si>
    <t>モノドクター水和剤</t>
  </si>
  <si>
    <t>シロマジン液剤</t>
  </si>
  <si>
    <t>トリガード液剤</t>
  </si>
  <si>
    <t>スタイナーネマ　カーポカプサエ剤</t>
  </si>
  <si>
    <t>バイオセーフ</t>
  </si>
  <si>
    <t>２５０万頭／ｇ</t>
  </si>
  <si>
    <t>スタイナーネマ　グラセライ剤</t>
  </si>
  <si>
    <t>バイオトピア</t>
  </si>
  <si>
    <t>１億２０００万頭／容器</t>
  </si>
  <si>
    <t>ズッキーニ黄斑モザイクウイルス弱毒株水溶剤</t>
  </si>
  <si>
    <t>ストレプトマイシン・チオファネートメチル水和剤</t>
  </si>
  <si>
    <t>アタッキン水和剤</t>
  </si>
  <si>
    <t>１８．８％</t>
  </si>
  <si>
    <t>ストレプトマイシン液剤</t>
  </si>
  <si>
    <t>アグレプト液剤</t>
  </si>
  <si>
    <t>ヤシマストマイ液剤２０</t>
  </si>
  <si>
    <t>日農ヒトマイシン液剤Ｓ</t>
  </si>
  <si>
    <t>６．２５％</t>
  </si>
  <si>
    <t>ストレプトマイシン水和剤</t>
  </si>
  <si>
    <t>アグレプト水和剤</t>
  </si>
  <si>
    <t>サンケイマイシン２０水和剤</t>
  </si>
  <si>
    <t>スピネトラム水和剤</t>
  </si>
  <si>
    <t>スピネアタック</t>
  </si>
  <si>
    <t>ディアナＳＣ</t>
  </si>
  <si>
    <t>１１．７％</t>
  </si>
  <si>
    <t>ディアナＷＤＧ</t>
  </si>
  <si>
    <t>スピネトラム粒剤</t>
  </si>
  <si>
    <t>ディアナ箱粒剤</t>
  </si>
  <si>
    <t>スピノサド・メトキシフェノジド水和剤</t>
  </si>
  <si>
    <t>ファルコンエースフロアブル</t>
  </si>
  <si>
    <t>スピノサド水和剤</t>
  </si>
  <si>
    <t>１１．０％</t>
  </si>
  <si>
    <t>クミアイスピノエース顆粒水和剤</t>
  </si>
  <si>
    <t>サンケイスピノエースベイト</t>
  </si>
  <si>
    <t>スピノエースフロアブル</t>
  </si>
  <si>
    <t>スピノエースベイト</t>
  </si>
  <si>
    <t>スピノエース顆粒水和剤</t>
  </si>
  <si>
    <t>日産スピノエース顆粒水和剤</t>
  </si>
  <si>
    <t>スピノサド粒剤</t>
  </si>
  <si>
    <t>スピノエース箱粒剤</t>
  </si>
  <si>
    <t>スピロジクロフェン水和剤</t>
  </si>
  <si>
    <t>エコマイト顆粒水和剤</t>
  </si>
  <si>
    <t>ダニエモンフロアブル</t>
  </si>
  <si>
    <t>スピロテトラマト水和剤</t>
  </si>
  <si>
    <t>モベントフロアブル</t>
  </si>
  <si>
    <t>２２．４％</t>
  </si>
  <si>
    <t>スピロメシフェン水和剤</t>
  </si>
  <si>
    <t>クリアザールフロアブル</t>
  </si>
  <si>
    <t>ダニゲッターフロアブル</t>
  </si>
  <si>
    <t>スワルスキーカブリダニ剤</t>
  </si>
  <si>
    <t>スワルスキー</t>
  </si>
  <si>
    <t>１０００頭／１０ｍＬ</t>
  </si>
  <si>
    <t>スワルスキープラス</t>
  </si>
  <si>
    <t>２５０頭／パック</t>
  </si>
  <si>
    <t>セトキシジム乳剤</t>
  </si>
  <si>
    <t>クミアイナブ乳剤</t>
  </si>
  <si>
    <t>ナブＳ乳剤</t>
  </si>
  <si>
    <t>ナブ乳剤</t>
  </si>
  <si>
    <t>ホクコーナブ乳剤</t>
  </si>
  <si>
    <t>ソルビタン脂肪酸エステル乳剤</t>
  </si>
  <si>
    <t>カダンセーフ</t>
  </si>
  <si>
    <t>０．１４％</t>
  </si>
  <si>
    <t>カダンセーフ原液</t>
  </si>
  <si>
    <t>ムシラップ</t>
  </si>
  <si>
    <t>ターバシル・ＤＢＮ粒剤</t>
  </si>
  <si>
    <t>グラスジャックＳ粒剤</t>
  </si>
  <si>
    <t>ネコソギワイド粒剤</t>
  </si>
  <si>
    <t>ターバシル・ＤＣＭＵ水和剤</t>
  </si>
  <si>
    <t>ゾーバー</t>
  </si>
  <si>
    <t>ターバシル・テトラピオン・テブチウロン粒剤</t>
  </si>
  <si>
    <t>ノンウィード粒剤</t>
  </si>
  <si>
    <t>ターバシル水和剤</t>
  </si>
  <si>
    <t>シンバー</t>
  </si>
  <si>
    <t>ダイアジノン・カスガマイシン・チウラム粉剤</t>
  </si>
  <si>
    <t>粉衣用ペアーカスミンＤ</t>
  </si>
  <si>
    <t>ダイアジノン・チウラム粉剤</t>
  </si>
  <si>
    <t>タネサンＧＴ</t>
  </si>
  <si>
    <t>ダイアジノン・ベンフラカルブ粒剤</t>
  </si>
  <si>
    <t>ダイアジノン・メソミル粒剤</t>
  </si>
  <si>
    <t>ランダイヤ粒剤</t>
  </si>
  <si>
    <t>ダイアジノン・メチルオイゲノール油剤</t>
  </si>
  <si>
    <t>サンケイユーゲサイドＤ</t>
  </si>
  <si>
    <t>ユーゲサイドＤ</t>
  </si>
  <si>
    <t>一農ユーゲサイドＤ</t>
  </si>
  <si>
    <t>ダイアジノンマイクロカプセル剤</t>
  </si>
  <si>
    <t>ダイアジノンＳＬゾル</t>
  </si>
  <si>
    <t>ダイアジノン水和剤</t>
  </si>
  <si>
    <t>日農ダイアジノン水和剤３４</t>
  </si>
  <si>
    <t>ホクコーダイアジノン水和剤３４</t>
  </si>
  <si>
    <t>日本化薬ダイアジノン水和剤３４</t>
  </si>
  <si>
    <t>ダイアジノン乳剤</t>
  </si>
  <si>
    <t>エキソジノン乳剤</t>
  </si>
  <si>
    <t>カヤク・ダイアジノン乳剤４０</t>
  </si>
  <si>
    <t>サンケイダイアジノン乳剤４０</t>
  </si>
  <si>
    <t>ショットガン</t>
  </si>
  <si>
    <t>ホクサンダイアジノン乳剤４０</t>
  </si>
  <si>
    <t>一農ダイアジノン乳剤４０</t>
  </si>
  <si>
    <t>日農ダイアジノン乳剤４０</t>
  </si>
  <si>
    <t>ダイアジノン粒剤</t>
  </si>
  <si>
    <t>クミアイダイアジノン粒剤５</t>
  </si>
  <si>
    <t>サンケイダイアジノン粒剤５</t>
  </si>
  <si>
    <t>ダイアジノン粒剤１０</t>
  </si>
  <si>
    <t>ダイアジノン粒剤３</t>
  </si>
  <si>
    <t>ダイアジノン粒剤５</t>
  </si>
  <si>
    <t>ホクサンダイアジノン粒剤５</t>
  </si>
  <si>
    <t>家庭園芸用サンケイダイアジノン粒剤３</t>
  </si>
  <si>
    <t>家庭園芸用ダイアジノン粒剤３</t>
  </si>
  <si>
    <t>ダイアモルア剤</t>
  </si>
  <si>
    <t>４４．８％</t>
  </si>
  <si>
    <t>信越コナガコン</t>
  </si>
  <si>
    <t>ダイファシン系粒剤</t>
  </si>
  <si>
    <t>ヤソヂオン</t>
  </si>
  <si>
    <t>ダイムロン・テニルクロール水和剤</t>
  </si>
  <si>
    <t>ダイムロン・ピラクロニル・ブロモブチド・ベンスルフロンメチル水和剤</t>
  </si>
  <si>
    <t>日農イッポンＤフロアブル</t>
  </si>
  <si>
    <t>ダイムロン・ピラクロニル・ブロモブチド・ベンスルフロンメチル粒剤</t>
  </si>
  <si>
    <t>日農イッポンＤ１キロ粒剤５１</t>
  </si>
  <si>
    <t>日農イッポンＤジャンボ</t>
  </si>
  <si>
    <t>ダイムロン・ピラクロニル・メタゾスルフロン粒剤</t>
  </si>
  <si>
    <t>銀河１キロ粒剤</t>
  </si>
  <si>
    <t>銀河ジャンボ</t>
  </si>
  <si>
    <t>ダイムロン・ピリミノバックメチル・ベンスルフロンメチル・ペントキサゾン粒剤</t>
  </si>
  <si>
    <t>フォーマット１キロ粒剤５１</t>
  </si>
  <si>
    <t>ダイムロン・フェントラザミド・ブロモブチド・ベンスルフロンメチル水和剤</t>
  </si>
  <si>
    <t>イノーバＤＸアップＬフロアブル</t>
  </si>
  <si>
    <t>８．２％</t>
  </si>
  <si>
    <t>ダイムロン・フェントラザミド・ブロモブチド・ベンスルフロンメチル粒剤</t>
  </si>
  <si>
    <t>バイエル　イノーバＤＸ１キロ粒剤５１</t>
  </si>
  <si>
    <t>バイエルイノーバＤＸアップ１キロ粒剤５１</t>
  </si>
  <si>
    <t>バイエルライジング１キロ粒剤７５</t>
  </si>
  <si>
    <t>ダイムロン・フェントラザミド・ベンスルフロンメチル水和剤</t>
  </si>
  <si>
    <t>イノーバＬフロアブル</t>
  </si>
  <si>
    <t>８．８％</t>
  </si>
  <si>
    <t>バイエルイノーバＬフロアブル</t>
  </si>
  <si>
    <t>ダイムロン・ペノキススラム粒剤</t>
  </si>
  <si>
    <t>フォローアップ１キロ粒剤</t>
  </si>
  <si>
    <t>ワイドアタックＤ１キロ粒剤</t>
  </si>
  <si>
    <t>ダイムロン・ベンスルフロンメチル・メフェナセット粒剤</t>
  </si>
  <si>
    <t>ＭＩＣザークＤ１キロ粒剤５１</t>
  </si>
  <si>
    <t>ＭＩＣザークＤ粒剤１７</t>
  </si>
  <si>
    <t>ＳＤＳザークＤ粒剤１７</t>
  </si>
  <si>
    <t>ザークＤ１キロ粒剤５１</t>
  </si>
  <si>
    <t>ザークＤ粒剤１７</t>
  </si>
  <si>
    <t>ダイムロン・ペントキサゾン・メタゾスルフロン粒剤</t>
  </si>
  <si>
    <t>イネヒーロー１キロ粒剤</t>
  </si>
  <si>
    <t>日産イネヒーロー１キロ粒剤</t>
  </si>
  <si>
    <t>ダイムロン・ペントキサゾン水和剤</t>
  </si>
  <si>
    <t>ＳＤＳダッシュワンフロアブル</t>
  </si>
  <si>
    <t>ＳＤＳテマカットフロアブル</t>
  </si>
  <si>
    <t>テマカットフロアブル</t>
  </si>
  <si>
    <t>ホクコーダッシュワンフロアブル</t>
  </si>
  <si>
    <t>ダイムロン・ペントキサゾン粒剤</t>
  </si>
  <si>
    <t>ＳＤＳクサパンチ１キロ粒剤</t>
  </si>
  <si>
    <t>ホクコーダッシュワン１キロ粒剤</t>
  </si>
  <si>
    <t>ダイムロン・メタゾスルフロン水和剤</t>
  </si>
  <si>
    <t>ＳＤＳツインスターフロアブル</t>
  </si>
  <si>
    <t>ツインスターフロアブル</t>
  </si>
  <si>
    <t>ダイムロン・メタゾスルフロン粒剤</t>
  </si>
  <si>
    <t>ＳＤＳツインスター１キロ粒剤</t>
  </si>
  <si>
    <t>ＳＤＳツインスタージャンボ</t>
  </si>
  <si>
    <t>ツインスター１キロ粒剤</t>
  </si>
  <si>
    <t>ツインスタージャンボ</t>
  </si>
  <si>
    <t>タイリクヒメハナカメムシ剤</t>
  </si>
  <si>
    <t>オリスターＡ</t>
  </si>
  <si>
    <t>２５０頭／２５０ｍＬ</t>
  </si>
  <si>
    <t>タイリク</t>
  </si>
  <si>
    <t>トスパック</t>
  </si>
  <si>
    <t>リクトップ</t>
  </si>
  <si>
    <t>１００頭／１００ｍＬ</t>
  </si>
  <si>
    <t>ダゾメット粉粒剤</t>
  </si>
  <si>
    <t>バスアミド微粒剤</t>
  </si>
  <si>
    <t>ダミノジッド液剤</t>
  </si>
  <si>
    <t>ビーナインスプレー</t>
  </si>
  <si>
    <t>ダミノジッド水溶剤</t>
  </si>
  <si>
    <t>キクエモン</t>
  </si>
  <si>
    <t>ビーナイン顆粒水溶剤</t>
  </si>
  <si>
    <t>家庭園芸用ビーナイン水溶剤</t>
  </si>
  <si>
    <t>タラロマイセス　フラバス水和剤</t>
  </si>
  <si>
    <t>タフパール</t>
  </si>
  <si>
    <t>５×１０＾８ＣＦＵ／ｍＬ</t>
  </si>
  <si>
    <t>タフブロック</t>
  </si>
  <si>
    <t>１×１０＾８ＣＦＵ／ｇ</t>
  </si>
  <si>
    <t>タフブロックＳＰ</t>
  </si>
  <si>
    <t>３×１０＾８ＣＦＵ／ｇ</t>
  </si>
  <si>
    <t>チアクロプリド・イソチアニル粒剤</t>
  </si>
  <si>
    <t>ルーチンバリアード箱粒剤</t>
  </si>
  <si>
    <t>チアクロプリド・チアジニル粒剤</t>
  </si>
  <si>
    <t>ブイゲットバリアード粒剤</t>
  </si>
  <si>
    <t>チアクロプリド水和剤</t>
  </si>
  <si>
    <t>エコファイターフロアブル</t>
  </si>
  <si>
    <t>エコファイターフロアブル３</t>
  </si>
  <si>
    <t>エコワン３フロアブル</t>
  </si>
  <si>
    <t>エコワンフロアブル</t>
  </si>
  <si>
    <t>バリアード顆粒水和剤</t>
  </si>
  <si>
    <t>チアクロプリド粒剤</t>
  </si>
  <si>
    <t>バリアード箱粒剤</t>
  </si>
  <si>
    <t>チアジニル水和剤</t>
  </si>
  <si>
    <t>ブイゲットフロアブル</t>
  </si>
  <si>
    <t>チアジニル粒剤</t>
  </si>
  <si>
    <t>アプライ箱粒剤</t>
  </si>
  <si>
    <t>ブイゲット箱粒剤</t>
  </si>
  <si>
    <t>ブイゲット粒剤</t>
  </si>
  <si>
    <t>チアメトキサム・アゾキシストロビン水和剤</t>
  </si>
  <si>
    <t>アミスターアクタラＳＣ</t>
  </si>
  <si>
    <t>協友アミスターアクタラＳＣ</t>
  </si>
  <si>
    <t>チアメトキサム・ピロキロン粒剤</t>
  </si>
  <si>
    <t>デジタルコラトップアクタラ箱粒剤</t>
  </si>
  <si>
    <t>デジタルメガフレア箱粒剤</t>
  </si>
  <si>
    <t>チアメトキサム・フルジオキソニル・メタラキシルＭ水和剤</t>
  </si>
  <si>
    <t>クルーザーＭＡＸＸ</t>
  </si>
  <si>
    <t>２２．６％</t>
  </si>
  <si>
    <t>チアメトキサム・ルフェヌロン水和剤</t>
  </si>
  <si>
    <t>リーズン顆粒水和剤</t>
  </si>
  <si>
    <t>チアメトキサム液剤</t>
  </si>
  <si>
    <t>アクタラＡＬ</t>
  </si>
  <si>
    <t>アトラック液剤</t>
  </si>
  <si>
    <t>カダンスプレーＥＸ</t>
  </si>
  <si>
    <t>井筒屋アトラック液剤</t>
  </si>
  <si>
    <t>チアメトキサム水溶剤</t>
  </si>
  <si>
    <t>アクタラ顆粒水溶剤</t>
  </si>
  <si>
    <t>チアメトキサム水和剤</t>
  </si>
  <si>
    <t>アクタラフロアブル</t>
  </si>
  <si>
    <t>２１．４％</t>
  </si>
  <si>
    <t>クルーザー４８</t>
  </si>
  <si>
    <t>ビートルコップ顆粒水和剤</t>
  </si>
  <si>
    <t>クルーザーＦＳ３０</t>
  </si>
  <si>
    <t>チアメトキサム複合肥料</t>
  </si>
  <si>
    <t>キープレイヤー</t>
  </si>
  <si>
    <t>花色彩</t>
  </si>
  <si>
    <t>チアメトキサム粒剤</t>
  </si>
  <si>
    <t>アクタラ箱粒剤</t>
  </si>
  <si>
    <t>アクタラ粒剤５</t>
  </si>
  <si>
    <t>チウラム・ＴＰＮ水和剤</t>
  </si>
  <si>
    <t>ＳＧダコグリーン顆粒水和剤</t>
  </si>
  <si>
    <t>ＳＴダコグリーン</t>
  </si>
  <si>
    <t>クミアイダコグリーン</t>
  </si>
  <si>
    <t>ダコグリーン顆粒水和剤</t>
  </si>
  <si>
    <t>理研ダコグリーン顆粒水和剤</t>
  </si>
  <si>
    <t>チウラム・チオファネートメチル水和剤</t>
  </si>
  <si>
    <t>ホーマイコート</t>
  </si>
  <si>
    <t>ホーマイ水和剤</t>
  </si>
  <si>
    <t>チウラム・ベノミル水和剤</t>
  </si>
  <si>
    <t>ベンレートＴ水和剤２０</t>
  </si>
  <si>
    <t>チウラム・ベノミル粉剤</t>
  </si>
  <si>
    <t>ベンレートＴコート</t>
  </si>
  <si>
    <t>チウラム・ペフラゾエート水和剤</t>
  </si>
  <si>
    <t>ホクコーヘルシードＴフロアブル</t>
  </si>
  <si>
    <t>チウラム・ペンシクロン水和剤</t>
  </si>
  <si>
    <t>ティービック水和剤</t>
  </si>
  <si>
    <t>チウラム水和剤</t>
  </si>
  <si>
    <t>アンレス</t>
  </si>
  <si>
    <t>キヒゲン</t>
  </si>
  <si>
    <t>キヒゲンＲ－２フロアブル</t>
  </si>
  <si>
    <t>キヒゲンディーフロアブル</t>
  </si>
  <si>
    <t>２６．５％</t>
  </si>
  <si>
    <t>チオノックフロアブル</t>
  </si>
  <si>
    <t>トレノックスフロアブル</t>
  </si>
  <si>
    <t>ホクサンチウラム８０</t>
  </si>
  <si>
    <t>チウラム塗布剤</t>
  </si>
  <si>
    <t>ヤシマレント</t>
  </si>
  <si>
    <t>３９．０％</t>
  </si>
  <si>
    <t>チオジカルブ水和剤</t>
  </si>
  <si>
    <t>リラークＤＦ</t>
  </si>
  <si>
    <t>チオシクラム水和剤</t>
  </si>
  <si>
    <t>ＭＩＣエビセクト水和剤</t>
  </si>
  <si>
    <t>エビセクト水和剤</t>
  </si>
  <si>
    <t>リーフガード顆粒水和剤</t>
  </si>
  <si>
    <t>チオシクラム粒剤</t>
  </si>
  <si>
    <t>スクミハンター</t>
  </si>
  <si>
    <t>チオファネートメチル・トリフルミゾール水和剤</t>
  </si>
  <si>
    <t>トップティ水和剤</t>
  </si>
  <si>
    <t>ルミライト水和剤</t>
  </si>
  <si>
    <t>チオファネートメチル・バリダマイシン水和剤</t>
  </si>
  <si>
    <t>ワンオン水和剤</t>
  </si>
  <si>
    <t>チオファネートメチル・ホセチル水和剤</t>
  </si>
  <si>
    <t>グラコーン水和剤</t>
  </si>
  <si>
    <t>チオファネートメチル・マンネブ水和剤</t>
  </si>
  <si>
    <t>クミアイラビライト水和剤</t>
  </si>
  <si>
    <t>ラビライト水和剤</t>
  </si>
  <si>
    <t>チオファネートメチル・メトコナゾール水和剤</t>
  </si>
  <si>
    <t>クレハトップスペース顆粒水和剤</t>
  </si>
  <si>
    <t>トップスペース顆粒水和剤</t>
  </si>
  <si>
    <t>チオファネートメチル・メパニピリム水和剤</t>
  </si>
  <si>
    <t>クミアイブロードワン顆粒水和剤</t>
  </si>
  <si>
    <t>５６．０％</t>
  </si>
  <si>
    <t>ブロードワン顆粒水和剤</t>
  </si>
  <si>
    <t>チオファネートメチルペースト剤</t>
  </si>
  <si>
    <t>トップジンＭオイルペースト</t>
  </si>
  <si>
    <t>トップジンＭペースト</t>
  </si>
  <si>
    <t>チオファネートメチル水和剤</t>
  </si>
  <si>
    <t>クミアイトップジンＭ水和剤</t>
  </si>
  <si>
    <t>トップグラスドライフロアブル</t>
  </si>
  <si>
    <t>トップジンＭスプレー</t>
  </si>
  <si>
    <t>トップジンＭゾル</t>
  </si>
  <si>
    <t>トップジンＭ水和剤</t>
  </si>
  <si>
    <t>ホクコートップジンＭゾル</t>
  </si>
  <si>
    <t>ホクコートップジンＭ水和剤</t>
  </si>
  <si>
    <t>家庭園芸用トップジンＭゾル</t>
  </si>
  <si>
    <t>協友トップジンＭ水和剤</t>
  </si>
  <si>
    <t>日農トップジンＭ水和剤</t>
  </si>
  <si>
    <t>チオファネートメチル粉剤</t>
  </si>
  <si>
    <t>トップジンＭ粉剤ＤＬ</t>
  </si>
  <si>
    <t>ホクコートップジンＭ粉剤ＤＬ</t>
  </si>
  <si>
    <t>協友トップジンＭ粉剤ＤＬ</t>
  </si>
  <si>
    <t>チチュウカイツヤコバチ剤</t>
  </si>
  <si>
    <t>ベミパール</t>
  </si>
  <si>
    <t>チフェンスルフロンメチル水和剤</t>
  </si>
  <si>
    <t>デュポンハーモニー７５ＤＦ水和剤</t>
  </si>
  <si>
    <t>チフェンスルフロンメチル粉粒剤</t>
  </si>
  <si>
    <t>ハーモニー細粒剤Ｆ</t>
  </si>
  <si>
    <t>チフルザミド水和剤</t>
  </si>
  <si>
    <t>イカルガ３５ＳＣ</t>
  </si>
  <si>
    <t>チフルザミド粒剤</t>
  </si>
  <si>
    <t>グレータム箱粒剤</t>
  </si>
  <si>
    <t>チャハマキ顆粒病ウイルス・リンゴコカクモンハマキ顆粒病ウイルス水和剤</t>
  </si>
  <si>
    <t>ハマキ天敵</t>
  </si>
  <si>
    <t>１×１０＾１１個／ｍＬ</t>
  </si>
  <si>
    <t>チャバラアブラコバチ剤</t>
  </si>
  <si>
    <t>チャバラ</t>
  </si>
  <si>
    <t>１００頭／１０ｍＬ</t>
  </si>
  <si>
    <t>チリカブリダニ剤</t>
  </si>
  <si>
    <t>スパイデックス</t>
  </si>
  <si>
    <t>２０００頭／１００ｍＬ</t>
  </si>
  <si>
    <t>チリカ・ワーカー</t>
  </si>
  <si>
    <t>チリトップ</t>
  </si>
  <si>
    <t>１０００頭／２５０ｍＬ</t>
  </si>
  <si>
    <t>石原チリガブリ</t>
  </si>
  <si>
    <t>２０００頭／３０ｍＬ</t>
  </si>
  <si>
    <t>デシルアルコール・ブトルアリン乳剤</t>
  </si>
  <si>
    <t>イエローリボンＳ</t>
  </si>
  <si>
    <t>ニューファムイエローリボンＳ</t>
  </si>
  <si>
    <t>デシルアルコール乳剤</t>
  </si>
  <si>
    <t>コンタクト</t>
  </si>
  <si>
    <t>デスメディファム・フェンメディファム・Ｓ－メトラクロール乳剤</t>
  </si>
  <si>
    <t>ベタダイヤＳ乳剤</t>
  </si>
  <si>
    <t>デスメディファム・フェンメディファム乳剤</t>
  </si>
  <si>
    <t>ベタブロード乳剤</t>
  </si>
  <si>
    <t>ホクサンベタブロード乳剤</t>
  </si>
  <si>
    <t>テトラコナゾール・銅水和剤</t>
  </si>
  <si>
    <t>ホクコーホクガードＣ顆粒水和剤</t>
  </si>
  <si>
    <t>テトラコナゾール液剤</t>
  </si>
  <si>
    <t>サルバトーレＭＥ</t>
  </si>
  <si>
    <t>１１．６％</t>
  </si>
  <si>
    <t>フローラガードＡＬ</t>
  </si>
  <si>
    <t>テトラコナゾール乳剤</t>
  </si>
  <si>
    <t>ホクガード乳剤</t>
  </si>
  <si>
    <t>ホクコーホクガード乳剤</t>
  </si>
  <si>
    <t>ボンジョルノ乳剤</t>
  </si>
  <si>
    <t>テトラジホン水和剤</t>
  </si>
  <si>
    <t>テデオン水和剤</t>
  </si>
  <si>
    <t>テトラジホン乳剤</t>
  </si>
  <si>
    <t>テデオン乳剤</t>
  </si>
  <si>
    <t>テトラピオン・トリクロピル粉粒剤</t>
  </si>
  <si>
    <t>ザイトロンフレノック微粒剤</t>
  </si>
  <si>
    <t>ホドガヤザイトロンフレノック微粒剤</t>
  </si>
  <si>
    <t>テトラピオン液剤</t>
  </si>
  <si>
    <t>フレノック液剤３０</t>
  </si>
  <si>
    <t>テトラピオン粒剤</t>
  </si>
  <si>
    <t>フレノック粒剤１０</t>
  </si>
  <si>
    <t>テニルクロール・ピラゾキシフェン・ブロモブチド水和剤</t>
  </si>
  <si>
    <t>石原ワンベストフロアブル</t>
  </si>
  <si>
    <t>テニルクロール・ピリブチカルブ・ベンスルフロンメチル水和剤</t>
  </si>
  <si>
    <t>［ＤＩＣ］キングダムＬフロアブル</t>
  </si>
  <si>
    <t>テニルクロール・ベンスルフロンメチル水和剤</t>
  </si>
  <si>
    <t>クサメッツＬフロアブル</t>
  </si>
  <si>
    <t>トクソークサメッツＬフロアブル</t>
  </si>
  <si>
    <t>日農クサメッツＬフロアブル</t>
  </si>
  <si>
    <t>テニルクロール・ベンゾビシクロン水和剤</t>
  </si>
  <si>
    <t>ホットコンビフロアブル</t>
  </si>
  <si>
    <t>テニルクロール・ペントキサゾン水和剤</t>
  </si>
  <si>
    <t>２．９％</t>
  </si>
  <si>
    <t>トクヤマスピンフロアブル</t>
  </si>
  <si>
    <t>科研スピンフロアブル</t>
  </si>
  <si>
    <t>テニルクロール水和剤</t>
  </si>
  <si>
    <t>アルハーブフロアブル</t>
  </si>
  <si>
    <t>テニルクロール粒剤</t>
  </si>
  <si>
    <t>アルハーブ粒剤</t>
  </si>
  <si>
    <t>テブコナゾール・トリフロキシストロビン水和剤</t>
  </si>
  <si>
    <t>デディケートフロアブル</t>
  </si>
  <si>
    <t>ナティーボフロアブル</t>
  </si>
  <si>
    <t>テブコナゾール・ヒドロキシイソキサゾール水和剤</t>
  </si>
  <si>
    <t>ラブガード水和剤</t>
  </si>
  <si>
    <t>テブコナゾール・ペンシクロン水和剤</t>
  </si>
  <si>
    <t>バイエルタフシーバフロアブル</t>
  </si>
  <si>
    <t>テブコナゾール水和剤</t>
  </si>
  <si>
    <t>オンリーワンフロアブル</t>
  </si>
  <si>
    <t>クルセイダーフロアブル</t>
  </si>
  <si>
    <t>シルバキュアフロアブル</t>
  </si>
  <si>
    <t>ホクコーオンリーワンフロアブル</t>
  </si>
  <si>
    <t>ミラージュフロアブル</t>
  </si>
  <si>
    <t>テブチウロン・ＤＢＮ・ＤＣＭＵ粒剤</t>
  </si>
  <si>
    <t>マスタリーＴ粒剤</t>
  </si>
  <si>
    <t>テブチウロン・ＤＢＮ粒剤</t>
  </si>
  <si>
    <t>マスタリーＶ粒剤</t>
  </si>
  <si>
    <t>テブチウロン・ＤＣＢＮ粒剤</t>
  </si>
  <si>
    <t>レールウェイ粒剤</t>
  </si>
  <si>
    <t>２３．０％</t>
  </si>
  <si>
    <t>テブチウロン水和剤</t>
  </si>
  <si>
    <t>ＪＣハービック水和剤</t>
  </si>
  <si>
    <t>ハービックＳＣ</t>
  </si>
  <si>
    <t>ハービック水和剤</t>
  </si>
  <si>
    <t>テブチウロン粒剤</t>
  </si>
  <si>
    <t>ＪＣハービック粒剤</t>
  </si>
  <si>
    <t>ハービック粒剤</t>
  </si>
  <si>
    <t>テブフェノジド・ブプロフェジン・フサライド・フルトラニル粉剤</t>
  </si>
  <si>
    <t>コルター２号Ｆ粉剤ＤＬ</t>
  </si>
  <si>
    <t>テブフェノジド・ブプロフェジン・フルトラニル水和剤</t>
  </si>
  <si>
    <t>アプロードロムダンモンカットエアー</t>
  </si>
  <si>
    <t>テブフェノジド・ブプロフェジン・フルトラニル粉剤</t>
  </si>
  <si>
    <t>アプロードロムダンモンカットＦ粉剤ＤＬ</t>
  </si>
  <si>
    <t>テブフェノジド・ブプロフェジン水和剤</t>
  </si>
  <si>
    <t>アプロードロムダン水和剤</t>
  </si>
  <si>
    <t>テブフェノジド水和剤</t>
  </si>
  <si>
    <t>ガードワン水和剤</t>
  </si>
  <si>
    <t>ホクコーガードワン水和剤</t>
  </si>
  <si>
    <t>ホクコーロムダンエアー</t>
  </si>
  <si>
    <t>ホクコーロムダンゾル</t>
  </si>
  <si>
    <t>ホクコーロムダンフロアブル</t>
  </si>
  <si>
    <t>ロムダンエアー</t>
  </si>
  <si>
    <t>ロムダンゾル</t>
  </si>
  <si>
    <t>ロムダンフロアブル</t>
  </si>
  <si>
    <t>日農ガードワン水和剤</t>
  </si>
  <si>
    <t>日農ロムダンエアー</t>
  </si>
  <si>
    <t>日農ロムダンゾル</t>
  </si>
  <si>
    <t>日農ロムダンフロアブル</t>
  </si>
  <si>
    <t>テブフェノジド粉剤</t>
  </si>
  <si>
    <t>ホクコーロムダン粉剤ＤＬ</t>
  </si>
  <si>
    <t>ロムダン粉剤ＤＬ</t>
  </si>
  <si>
    <t>日農ロムダン粉剤ＤＬ</t>
  </si>
  <si>
    <t>テブフェンピラド・ＢＰＭＣくん煙剤</t>
  </si>
  <si>
    <t>シーマージェット</t>
  </si>
  <si>
    <t>新富士シーマージェット</t>
  </si>
  <si>
    <t>日曹シーマージェット</t>
  </si>
  <si>
    <t>テブフェンピラド水和剤</t>
  </si>
  <si>
    <t>クミアイピラニカ水和剤</t>
  </si>
  <si>
    <t>ピラニカ水和剤</t>
  </si>
  <si>
    <t>日曹ピラニカ水和剤</t>
  </si>
  <si>
    <t>テブフェンピラド乳剤</t>
  </si>
  <si>
    <t>クミアイピラニカＥＷ</t>
  </si>
  <si>
    <t>ピラニカＥＷ</t>
  </si>
  <si>
    <t>ヤシマピラニカＥＷ</t>
  </si>
  <si>
    <t>日曹ピラニカＥＷ</t>
  </si>
  <si>
    <t>テブフロキン水和剤</t>
  </si>
  <si>
    <t>クミアイトライフロアブル</t>
  </si>
  <si>
    <t>トライ２顆粒水和剤</t>
  </si>
  <si>
    <t>トライフロアブル</t>
  </si>
  <si>
    <t>テブフロキン粉剤</t>
  </si>
  <si>
    <t>トライ２粉剤ＤＬ</t>
  </si>
  <si>
    <t>テプラロキシジム乳剤</t>
  </si>
  <si>
    <t>ホーネスト乳剤</t>
  </si>
  <si>
    <t>テフリルトリオン・ピラクロニル・メタゾスルフロン水和剤</t>
  </si>
  <si>
    <t>コメット顆粒</t>
  </si>
  <si>
    <t>テフリルトリオン・ピラクロニル・メタゾスルフロン粒剤</t>
  </si>
  <si>
    <t>コメット１キロ粒剤</t>
  </si>
  <si>
    <t>コメットジャンボ</t>
  </si>
  <si>
    <t>テフリルトリオン・ピラクロニル水和剤</t>
  </si>
  <si>
    <t>ゲットスターフロアブル</t>
  </si>
  <si>
    <t>ゲットスター顆粒</t>
  </si>
  <si>
    <t>テフリルトリオン・ピラクロニル粒剤</t>
  </si>
  <si>
    <t>ゲットスター１キロ粒剤</t>
  </si>
  <si>
    <t>ゲットスタージャンボ</t>
  </si>
  <si>
    <t>テフリルトリオン・フェントラザミド水和剤</t>
  </si>
  <si>
    <t>ボデーガードフロアブル</t>
  </si>
  <si>
    <t>５．８％</t>
  </si>
  <si>
    <t>テフリルトリオン・フェントラザミド粒剤</t>
  </si>
  <si>
    <t>ボデーガード１キロ粒剤</t>
  </si>
  <si>
    <t>ボデーガードジャンボ</t>
  </si>
  <si>
    <t>テフリルトリオン・メフェナセット水和剤</t>
  </si>
  <si>
    <t>ポッシブルフロアブル</t>
  </si>
  <si>
    <t>テフリルトリオン・メフェナセット粒剤</t>
  </si>
  <si>
    <t>ポッシブル１キロ粒剤</t>
  </si>
  <si>
    <t>ポッシブルジャンボ</t>
  </si>
  <si>
    <t>テフリルトリオン粒剤</t>
  </si>
  <si>
    <t>バイエルマイティーワン１キロ粒剤</t>
  </si>
  <si>
    <t>ホクコーマイティーワン１キロ粒剤</t>
  </si>
  <si>
    <t>テフルトリン粒剤</t>
  </si>
  <si>
    <t>フォース粒剤</t>
  </si>
  <si>
    <t>日農フォース粒剤</t>
  </si>
  <si>
    <t>テフルベンズロン乳剤</t>
  </si>
  <si>
    <t>クミアイノーモルト乳剤</t>
  </si>
  <si>
    <t>ショットイン乳剤</t>
  </si>
  <si>
    <t>日農ノーモルト乳剤</t>
  </si>
  <si>
    <t>デンプン液剤</t>
  </si>
  <si>
    <t>粘着くん液剤</t>
  </si>
  <si>
    <t>デンプン水和剤</t>
  </si>
  <si>
    <t>粘着くん水和剤</t>
  </si>
  <si>
    <t>トプラメゾン液剤</t>
  </si>
  <si>
    <t>アルファード液剤</t>
  </si>
  <si>
    <t>３．６％</t>
  </si>
  <si>
    <t>トラロメトリン水和剤</t>
  </si>
  <si>
    <t>スカウトフロアブル</t>
  </si>
  <si>
    <t>日曹スカウトフロアブル</t>
  </si>
  <si>
    <t>トラロメトリン乳剤</t>
  </si>
  <si>
    <t>スカウト乳剤</t>
  </si>
  <si>
    <t>トリアジフラム・ＤＢＮ複合肥料</t>
  </si>
  <si>
    <t>シバキーププラスα</t>
  </si>
  <si>
    <t>シバレンジャー</t>
  </si>
  <si>
    <t>トリアジフラム・ハロスルフロンメチル水和剤</t>
  </si>
  <si>
    <t>セットアップＤＦ</t>
  </si>
  <si>
    <t>トリアジフラム水和剤</t>
  </si>
  <si>
    <t>イデトップフロアブル</t>
  </si>
  <si>
    <t>トリクロピル液剤</t>
  </si>
  <si>
    <t>ＨＣＣザイトロンアミンスプレー液剤</t>
  </si>
  <si>
    <t>ザイトロンアミンスプレー液剤</t>
  </si>
  <si>
    <t>ザイトロンアミン液剤</t>
  </si>
  <si>
    <t>４４．０％</t>
  </si>
  <si>
    <t>しつこい雑草退治スプレー</t>
  </si>
  <si>
    <t>ホドガヤザイトロンアミン液剤</t>
  </si>
  <si>
    <t>家庭園芸用ホドガヤザイトロンアミン液剤</t>
  </si>
  <si>
    <t>石原ザイトロンアミン液剤</t>
  </si>
  <si>
    <t>日産ザイトロンアミン液剤</t>
  </si>
  <si>
    <t>トリクロピル粉粒剤</t>
  </si>
  <si>
    <t>ザイトロン微粒剤</t>
  </si>
  <si>
    <t>しつこい雑草退治微粒剤</t>
  </si>
  <si>
    <t>ホドガヤザイトロン微粒剤</t>
  </si>
  <si>
    <t>家庭園芸用ホドガヤザイトロン微粒剤</t>
  </si>
  <si>
    <t>石原ザイトロン微粒剤</t>
  </si>
  <si>
    <t>トリコデルマ　アトロビリデ水和剤</t>
  </si>
  <si>
    <t>エコホープ</t>
  </si>
  <si>
    <t>１×１０＾８ｃｆｕ／ｍＬ</t>
  </si>
  <si>
    <t>エコホープＤＪ</t>
  </si>
  <si>
    <t>１×１０＾８ｃｆｕ／ｇ</t>
  </si>
  <si>
    <t>エコホープドライ</t>
  </si>
  <si>
    <t>トリシクラゾール・ＩＢＰ粉剤</t>
  </si>
  <si>
    <t>ビームジン粉剤ＤＬ</t>
  </si>
  <si>
    <t>トリシクラゾール・バリダマイシン・フェリムゾン粉剤</t>
  </si>
  <si>
    <t>ノンブラスバリダ粉剤ＤＬ</t>
  </si>
  <si>
    <t>トリシクラゾール・バリダマイシン水和剤</t>
  </si>
  <si>
    <t>ビームバリダゾル</t>
  </si>
  <si>
    <t>トリシクラゾール・フェリムゾン水和剤</t>
  </si>
  <si>
    <t>ノンブラスフロアブル</t>
  </si>
  <si>
    <t>ブラステクトフロアブル</t>
  </si>
  <si>
    <t>トリシクラゾール・フェリムゾン粉剤</t>
  </si>
  <si>
    <t>ノンブラス粉剤ＤＬ</t>
  </si>
  <si>
    <t>ブラステクト粉剤ＤＬ</t>
  </si>
  <si>
    <t>トリシクラゾール・フルトラニル水和剤</t>
  </si>
  <si>
    <t>ビームエイトモンカットフロアブル</t>
  </si>
  <si>
    <t>トリシクラゾール・プロヘキサジオンカルシウム塩粉剤</t>
  </si>
  <si>
    <t>ビームビビフル粉剤５ＤＬ</t>
  </si>
  <si>
    <t>トリシクラゾール・メプロニル粉剤</t>
  </si>
  <si>
    <t>ビームバシタック粉剤ＤＬ</t>
  </si>
  <si>
    <t>トリシクラゾール水和剤</t>
  </si>
  <si>
    <t>ＳＴビームエイトゾル</t>
  </si>
  <si>
    <t>ＳＴビームゾル</t>
  </si>
  <si>
    <t>クミアイビームエイトゾル</t>
  </si>
  <si>
    <t>クミアイビームゾル</t>
  </si>
  <si>
    <t>ビームエイトゾル</t>
  </si>
  <si>
    <t>ビームゾル</t>
  </si>
  <si>
    <t>ビーム水和剤７５</t>
  </si>
  <si>
    <t>トリシクラゾール粉剤</t>
  </si>
  <si>
    <t>ＳＴビーム粉剤ＤＬ</t>
  </si>
  <si>
    <t>クミアイビーム粉剤</t>
  </si>
  <si>
    <t>クミアイビーム粉剤５ＤＬ</t>
  </si>
  <si>
    <t>クミアイビーム粉剤ＤＬ</t>
  </si>
  <si>
    <t>ビーム粉剤</t>
  </si>
  <si>
    <t>ビーム粉剤５ＤＬ</t>
  </si>
  <si>
    <t>ビーム粉剤ＤＬ</t>
  </si>
  <si>
    <t>トリシクラゾール粒剤</t>
  </si>
  <si>
    <t>クミアイビーム粒剤</t>
  </si>
  <si>
    <t>トリネキサパックエチル液剤</t>
  </si>
  <si>
    <t>スサーノマックス液剤</t>
  </si>
  <si>
    <t>１１．３％</t>
  </si>
  <si>
    <t>プリモマックス液剤</t>
  </si>
  <si>
    <t>１１．２％</t>
  </si>
  <si>
    <t>トリフルミゾールくん煙剤</t>
  </si>
  <si>
    <t>トリフミンジェット</t>
  </si>
  <si>
    <t>新富士トリフミンジェット</t>
  </si>
  <si>
    <t>トリフルミゾール水和剤</t>
  </si>
  <si>
    <t>クリアパッチＤＦ</t>
  </si>
  <si>
    <t>トリフミン水和剤</t>
  </si>
  <si>
    <t>石原トリフミン水和剤</t>
  </si>
  <si>
    <t>トリフルミゾール乳剤</t>
  </si>
  <si>
    <t>トリフミン乳剤</t>
  </si>
  <si>
    <t>石原トリフミン乳剤</t>
  </si>
  <si>
    <t>トリフルラリン・ＩＰＣ乳剤</t>
  </si>
  <si>
    <t>ＨＣＣシナジオ乳剤</t>
  </si>
  <si>
    <t>シナジオ乳剤</t>
  </si>
  <si>
    <t>トリフルラリン・ベスロジン粒剤</t>
  </si>
  <si>
    <t>ノーモアＭ粒剤</t>
  </si>
  <si>
    <t>トリフルラリン・ペンディメタリン粉粒剤</t>
  </si>
  <si>
    <t>ＡＣＣコンボラル</t>
  </si>
  <si>
    <t>ＤＡＳコンボラル</t>
  </si>
  <si>
    <t>コンボラル</t>
  </si>
  <si>
    <t>４４．５％</t>
  </si>
  <si>
    <t>トリフルラリン粒剤</t>
  </si>
  <si>
    <t>トレファノサイド粒剤２．５</t>
  </si>
  <si>
    <t>トリフロキシストロビン・ホセチル水和剤</t>
  </si>
  <si>
    <t>フルーツメイト水和剤</t>
  </si>
  <si>
    <t>トリフロキシストロビン水和剤</t>
  </si>
  <si>
    <t>フリントフロアブル２５</t>
  </si>
  <si>
    <t>トリフロキシスルフロンナトリウム塩水和剤</t>
  </si>
  <si>
    <t>モニュメントフロアブル</t>
  </si>
  <si>
    <t>モニュメント顆粒水和剤</t>
  </si>
  <si>
    <t>トリホリン乳剤</t>
  </si>
  <si>
    <t>ＳＴサプロール乳剤</t>
  </si>
  <si>
    <t>ウッドキングＳＰ</t>
  </si>
  <si>
    <t>０．０３６％</t>
  </si>
  <si>
    <t>クミアイサプロール乳剤</t>
  </si>
  <si>
    <t>サプロール乳剤</t>
  </si>
  <si>
    <t>住商サプロール乳剤</t>
  </si>
  <si>
    <t>微量注入用ウッドキングＤＡＳＨ</t>
  </si>
  <si>
    <t>トルクロホスメチル・ヒドロキシイソキサゾール粉剤</t>
  </si>
  <si>
    <t>住化リゾレックスＨ粉剤</t>
  </si>
  <si>
    <t>トルクロホスメチル・フラメトピル水和剤</t>
  </si>
  <si>
    <t>ダブルイーグル</t>
  </si>
  <si>
    <t>トルクロホスメチル・ポリオキシン水和剤</t>
  </si>
  <si>
    <t>グリーンエイト顆粒水和剤</t>
  </si>
  <si>
    <t>トルクロホスメチル水和剤</t>
  </si>
  <si>
    <t>グランサー水和剤</t>
  </si>
  <si>
    <t>ホクコーリゾレックス水和剤</t>
  </si>
  <si>
    <t>リゾレックス水和剤</t>
  </si>
  <si>
    <t>トルクロホスメチル粉剤</t>
  </si>
  <si>
    <t>ホクコーリゾレックス粉剤</t>
  </si>
  <si>
    <t>リゾレックス粉剤</t>
  </si>
  <si>
    <t>トルクロホスメチル粒剤</t>
  </si>
  <si>
    <t>グランサー粒剤</t>
  </si>
  <si>
    <t>トルフェンピラド・メタフルミゾン水和剤</t>
  </si>
  <si>
    <t>アクセルキングフロアブル</t>
  </si>
  <si>
    <t>トルフェンピラド水和剤</t>
  </si>
  <si>
    <t>ハチハチフロアブル</t>
  </si>
  <si>
    <t>日農ハチハチフロアブル</t>
  </si>
  <si>
    <t>トルフェンピラド乳剤</t>
  </si>
  <si>
    <t>ハチハチ乳剤</t>
  </si>
  <si>
    <t>なたね油乳剤</t>
  </si>
  <si>
    <t>ハッパ乳剤</t>
  </si>
  <si>
    <t>ナプロパミド水和剤</t>
  </si>
  <si>
    <t>クサレス顆粒水和剤</t>
  </si>
  <si>
    <t>日農クサレス顆粒水和剤</t>
  </si>
  <si>
    <t>ナミテントウ剤</t>
  </si>
  <si>
    <t>ナミトップ</t>
  </si>
  <si>
    <t>１００頭／カップ</t>
  </si>
  <si>
    <t>ナミトップ２０</t>
  </si>
  <si>
    <t>２０頭／カップ</t>
  </si>
  <si>
    <t>ニコスルフロン乳剤</t>
  </si>
  <si>
    <t>ナインＧ乳剤</t>
  </si>
  <si>
    <t>石原ワンホープ乳剤</t>
  </si>
  <si>
    <t>ニテンピラム・バリダマイシン・フェリムゾン・フサライド粉剤</t>
  </si>
  <si>
    <t>ブラシンバリダベスト粉剤ＤＬ</t>
  </si>
  <si>
    <t>ニテンピラム・フェリムゾン・フサライド粉剤</t>
  </si>
  <si>
    <t>ブラシンベスト粉剤ＤＬ</t>
  </si>
  <si>
    <t>ニテンピラム水溶剤</t>
  </si>
  <si>
    <t>ベストガード水溶剤</t>
  </si>
  <si>
    <t>わさび用ベストガード水溶剤</t>
  </si>
  <si>
    <t>協友ベストガード水溶剤</t>
  </si>
  <si>
    <t>ニテンピラム粉剤</t>
  </si>
  <si>
    <t>ベストガード粉剤ＤＬ</t>
  </si>
  <si>
    <t>ニテンピラム粒剤</t>
  </si>
  <si>
    <t>ベストガード粒剤</t>
  </si>
  <si>
    <t>協友ベストガード粒剤</t>
  </si>
  <si>
    <t>ネマデクチン液剤</t>
  </si>
  <si>
    <t>メガトップ液剤</t>
  </si>
  <si>
    <t>ノニルフェノールスルホン酸銅水和剤</t>
  </si>
  <si>
    <t>ヨネポン水和剤</t>
  </si>
  <si>
    <t>ノニルフェノールスルホン酸銅乳剤</t>
  </si>
  <si>
    <t>ヨネポン</t>
  </si>
  <si>
    <t>ノバルロン乳剤</t>
  </si>
  <si>
    <t>カウンター乳剤</t>
  </si>
  <si>
    <t>マガンカウンター乳剤</t>
  </si>
  <si>
    <t>パクロブトラゾール水和剤</t>
  </si>
  <si>
    <t>バウンティフロアブル</t>
  </si>
  <si>
    <t>日農バウンティフロアブル</t>
  </si>
  <si>
    <t>パクロブトラゾール粒剤</t>
  </si>
  <si>
    <t>スマレクト粒剤</t>
  </si>
  <si>
    <t>バウンティ粒剤</t>
  </si>
  <si>
    <t>石原スマレクト粒剤</t>
  </si>
  <si>
    <t>パスツーリア　ペネトランス水和剤</t>
  </si>
  <si>
    <t>パストリア水和剤</t>
  </si>
  <si>
    <t>１．０×１０＾９個／ｇ</t>
  </si>
  <si>
    <t>ハスモンヨトウ核多角体病ウイルス水和剤</t>
  </si>
  <si>
    <t>ハスモンキラー</t>
  </si>
  <si>
    <t>１．０×１０＾１０個／ｇ</t>
  </si>
  <si>
    <t>ハスモン天敵</t>
  </si>
  <si>
    <t>１×１０＾９個／ｇ</t>
  </si>
  <si>
    <t>バチルス　シンプレクス水和剤</t>
  </si>
  <si>
    <t>モミホープ水和剤</t>
  </si>
  <si>
    <t>２．０×１０＾１０ＣＦＵ／ｇ</t>
  </si>
  <si>
    <t>バチルス　ズブチリス水和剤</t>
  </si>
  <si>
    <t>アグロケア水和剤</t>
  </si>
  <si>
    <t>インプレッション水和剤</t>
  </si>
  <si>
    <t>エコショット</t>
  </si>
  <si>
    <t>５．０×１０＾１０ＣＦＵ／ｇ</t>
  </si>
  <si>
    <t>セレナーデ水和剤</t>
  </si>
  <si>
    <t>バイオワーク水和剤</t>
  </si>
  <si>
    <t>１×１０＾９ＣＦＵ／ｇ</t>
  </si>
  <si>
    <t>バチスター水和剤</t>
  </si>
  <si>
    <t>ボトキラー水和剤</t>
  </si>
  <si>
    <t>１×１０＾１１ＣＦＵ／ｇ</t>
  </si>
  <si>
    <t>ボトピカ水和剤</t>
  </si>
  <si>
    <t>２×１０＾１１ＣＦＵ／ｇ</t>
  </si>
  <si>
    <t>家庭園芸用インプレッション水和剤</t>
  </si>
  <si>
    <t>日農ボトキラー水和剤</t>
  </si>
  <si>
    <t>ハモグリミドリヒメコバチ剤</t>
  </si>
  <si>
    <t>ミドリヒメ</t>
  </si>
  <si>
    <t>２５頭／１５ｍＬ容量</t>
  </si>
  <si>
    <t>バリオボラックス　パラドクス水和剤</t>
  </si>
  <si>
    <t>フィールドキーパー水和剤</t>
  </si>
  <si>
    <t>２×１０＾１０ＣＦＵ／ｇ</t>
  </si>
  <si>
    <t>バリダマイシン・フェリムゾン・フサライド水和剤</t>
  </si>
  <si>
    <t>ブラシンバリダゾル</t>
  </si>
  <si>
    <t>ブラシンバリダフロアブル</t>
  </si>
  <si>
    <t>ホクコーブラシンバリダゾル</t>
  </si>
  <si>
    <t>ホクコーブラシンバリダフロアブル</t>
  </si>
  <si>
    <t>バリダマイシン・フェリムゾン・フサライド粉剤</t>
  </si>
  <si>
    <t>ブラシンバリダ粉剤ＤＬ</t>
  </si>
  <si>
    <t>バリダマイシン・フェリムゾン水和剤</t>
  </si>
  <si>
    <t>トルファン</t>
  </si>
  <si>
    <t>バリダマイシン液剤</t>
  </si>
  <si>
    <t>サンケイバリダシン液剤５</t>
  </si>
  <si>
    <t>バリダシンエアー</t>
  </si>
  <si>
    <t>バリダシン液剤</t>
  </si>
  <si>
    <t>バリダシン液剤５</t>
  </si>
  <si>
    <t>ホクコーバリダシンエアー</t>
  </si>
  <si>
    <t>ホクコーバリダシン液剤５</t>
  </si>
  <si>
    <t>バリダマイシン粉剤</t>
  </si>
  <si>
    <t>サンケイバリダシン粉剤ＤＬ</t>
  </si>
  <si>
    <t>バリダシン粉剤ＤＬ</t>
  </si>
  <si>
    <t>ホクコーバリダシン粉剤ＤＬ</t>
  </si>
  <si>
    <t>ハロスルフロンメチル・プロジアミン水和剤</t>
  </si>
  <si>
    <t>ＳＤＳグラトップＤＦ</t>
  </si>
  <si>
    <t>グラトップＤＦ</t>
  </si>
  <si>
    <t>ハロスルフロンメチル水和剤</t>
  </si>
  <si>
    <t>インプールＤＦ</t>
  </si>
  <si>
    <t>シャドー水和剤</t>
  </si>
  <si>
    <t>ビートアーミルア剤</t>
  </si>
  <si>
    <t>ヨトウコン－Ｓ</t>
  </si>
  <si>
    <t>ビスピリバックナトリウム塩液剤</t>
  </si>
  <si>
    <t>グラスショート液剤</t>
  </si>
  <si>
    <t>ノミニー液剤</t>
  </si>
  <si>
    <t>理研ショートキープ液剤</t>
  </si>
  <si>
    <t>ヒドロキシイソキサゾール・プロピコナゾール水和剤</t>
  </si>
  <si>
    <t>ミックレート水和剤</t>
  </si>
  <si>
    <t>ヒドロキシイソキサゾール・メタラキシルＭ液剤</t>
  </si>
  <si>
    <t>タチガレエースＭ液剤</t>
  </si>
  <si>
    <t>ホクサンタチガレエースＭ液剤</t>
  </si>
  <si>
    <t>ヒドロキシイソキサゾール・メタラキシルＭ粉剤</t>
  </si>
  <si>
    <t>タチガレエースＭ粉剤</t>
  </si>
  <si>
    <t>ホクサンタチガレエースＭ粉剤</t>
  </si>
  <si>
    <t>ヒドロキシイソキサゾール液剤</t>
  </si>
  <si>
    <t>タチガレン液剤</t>
  </si>
  <si>
    <t>４１．５２％</t>
  </si>
  <si>
    <t>ヒドロキシイソキサゾール複合肥料</t>
  </si>
  <si>
    <t>サンブレイク液剤</t>
  </si>
  <si>
    <t>２２．８４％</t>
  </si>
  <si>
    <t>ヒドロキシイソキサゾール粉剤</t>
  </si>
  <si>
    <t>タチガレン粉衣剤</t>
  </si>
  <si>
    <t>タチガレン粉剤</t>
  </si>
  <si>
    <t>ビフェナゼート水和剤</t>
  </si>
  <si>
    <t>ダニ太郎</t>
  </si>
  <si>
    <t>マイトコーネフロアブル</t>
  </si>
  <si>
    <t>ビフェントリン・ミクロブタニル液剤</t>
  </si>
  <si>
    <t>アタックワンＡＬ</t>
  </si>
  <si>
    <t>ビフェントリンくん煙剤</t>
  </si>
  <si>
    <t>新富士テルスタージェット</t>
  </si>
  <si>
    <t>日曹テルスタージェット</t>
  </si>
  <si>
    <t>ビフェントリン液剤</t>
  </si>
  <si>
    <t>テルスタースプレー</t>
  </si>
  <si>
    <t>ビフェントリン水和剤</t>
  </si>
  <si>
    <t>テルスターフロアブル</t>
  </si>
  <si>
    <t>７．２％</t>
  </si>
  <si>
    <t>テルスター水和剤</t>
  </si>
  <si>
    <t>日産テルスター水和剤</t>
  </si>
  <si>
    <t>ピメトロジン・フィプロニル・プロベナゾール粒剤</t>
  </si>
  <si>
    <t>シンジェンタ　ビルダープリンスチェス粒剤</t>
  </si>
  <si>
    <t>ビルダープリンスチェス粒剤</t>
  </si>
  <si>
    <t>ピメトロジン水和剤</t>
  </si>
  <si>
    <t>チェス水和剤</t>
  </si>
  <si>
    <t>チェス顆粒水和剤</t>
  </si>
  <si>
    <t>ピメトロジン粒剤</t>
  </si>
  <si>
    <t>チェス粒剤</t>
  </si>
  <si>
    <t>ピラクロストロビン・ボスカリド水和剤</t>
  </si>
  <si>
    <t>シグナムＷＤＧ</t>
  </si>
  <si>
    <t>ナリアＷＤＧ</t>
  </si>
  <si>
    <t>６．８％</t>
  </si>
  <si>
    <t>日曹ナリアＷＤＧ</t>
  </si>
  <si>
    <t>ピラクロストロビン水和剤</t>
  </si>
  <si>
    <t>カルビオ</t>
  </si>
  <si>
    <t>ピラクロニル・ピラゾスルフロンエチル・ブタクロール・ベンゾビシクロン粒剤</t>
  </si>
  <si>
    <t>ハーディ１キロ粒剤</t>
  </si>
  <si>
    <t>ピラクロニル・ピラゾレート・ベンゾビシクロン水和剤</t>
  </si>
  <si>
    <t>イネキングフロアブル</t>
  </si>
  <si>
    <t>ピラクロニル・ピラゾレート・ベンゾビシクロン粒剤</t>
  </si>
  <si>
    <t>イネキング１キロ粒剤</t>
  </si>
  <si>
    <t>イネキングジャンボ</t>
  </si>
  <si>
    <t>ピラクロニル・ピラゾレート・ベンフレセート粒剤</t>
  </si>
  <si>
    <t>イネ王国１キロ粒剤</t>
  </si>
  <si>
    <t>ピラクロニル・フルセトスルフロン・メソトリオン粒剤</t>
  </si>
  <si>
    <t>センイチＭＸ１キロ粒剤</t>
  </si>
  <si>
    <t>ピラクロニル・プロピリスルフロン水和剤</t>
  </si>
  <si>
    <t>ビクトリーＺフロアブル</t>
  </si>
  <si>
    <t>メガゼータフロアブル</t>
  </si>
  <si>
    <t>ピラクロニル・プロピリスルフロン粒剤</t>
  </si>
  <si>
    <t>ビクトリーＺ１キロ粒剤</t>
  </si>
  <si>
    <t>ビクトリーＺジャンボ</t>
  </si>
  <si>
    <t>メガゼータ１キロ粒剤</t>
  </si>
  <si>
    <t>メガゼータジャンボ</t>
  </si>
  <si>
    <t>ピラクロニル・ブロモブチド・ベンスルフロンメチル水和剤</t>
  </si>
  <si>
    <t>日農イッポンフロアブル</t>
  </si>
  <si>
    <t>ピラクロニル・ブロモブチド・ベンスルフロンメチル粒剤</t>
  </si>
  <si>
    <t>日農イッポン１キロ粒剤７５</t>
  </si>
  <si>
    <t>日農イッポンジャンボ</t>
  </si>
  <si>
    <t>ピラクロニル・ベンゾビシクロン・ベンゾフェナップ水和剤</t>
  </si>
  <si>
    <t>ピラクロエースフロアブル</t>
  </si>
  <si>
    <t>ピラクロニル・ベンゾビシクロン・ベンゾフェナップ粒剤</t>
  </si>
  <si>
    <t>ピラクロエース１キロ粒剤</t>
  </si>
  <si>
    <t>ピラクロエースジャンボ</t>
  </si>
  <si>
    <t>ピラクロニル・ベンゾビシクロン水和剤</t>
  </si>
  <si>
    <t>サンシャインフロアブル</t>
  </si>
  <si>
    <t>協友サンシャインフロアブル</t>
  </si>
  <si>
    <t>ピラクロニル・ベンゾビシクロン粒剤</t>
  </si>
  <si>
    <t>サンシャイン１キロ粒剤</t>
  </si>
  <si>
    <t>サンシャインジャンボ</t>
  </si>
  <si>
    <t>協友サンシャイン１キロ粒剤</t>
  </si>
  <si>
    <t>ピラクロニル水和剤</t>
  </si>
  <si>
    <t>ピラクロンフロアブル</t>
  </si>
  <si>
    <t>兆フロアブル</t>
  </si>
  <si>
    <t>ピラクロニル粒剤</t>
  </si>
  <si>
    <t>ピラクロン１キロ粒剤</t>
  </si>
  <si>
    <t>兆１キロ粒剤</t>
  </si>
  <si>
    <t>ピラゾキシフェン・プレチラクロール粒剤</t>
  </si>
  <si>
    <t>クサナイト粒剤</t>
  </si>
  <si>
    <t>石原ワンオール粒剤</t>
  </si>
  <si>
    <t>ピラゾキシフェン・ベンゾビシクロン水和剤</t>
  </si>
  <si>
    <t>プレキープフロアブル</t>
  </si>
  <si>
    <t>ピラゾキシフェン・ベンゾビシクロン粒剤</t>
  </si>
  <si>
    <t>プレキープ１キロ粒剤</t>
  </si>
  <si>
    <t>ピラゾスルフロンエチル・ピリフタリド・プレチラクロール水和剤</t>
  </si>
  <si>
    <t>アピロファイン顆粒</t>
  </si>
  <si>
    <t>ピラゾスルフロンエチル・ピリフタリド・プレチラクロール粒剤</t>
  </si>
  <si>
    <t>アピロスター１キロ粒剤</t>
  </si>
  <si>
    <t>ピラゾスルフロンエチル・フェントラザミド・ベンゾビシクロン水和剤</t>
  </si>
  <si>
    <t>ＳＤＳダブルスターＳＢ顆粒</t>
  </si>
  <si>
    <t>２．６％</t>
  </si>
  <si>
    <t>ダブルスターＳＢ顆粒</t>
  </si>
  <si>
    <t>ピラゾスルフロンエチル・フェントラザミド・ベンゾビシクロン粒剤</t>
  </si>
  <si>
    <t>ダブルスターＳＢ１キロ粒剤</t>
  </si>
  <si>
    <t>ダブルスターＳＢジャンボ</t>
  </si>
  <si>
    <t>ピラゾスルフロンエチル・フェントラザミド粒剤</t>
  </si>
  <si>
    <t>ダブルスター１キロ粒剤</t>
  </si>
  <si>
    <t>ダブルスタージャンボ</t>
  </si>
  <si>
    <t>０．５２％</t>
  </si>
  <si>
    <t>バイエルダブルスター１キロ粒剤</t>
  </si>
  <si>
    <t>バイエルダブルスタージャンボ</t>
  </si>
  <si>
    <t>ピラゾスルフロンエチル・メフェナセット粒剤</t>
  </si>
  <si>
    <t>０．０７０％</t>
  </si>
  <si>
    <t>日産アクト粒剤</t>
  </si>
  <si>
    <t>ピラゾスルフロンエチル水和剤</t>
  </si>
  <si>
    <t>アグリーン顆粒水和剤</t>
  </si>
  <si>
    <t>ピラゾスルフロンエチル粒剤</t>
  </si>
  <si>
    <t>シリウス粒剤</t>
  </si>
  <si>
    <t>ピラゾレート・フェントラザミド・ベンゾビシクロン水和剤</t>
  </si>
  <si>
    <t>ウエスフロアブル</t>
  </si>
  <si>
    <t>２６．１％</t>
  </si>
  <si>
    <t>ピラゾレート・フェントラザミド・ベンフレセート水和剤</t>
  </si>
  <si>
    <t>チャンスタイムフロアブル</t>
  </si>
  <si>
    <t>ピラゾレート・フェントラザミド・ベンフレセート粒剤</t>
  </si>
  <si>
    <t>チャンスタイム１キロ粒剤</t>
  </si>
  <si>
    <t>ピラゾレート・ブタクロール粒剤</t>
  </si>
  <si>
    <t>クサカリン粒剤２５</t>
  </si>
  <si>
    <t>クサカリン粒剤３５</t>
  </si>
  <si>
    <t>ピラゾレート・プレチラクロール・メソトリオン粒剤</t>
  </si>
  <si>
    <t>カミオンＭＸ１キロ粒剤</t>
  </si>
  <si>
    <t>ピラゾレート・プロピリスルフロン水和剤</t>
  </si>
  <si>
    <t>キクンジャーＺフロアブル</t>
  </si>
  <si>
    <t>２７．３％</t>
  </si>
  <si>
    <t>チャンスタイムＺフロアブル</t>
  </si>
  <si>
    <t>ピラゾレート・プロピリスルフロン粒剤</t>
  </si>
  <si>
    <t>キクンジャーＺ１キロ粒剤</t>
  </si>
  <si>
    <t>キクンジャーＺジャンボ</t>
  </si>
  <si>
    <t>ピラゾレート・ブロモブチド・メフェナセット粒剤</t>
  </si>
  <si>
    <t>ホクコーリードゾン粒剤</t>
  </si>
  <si>
    <t>ピラゾレート・ペントキサゾン水和剤</t>
  </si>
  <si>
    <t>ＭＩＣスウィープフロアブル</t>
  </si>
  <si>
    <t>ピラゾレート粒剤</t>
  </si>
  <si>
    <t>サンバード粒剤</t>
  </si>
  <si>
    <t>ピラフルフェンエチル・ブロマシル粉粒剤</t>
  </si>
  <si>
    <t>ソクガレ微粒剤</t>
  </si>
  <si>
    <t>０．０１５％</t>
  </si>
  <si>
    <t>ピラフルフェンエチル水和剤</t>
  </si>
  <si>
    <t>エコパートフロアブル</t>
  </si>
  <si>
    <t>芝用エコパートＦＬ</t>
  </si>
  <si>
    <t>ピラフルフェンエチル乳剤</t>
  </si>
  <si>
    <t>デシカン乳剤</t>
  </si>
  <si>
    <t>ピリダベン水和剤</t>
  </si>
  <si>
    <t>サンマイトフロアブル</t>
  </si>
  <si>
    <t>サンマイト水和剤</t>
  </si>
  <si>
    <t>ピリダリル水和剤</t>
  </si>
  <si>
    <t>プレオフロアブル</t>
  </si>
  <si>
    <t>ピリダリル乳剤</t>
  </si>
  <si>
    <t>マザック乳剤</t>
  </si>
  <si>
    <t>ピリフタリド・プレチラクロール・ベンスルフロンメチル・メソトリオン粒剤</t>
  </si>
  <si>
    <t>アピロキリオＭＸ１キロ粒剤５１</t>
  </si>
  <si>
    <t>アピロキリオＭＸ１キロ粒剤７５</t>
  </si>
  <si>
    <t>アピロトップＭＸ　Ｌ　ジャンボ</t>
  </si>
  <si>
    <t>アピロトップＭＸ１キロ粒剤５１</t>
  </si>
  <si>
    <t>アピロトップＭＸ１キロ粒剤７５</t>
  </si>
  <si>
    <t>アピロトップＭＸジャンボ</t>
  </si>
  <si>
    <t>ピリフタリド・プレチラクロール・ベンスルフロンメチル水和剤</t>
  </si>
  <si>
    <t>アピロプロフロアブル</t>
  </si>
  <si>
    <t>ピリフタリド・プレチラクロール・ベンスルフロンメチル粒剤</t>
  </si>
  <si>
    <t>アピロトップ１キロ粒剤５１</t>
  </si>
  <si>
    <t>ピリフタリド・メソトリオン・メタゾスルフロン粒剤</t>
  </si>
  <si>
    <t>アクシズＭＸ１キロ粒剤</t>
  </si>
  <si>
    <t>ピリブチカルブ・プレチラクロール乳剤</t>
  </si>
  <si>
    <t>シング乳剤</t>
  </si>
  <si>
    <t>ホクサンシング乳剤</t>
  </si>
  <si>
    <t>ピリブチカルブ・ブロモブチド・ベンゾフェナップ水和剤</t>
  </si>
  <si>
    <t>協友シーゼットフロアブル</t>
  </si>
  <si>
    <t>東ソーシーゼットフロアブル</t>
  </si>
  <si>
    <t>ピリブチカルブ・ベンスルフロンメチル水和剤</t>
  </si>
  <si>
    <t>ＭＩＣカルショットフロアブル</t>
  </si>
  <si>
    <t>ピリブチカルブ水和剤</t>
  </si>
  <si>
    <t>ピリブチカルブ粒剤</t>
  </si>
  <si>
    <t>エイゲン粒剤</t>
  </si>
  <si>
    <t>ピリフルキナゾン水和剤</t>
  </si>
  <si>
    <t>クミアイコルト顆粒水和剤</t>
  </si>
  <si>
    <t>コルト顆粒水和剤</t>
  </si>
  <si>
    <t>ピリプロキシフェンマイクロカプセル剤</t>
  </si>
  <si>
    <t>プルートＭＣ</t>
  </si>
  <si>
    <t>ピリプロキシフェン剤</t>
  </si>
  <si>
    <t>ラノーテープ</t>
  </si>
  <si>
    <t>１．０ｇ／㎡</t>
  </si>
  <si>
    <t>ピリプロキシフェン乳剤</t>
  </si>
  <si>
    <t>ラノー乳剤</t>
  </si>
  <si>
    <t>ピリベンカルブ水和剤</t>
  </si>
  <si>
    <t>ファンターフ顆粒水和剤</t>
  </si>
  <si>
    <t>ファンタジスタ顆粒水和剤</t>
  </si>
  <si>
    <t>日曹ファンタジスタ顆粒水和剤</t>
  </si>
  <si>
    <t>理研ファンターフ顆粒水和剤</t>
  </si>
  <si>
    <t>ピリミジフェン水和剤</t>
  </si>
  <si>
    <t>マイトクリーン</t>
  </si>
  <si>
    <t>ピリミスルファン・フェントラザミド剤</t>
  </si>
  <si>
    <t>ヤイバジャンボ</t>
  </si>
  <si>
    <t>ヤイバ豆つぶ２５０</t>
  </si>
  <si>
    <t>ピリミスルファン・フェントラザミド粒剤</t>
  </si>
  <si>
    <t>ゴール１キロ粒剤</t>
  </si>
  <si>
    <t>ヤイバ１キロ粒剤</t>
  </si>
  <si>
    <t>ピリミスルファン・ベンゾビシクロン粒剤</t>
  </si>
  <si>
    <t>ＳＤＳザンテツ１キロ粒剤</t>
  </si>
  <si>
    <t>ザンテツ１キロ粒剤</t>
  </si>
  <si>
    <t>ピリミスルファン・メフェナセット剤</t>
  </si>
  <si>
    <t>ムソウ豆つぶ２５０</t>
  </si>
  <si>
    <t>ピリミスルファン・メフェナセット粒剤</t>
  </si>
  <si>
    <t>ムソウ１キロ粒剤</t>
  </si>
  <si>
    <t>ピリミスルファン剤</t>
  </si>
  <si>
    <t>ベストパートナージャンボ</t>
  </si>
  <si>
    <t>ベストパートナー豆つぶ２５０</t>
  </si>
  <si>
    <t>ピリミスルファン粒剤</t>
  </si>
  <si>
    <t>アトトリ１キロ粒剤</t>
  </si>
  <si>
    <t>ベストパートナー１キロ粒剤</t>
  </si>
  <si>
    <t>ピリミノバックメチル・ブロモブチド・ベンスルフロンメチル・ペントキサゾン剤</t>
  </si>
  <si>
    <t>トップガン２５０グラム</t>
  </si>
  <si>
    <t>トップガンＬ２５０グラム</t>
  </si>
  <si>
    <t>トップガンＬジャンボ</t>
  </si>
  <si>
    <t>トップガンジャンボ</t>
  </si>
  <si>
    <t>ピリミノバックメチル・ブロモブチド・ベンスルフロンメチル・ペントキサゾン水和剤</t>
  </si>
  <si>
    <t>０．８３％</t>
  </si>
  <si>
    <t>トップガンＬフロアブル</t>
  </si>
  <si>
    <t>０．５６％</t>
  </si>
  <si>
    <t>トップガンフロアブル</t>
  </si>
  <si>
    <t>ピリミノバックメチル・ブロモブチド・ベンスルフロンメチル・ペントキサゾン粒剤</t>
  </si>
  <si>
    <t>０．４５％</t>
  </si>
  <si>
    <t>トップガンＧＴ１キロ粒剤５１</t>
  </si>
  <si>
    <t>トップガンＧＴ１キロ粒剤７５</t>
  </si>
  <si>
    <t>ピリミノバックメチル・ベンタゾン粒剤</t>
  </si>
  <si>
    <t>ＢＡＳＦヒエクリーンバサグラン粒剤</t>
  </si>
  <si>
    <t>ヒエクリーンバサグラン粒剤</t>
  </si>
  <si>
    <t>ピリミノバックメチル剤</t>
  </si>
  <si>
    <t>ヒエクリーン豆つぶ２５０</t>
  </si>
  <si>
    <t>ピリミノバックメチル粒剤</t>
  </si>
  <si>
    <t>ヒエクリーン１キロ粒剤</t>
  </si>
  <si>
    <t>ワンステージ１キロ粒剤</t>
  </si>
  <si>
    <t>ピリミホスメチル乳剤</t>
  </si>
  <si>
    <t>ＳＴアクテリック乳剤</t>
  </si>
  <si>
    <t>４９．０％</t>
  </si>
  <si>
    <t>ピレトリン乳剤</t>
  </si>
  <si>
    <t>パイベニカＶスプレー</t>
  </si>
  <si>
    <t>０．００６０％</t>
  </si>
  <si>
    <t>ピロキロン・フラメトピル粒剤</t>
  </si>
  <si>
    <t>クミアイコラトップリンバー粒剤</t>
  </si>
  <si>
    <t>コラトップリンバー粒剤</t>
  </si>
  <si>
    <t>ピロキロン粉粒剤</t>
  </si>
  <si>
    <t>コラトップジャンボＰ</t>
  </si>
  <si>
    <t>ピロキロン粒剤</t>
  </si>
  <si>
    <t>クミアイコラトップ１キロ粒剤１２</t>
  </si>
  <si>
    <t>クミアイコラトップ粒剤２４</t>
  </si>
  <si>
    <t>クミアイコラトップ粒剤５</t>
  </si>
  <si>
    <t>コラトップ１キロ粒剤１２</t>
  </si>
  <si>
    <t>コラトップ粒剤２４</t>
  </si>
  <si>
    <t>コラトップ粒剤５</t>
  </si>
  <si>
    <t>デジタルコラトップ箱粒剤</t>
  </si>
  <si>
    <t>フィプロニル・アゾキシストロビン粒剤</t>
  </si>
  <si>
    <t>アミスタープリンス粒剤</t>
  </si>
  <si>
    <t>フィプロニル・イソプロチオラン・ピロキロン粒剤</t>
  </si>
  <si>
    <t>ピカピカ粒剤</t>
  </si>
  <si>
    <t>フィプロニル・イソプロチオラン粒剤</t>
  </si>
  <si>
    <t>フィプロニル・オリサストロビン粒剤</t>
  </si>
  <si>
    <t>北おろし箱粒剤</t>
  </si>
  <si>
    <t>嵐プリンス箱粒剤１０</t>
  </si>
  <si>
    <t>嵐プリンス箱粒剤６</t>
  </si>
  <si>
    <t>フィプロニル・ジクロシメット・フラメトピル粒剤</t>
  </si>
  <si>
    <t>デラウスプリンスリンバー箱粒剤</t>
  </si>
  <si>
    <t>フィプロニル・ジクロシメット粒剤</t>
  </si>
  <si>
    <t>ＢＡＳＦデラウスプリンス粒剤０６</t>
  </si>
  <si>
    <t>ＢＡＳＦデラウスプリンス粒剤１０</t>
  </si>
  <si>
    <t>デラウスプリンス粒剤０６</t>
  </si>
  <si>
    <t>デラウスプリンス粒剤１０</t>
  </si>
  <si>
    <t>日産デラウスプリンス粒剤０６</t>
  </si>
  <si>
    <t>日産デラウスプリンス粒剤１０</t>
  </si>
  <si>
    <t>フィプロニル・チアジニル・フラメトピル粒剤</t>
  </si>
  <si>
    <t>ブイゲットプリンスリンバーＬ粒剤</t>
  </si>
  <si>
    <t>フィプロニル・チアジニル粒剤</t>
  </si>
  <si>
    <t>アプライプリンス粒剤１０</t>
  </si>
  <si>
    <t>アプライプリンス粒剤６</t>
  </si>
  <si>
    <t>コメホープ箱粒剤</t>
  </si>
  <si>
    <t>ブイゲットプリンス粒剤１０</t>
  </si>
  <si>
    <t>ブイゲットプリンス粒剤６</t>
  </si>
  <si>
    <t>フィプロニル・チフルザミド・トリシクラゾール粒剤</t>
  </si>
  <si>
    <t>ビームプリンスグレータム箱粒剤</t>
  </si>
  <si>
    <t>日産ビームプリンスグレータム箱粒剤</t>
  </si>
  <si>
    <t>フィプロニル・チフルザミド・プロベナゾール粒剤</t>
  </si>
  <si>
    <t>ビルダープリンスグレータム粒剤</t>
  </si>
  <si>
    <t>ホクコービルダープリンスグレータム粒剤</t>
  </si>
  <si>
    <t>フィプロニル・トリシクラゾール粒剤</t>
  </si>
  <si>
    <t>ビームプリンス粒剤</t>
  </si>
  <si>
    <t>日産ビームプリンス粒剤</t>
  </si>
  <si>
    <t>フィプロニル・フラメトピル粒剤</t>
  </si>
  <si>
    <t>プリンスリンバー箱粒剤</t>
  </si>
  <si>
    <t>フィプロニル・プロベナゾール粒剤</t>
  </si>
  <si>
    <t>Ｄｒ．オリゼプリンス粒剤１０</t>
  </si>
  <si>
    <t>Ｄｒ．オリゼプリンス粒剤６</t>
  </si>
  <si>
    <t>オリゼメートプリンス粒剤</t>
  </si>
  <si>
    <t>ビルダープリンス粒剤</t>
  </si>
  <si>
    <t>ファーストオリゼプリンス粒剤１０</t>
  </si>
  <si>
    <t>ファーストオリゼプリンス粒剤６</t>
  </si>
  <si>
    <t>ホクコーＤｒ．オリゼプリンス粒剤１０</t>
  </si>
  <si>
    <t>ホクコーＤｒ．オリゼプリンス粒剤６</t>
  </si>
  <si>
    <t>ホクコービルダープリンス粒剤</t>
  </si>
  <si>
    <t>ホクコーファーストオリゼプリンス粒剤１０</t>
  </si>
  <si>
    <t>ホクコーファーストオリゼプリンス粒剤６</t>
  </si>
  <si>
    <t>日産オリゼメートプリンス粒剤</t>
  </si>
  <si>
    <t>フィプロニル水和剤</t>
  </si>
  <si>
    <t>プリンスフロアブル</t>
  </si>
  <si>
    <t>フィプロニル粒剤</t>
  </si>
  <si>
    <t>ＢＡＳＦプリンス粒剤</t>
  </si>
  <si>
    <t>プリンスベイト</t>
  </si>
  <si>
    <t>日産プリンス粒剤</t>
  </si>
  <si>
    <t>フェナリモル水和剤</t>
  </si>
  <si>
    <t>日産ルビゲン水和剤</t>
  </si>
  <si>
    <t>フェノキサニル粉剤</t>
  </si>
  <si>
    <t>アチーブ粉剤ＤＬ</t>
  </si>
  <si>
    <t>フェノチオカルブ乳剤</t>
  </si>
  <si>
    <t>パノコン乳剤</t>
  </si>
  <si>
    <t>フェリムゾン・フサライド水和剤</t>
  </si>
  <si>
    <t>ブラシンゾル</t>
  </si>
  <si>
    <t>ブラシンフロアブル</t>
  </si>
  <si>
    <t>ブラシン水和剤</t>
  </si>
  <si>
    <t>ホクコーブラシンゾル</t>
  </si>
  <si>
    <t>ホクコーブラシンフロアブル</t>
  </si>
  <si>
    <t>フェリムゾン・フサライド粉剤</t>
  </si>
  <si>
    <t>ブラシン粉剤ＤＬ</t>
  </si>
  <si>
    <t>ホクコーブラシン粉剤ＤＬ</t>
  </si>
  <si>
    <t>フェリムゾン水和剤</t>
  </si>
  <si>
    <t>タケブラス</t>
  </si>
  <si>
    <t>フェントラザミド・ブロモブチド・ベンスルフロンメチル水和剤</t>
  </si>
  <si>
    <t>ＭＩＣクサトリーＤＸフロアブルＨ</t>
  </si>
  <si>
    <t>ＭＩＣクサトリーＤＸフロアブルＬ</t>
  </si>
  <si>
    <t>クサオウジＨフロアブル</t>
  </si>
  <si>
    <t>クサトリーＤＸフロアブルＨ</t>
  </si>
  <si>
    <t>クサトリーＤＸフロアブルＬ</t>
  </si>
  <si>
    <t>フェントラザミド・ブロモブチド・ベンスルフロンメチル粒剤</t>
  </si>
  <si>
    <t>ＭＩＣクサトリーＤＸ１キロ粒剤５１</t>
  </si>
  <si>
    <t>ＭＩＣクサトリーＤＸ１キロ粒剤Ｈ７５</t>
  </si>
  <si>
    <t>ＭＩＣクサトリーＤＸジャンボＬ</t>
  </si>
  <si>
    <t>イノーバトリオ１キロ粒剤５１</t>
  </si>
  <si>
    <t>クサオウジ１キロ粒剤７５</t>
  </si>
  <si>
    <t>クサオウジＨジャンボ</t>
  </si>
  <si>
    <t>クサトリーＤＸ１キロ粒剤５１</t>
  </si>
  <si>
    <t>クサトリーＤＸ１キロ粒剤７５</t>
  </si>
  <si>
    <t>クサトリーＤＸ１キロ粒剤Ｈ７５</t>
  </si>
  <si>
    <t>クサトリーＤＸジャンボＨ</t>
  </si>
  <si>
    <t>クサトリーＤＸジャンボＬ</t>
  </si>
  <si>
    <t>バイエル　イノーバＤＸ１キロ粒剤７５</t>
  </si>
  <si>
    <t>バイエルイノーバＤＸアップ１キロ粒剤７５</t>
  </si>
  <si>
    <t>フェントラザミド・ベンスルフロンメチル・ベンゾビシクロン粒剤</t>
  </si>
  <si>
    <t>イノーバＺ１キロ粒剤７５</t>
  </si>
  <si>
    <t>クサトリーＢＳＸ１キロ粒剤５１</t>
  </si>
  <si>
    <t>クサトリーＢＳＸ１キロ粒剤７５</t>
  </si>
  <si>
    <t>ビッグシュアＺ１キロ粒剤５１</t>
  </si>
  <si>
    <t>フェントラザミド・ベンゾビシクロン・ベンゾフェナップ水和剤</t>
  </si>
  <si>
    <t>スマートフロアブル</t>
  </si>
  <si>
    <t>テンカムテキフロアブル</t>
  </si>
  <si>
    <t>バイエルテンカムテキフロアブル</t>
  </si>
  <si>
    <t>フェントラザミド・ベンゾビシクロン・ベンゾフェナップ粒剤</t>
  </si>
  <si>
    <t>クミアイスマート１キロ粒剤</t>
  </si>
  <si>
    <t>スマート１キロ粒剤</t>
  </si>
  <si>
    <t>フェントラザミド・ベンゾフェナップ・ベンフレセート水和剤</t>
  </si>
  <si>
    <t>パンチャーフロアブル</t>
  </si>
  <si>
    <t>ホクコーパンチャーフロアブル</t>
  </si>
  <si>
    <t>フェントラザミド・ベンゾフェナップ・ベンフレセート粒剤</t>
  </si>
  <si>
    <t>パンチャー１キロ粒剤</t>
  </si>
  <si>
    <t>ホクコーパンチャー１キロ粒剤</t>
  </si>
  <si>
    <t>フェンバレレート・ＭＥＰ水和剤</t>
  </si>
  <si>
    <t>パーマチオン水和剤</t>
  </si>
  <si>
    <t>協友パーマチオン水和剤</t>
  </si>
  <si>
    <t>日農パーマチオン水和剤</t>
  </si>
  <si>
    <t>フェンバレレート・マラソン水和剤</t>
  </si>
  <si>
    <t>サンケイハクサップ水和剤</t>
  </si>
  <si>
    <t>ハクサップ水和剤</t>
  </si>
  <si>
    <t>協友ハクサップ水和剤</t>
  </si>
  <si>
    <t>フェンバレレート・マラソン乳剤</t>
  </si>
  <si>
    <t>ハクサップ乳剤</t>
  </si>
  <si>
    <t>フェンピラザミン水和剤</t>
  </si>
  <si>
    <t>ピクシオＤＦ</t>
  </si>
  <si>
    <t>フェンピロキシメート・ブプロフェジン水和剤</t>
  </si>
  <si>
    <t>アプロードエースフロアブル</t>
  </si>
  <si>
    <t>フェンピロキシメート水和剤</t>
  </si>
  <si>
    <t>ダニトロンフロアブル</t>
  </si>
  <si>
    <t>フェンブコナゾール・マンゼブ水和剤</t>
  </si>
  <si>
    <t>アスパイア水和剤</t>
  </si>
  <si>
    <t>フェンブコナゾール水和剤</t>
  </si>
  <si>
    <t>インダーフロアブル</t>
  </si>
  <si>
    <t>２２．０％</t>
  </si>
  <si>
    <t>フェンブコナゾール乳剤</t>
  </si>
  <si>
    <t>クミアイデビュー乳剤</t>
  </si>
  <si>
    <t>デビュー乳剤</t>
  </si>
  <si>
    <t>フェンプロパトリン・ＭＥＰ水和剤</t>
  </si>
  <si>
    <t>スミロディー水和剤</t>
  </si>
  <si>
    <t>フェンプロパトリン・ＭＥＰ乳剤</t>
  </si>
  <si>
    <t>サンケイスミロディー乳剤</t>
  </si>
  <si>
    <t>スミロディー乳剤</t>
  </si>
  <si>
    <t>フェンプロパトリン・テトラコナゾール液剤</t>
  </si>
  <si>
    <t>ナイスプレー</t>
  </si>
  <si>
    <t>フェンプロパトリン・ヘキサコナゾール液剤</t>
  </si>
  <si>
    <t>花セラピー</t>
  </si>
  <si>
    <t>フェンプロパトリン・ミクロブタニル液剤</t>
  </si>
  <si>
    <t>ガーデンアシストクイーンスプレー</t>
  </si>
  <si>
    <t>ベニカグリーンＶスプレー</t>
  </si>
  <si>
    <t>フェンプロパトリン・メパニピリム水和剤</t>
  </si>
  <si>
    <t>ウィニングスプレー</t>
  </si>
  <si>
    <t>ガーデンアシストエーススプレー</t>
  </si>
  <si>
    <t>フェンプロパトリンくん煙剤</t>
  </si>
  <si>
    <t>ロディーくん煙顆粒</t>
  </si>
  <si>
    <t>フェンプロパトリン水和剤</t>
  </si>
  <si>
    <t>ホクコーロディー水和剤</t>
  </si>
  <si>
    <t>ロディーＷＤＧ</t>
  </si>
  <si>
    <t>ロディー水和剤</t>
  </si>
  <si>
    <t>フェンプロパトリン乳剤</t>
  </si>
  <si>
    <t>ホクコーロディー乳剤</t>
  </si>
  <si>
    <t>ムシパワーＡＬ</t>
  </si>
  <si>
    <t>ロディー乳剤</t>
  </si>
  <si>
    <t>フェンヘキサミド・フルジオキソニル水和剤</t>
  </si>
  <si>
    <t>バイエルジャストミート顆粒水和剤</t>
  </si>
  <si>
    <t>フェンヘキサミド水和剤</t>
  </si>
  <si>
    <t>パスワード顆粒水和剤</t>
  </si>
  <si>
    <t>フェンメディファム・メタミトロン水和剤</t>
  </si>
  <si>
    <t>ベタハーブフロアブル</t>
  </si>
  <si>
    <t>ホクサンベタハーブフロアブル</t>
  </si>
  <si>
    <t>フェンメディファム水和剤</t>
  </si>
  <si>
    <t>ベタナールフロアブル</t>
  </si>
  <si>
    <t>１４．５％</t>
  </si>
  <si>
    <t>ホクサンベタナールフロアブル</t>
  </si>
  <si>
    <t>フェンメディファム乳剤</t>
  </si>
  <si>
    <t>ベタナール乳剤</t>
  </si>
  <si>
    <t>１４．７％</t>
  </si>
  <si>
    <t>フォールウェブルア剤</t>
  </si>
  <si>
    <t>ニトルアー＜アメシロ＞</t>
  </si>
  <si>
    <t>０．４９ｍｇ／枚</t>
  </si>
  <si>
    <t>フサライド・フルトラニル水和剤</t>
  </si>
  <si>
    <t>モンカットラブサイド２０フロアブル</t>
  </si>
  <si>
    <t>フサライド・ペンシクロン水和剤</t>
  </si>
  <si>
    <t>協友ラブサイドモンセレンフロアブル</t>
  </si>
  <si>
    <t>フサライド水和剤</t>
  </si>
  <si>
    <t>ホクコーラブサイドフロアブル</t>
  </si>
  <si>
    <t>ラブサイドフロアブル</t>
  </si>
  <si>
    <t>協友ラブサイドフロアブル</t>
  </si>
  <si>
    <t>フサライド粉剤</t>
  </si>
  <si>
    <t>ホクコーラブサイド粉剤ＤＬ</t>
  </si>
  <si>
    <t>ラブサイド粉剤ＤＬ</t>
  </si>
  <si>
    <t>ブタクロール・ＡＣＮ粒剤</t>
  </si>
  <si>
    <t>アークエース１キロ粒剤</t>
  </si>
  <si>
    <t>アークエース粒剤</t>
  </si>
  <si>
    <t>ブタクロール・ペントキサゾン乳剤</t>
  </si>
  <si>
    <t>イネゼットＥＷ</t>
  </si>
  <si>
    <t>クミアイサキドリＥＷ</t>
  </si>
  <si>
    <t>シンウチＥＷ</t>
  </si>
  <si>
    <t>ブタクロール乳剤</t>
  </si>
  <si>
    <t>マーシェット乳剤</t>
  </si>
  <si>
    <t>モンサントマーシェット乳剤</t>
  </si>
  <si>
    <t>ブタクロール粒剤</t>
  </si>
  <si>
    <t>マーシェット１キロ粒剤</t>
  </si>
  <si>
    <t>マーシェットジャンボ</t>
  </si>
  <si>
    <t>マーシェット粒剤５</t>
  </si>
  <si>
    <t>ブタミホス・ブロモブチド粒剤</t>
  </si>
  <si>
    <t>スミクレート粒剤</t>
  </si>
  <si>
    <t>ブタミホス乳剤</t>
  </si>
  <si>
    <t>クレマート乳剤</t>
  </si>
  <si>
    <t>サンケイクレマート乳剤</t>
  </si>
  <si>
    <t>タフラー乳剤８０</t>
  </si>
  <si>
    <t>ホクコークレマート乳剤</t>
  </si>
  <si>
    <t>日農クレマート乳剤</t>
  </si>
  <si>
    <t>ブタミホス粒剤</t>
  </si>
  <si>
    <t>サンケイクレマートＵ粒剤</t>
  </si>
  <si>
    <t>ヒエトップ粒剤</t>
  </si>
  <si>
    <t>ホクコークレマートＵ粒剤</t>
  </si>
  <si>
    <t>日農クレマートＵ粒剤</t>
  </si>
  <si>
    <t>フッ化スルフリルくん蒸剤</t>
  </si>
  <si>
    <t>バイケーン</t>
  </si>
  <si>
    <t>空気呼吸器</t>
    <rPh sb="0" eb="2">
      <t>クウキ</t>
    </rPh>
    <rPh sb="2" eb="5">
      <t>コキュウキ</t>
    </rPh>
    <phoneticPr fontId="1"/>
  </si>
  <si>
    <t>毒物</t>
    <rPh sb="0" eb="2">
      <t>ドクブツ</t>
    </rPh>
    <phoneticPr fontId="1"/>
  </si>
  <si>
    <t>９９．０％</t>
  </si>
  <si>
    <t>ブトルアリン乳剤</t>
  </si>
  <si>
    <t>ニューファムブルーリボン</t>
  </si>
  <si>
    <t>ブプロフェジン・ＢＰＭＣ・フルトラニル粉剤</t>
  </si>
  <si>
    <t>アプロードバッサモンカットＦ粉剤ＤＬ</t>
  </si>
  <si>
    <t>ブプロフェジン・ＢＰＭＣ粉剤</t>
  </si>
  <si>
    <t>アプロードバッサ粉剤ＤＬ</t>
  </si>
  <si>
    <t>ブプロフェジン・フルトラニル水和剤</t>
  </si>
  <si>
    <t>アプロードモンカットエアー</t>
  </si>
  <si>
    <t>ブプロフェジン・ペルメトリン・ミクロブタニルエアゾル</t>
  </si>
  <si>
    <t>ブプロフェジン水和剤</t>
  </si>
  <si>
    <t>アプロードフロアブル</t>
  </si>
  <si>
    <t>アプロード水和剤</t>
  </si>
  <si>
    <t>ブプロフェジン粉剤</t>
  </si>
  <si>
    <t>アプロード粉剤ＤＬ</t>
  </si>
  <si>
    <t>ブプロフェジン粒剤</t>
  </si>
  <si>
    <t>アプロード粒剤</t>
  </si>
  <si>
    <t>ラクオー・アプロード</t>
  </si>
  <si>
    <t>フラザスルフロン水和剤</t>
  </si>
  <si>
    <t>カタナ水和剤</t>
  </si>
  <si>
    <t>カタナ顆粒水和剤</t>
  </si>
  <si>
    <t>シバゲンＤＦ</t>
  </si>
  <si>
    <t>シバゲン水和剤</t>
  </si>
  <si>
    <t>フラザスルフロン粒剤</t>
  </si>
  <si>
    <t>シバゲン粒剤０．１</t>
  </si>
  <si>
    <t>フラメトピル・プロベナゾール粒剤</t>
  </si>
  <si>
    <t>オリゼメートリンバー粒剤</t>
  </si>
  <si>
    <t>明治オリゼメートリンバー粒剤</t>
  </si>
  <si>
    <t>フラメトピル水和剤</t>
  </si>
  <si>
    <t>リゾトップ</t>
  </si>
  <si>
    <t>リンバー顆粒水和剤</t>
  </si>
  <si>
    <t>フラメトピル粒剤</t>
  </si>
  <si>
    <t>ホクコーリンバー粒剤</t>
  </si>
  <si>
    <t>リンバー１キロ粒剤</t>
  </si>
  <si>
    <t>リンバー箱粒剤</t>
  </si>
  <si>
    <t>リンバー粒剤</t>
  </si>
  <si>
    <t>フルアクリピリム水和剤</t>
  </si>
  <si>
    <t>フルアジナム水和剤</t>
  </si>
  <si>
    <t>３９．５％</t>
  </si>
  <si>
    <t>石原フロンサイド水和剤</t>
  </si>
  <si>
    <t>日曹フロンサイドＳＣ</t>
  </si>
  <si>
    <t>日曹フロンサイド水和剤</t>
  </si>
  <si>
    <t>フルアジナム粉剤</t>
  </si>
  <si>
    <t>ホクサンフロンサイド粉剤</t>
  </si>
  <si>
    <t>石原フロンサイド粉剤</t>
  </si>
  <si>
    <t>フルアジホップＰ・ＤＣＭＵ・２，４－ＰＡ粒剤</t>
  </si>
  <si>
    <t>ロングヒッターＡ粒剤</t>
  </si>
  <si>
    <t>フルアジホップＰ・リニュロン水和剤</t>
  </si>
  <si>
    <t>ワンクロスＷＧ</t>
  </si>
  <si>
    <t>フルアジホップＰ乳剤</t>
  </si>
  <si>
    <t>ワンサイドＰ乳剤</t>
  </si>
  <si>
    <t>フルオピコリド・プロパモカルブ塩酸塩水和剤</t>
  </si>
  <si>
    <t>リライアブルフロアブル</t>
  </si>
  <si>
    <t>フルオピコリド・ベンチアバリカルブイソプロピル水和剤</t>
  </si>
  <si>
    <t>ジャストフィットフロアブル</t>
  </si>
  <si>
    <t>フルオルイミド水和剤</t>
  </si>
  <si>
    <t>クミアイストライド顆粒水和剤</t>
  </si>
  <si>
    <t>ストライド顆粒水和剤</t>
  </si>
  <si>
    <t>兼商ストライド顆粒水和剤</t>
  </si>
  <si>
    <t>三菱スパットサイド水和剤</t>
  </si>
  <si>
    <t>フルキサピロキサド水和剤</t>
  </si>
  <si>
    <t>セルカディスフロアブル</t>
  </si>
  <si>
    <t>フルジオキソニル水和剤</t>
  </si>
  <si>
    <t>ウイスペクト水和剤５</t>
  </si>
  <si>
    <t>セイビアーフロアブル２０</t>
  </si>
  <si>
    <t>マキシム４０</t>
  </si>
  <si>
    <t>メダリオン水和剤</t>
  </si>
  <si>
    <t>フルスルファミド・フルトラニル粉剤</t>
  </si>
  <si>
    <t>ネビモン粉剤</t>
  </si>
  <si>
    <t>フルスルファミド水和剤</t>
  </si>
  <si>
    <t>スキャブロックＳＣ</t>
  </si>
  <si>
    <t>ネビジンＳＣ</t>
  </si>
  <si>
    <t>ネビジン顆粒水和剤</t>
  </si>
  <si>
    <t>フルスルファミド粉剤</t>
  </si>
  <si>
    <t>ネビジン粉剤</t>
  </si>
  <si>
    <t>フルスルファミド粉粒剤</t>
  </si>
  <si>
    <t>ネビリュウ</t>
  </si>
  <si>
    <t>フルセトスルフロン・ベンタゾン水和剤</t>
  </si>
  <si>
    <t>ＢＡＳＦアンカーマンＤＦ</t>
  </si>
  <si>
    <t>アンカーマンＤＦ</t>
  </si>
  <si>
    <t>フルセトスルフロン水和剤</t>
  </si>
  <si>
    <t>シバキープＰｒｏ顆粒水和剤</t>
  </si>
  <si>
    <t>スケダチ顆粒</t>
  </si>
  <si>
    <t>バックアタックＤＦ</t>
  </si>
  <si>
    <t>ヒエクッパ顆粒</t>
  </si>
  <si>
    <t>ブロードケア顆粒水和剤</t>
  </si>
  <si>
    <t>家庭園芸用ブロードケア顆粒水和剤</t>
  </si>
  <si>
    <t>フルセトスルフロン粒剤</t>
  </si>
  <si>
    <t>スケダチ１キロ粒剤</t>
  </si>
  <si>
    <t>０．２２％</t>
  </si>
  <si>
    <t>スケダチジャンボ</t>
  </si>
  <si>
    <t>０．４４％</t>
  </si>
  <si>
    <t>ヒエクッパ１キロ粒剤</t>
  </si>
  <si>
    <t>ヒエクッパジャンボ</t>
  </si>
  <si>
    <t>フルチアセットメチル乳剤</t>
  </si>
  <si>
    <t>ベルベカット乳剤</t>
  </si>
  <si>
    <t>フルチアニル乳剤</t>
  </si>
  <si>
    <t>ガッテン乳剤</t>
  </si>
  <si>
    <t>フルトラニル・プロピコナゾール水和剤</t>
  </si>
  <si>
    <t>シンジェンタ　トライアンフ水和剤</t>
  </si>
  <si>
    <t>トライアンフ水和剤</t>
  </si>
  <si>
    <t>フルトラニル水和剤</t>
  </si>
  <si>
    <t>グラポストフロアブル</t>
  </si>
  <si>
    <t>モンカットフロアブル</t>
  </si>
  <si>
    <t>モンカットフロアブル４０</t>
  </si>
  <si>
    <t>モンカット水和剤</t>
  </si>
  <si>
    <t>モンカット水和剤５０</t>
  </si>
  <si>
    <t>日産モンカットフロアブル</t>
  </si>
  <si>
    <t>日産モンカットフロアブル４０</t>
  </si>
  <si>
    <t>フルトラニル乳剤</t>
  </si>
  <si>
    <t>モンカット乳剤</t>
  </si>
  <si>
    <t>フルトラニル粉剤</t>
  </si>
  <si>
    <t>モンカットファイン粉剤２０ＤＬ</t>
  </si>
  <si>
    <t>フルトラニル粒剤</t>
  </si>
  <si>
    <t>モンカット１キロ粒剤２１</t>
  </si>
  <si>
    <t>２１．０％</t>
  </si>
  <si>
    <t>ラクオー・モンカット</t>
  </si>
  <si>
    <t>フルバリネートくん煙剤</t>
  </si>
  <si>
    <t>マブリックジェット</t>
  </si>
  <si>
    <t>新富士マブリックジェット</t>
  </si>
  <si>
    <t>日曹マブリックジェット</t>
  </si>
  <si>
    <t>フルバリネート水和剤</t>
  </si>
  <si>
    <t>クミアイマブリック水和剤２０</t>
  </si>
  <si>
    <t>マブリック水和剤２０</t>
  </si>
  <si>
    <t>フルバリネート乳剤</t>
  </si>
  <si>
    <t>クミアイマブリックＥＷ</t>
  </si>
  <si>
    <t>マブリックＥＷ</t>
  </si>
  <si>
    <t>フルフェノクスロン乳剤</t>
  </si>
  <si>
    <t>カスケード乳剤</t>
  </si>
  <si>
    <t>フルベンジアミドくん煙剤</t>
  </si>
  <si>
    <t>フェニックスジェット</t>
  </si>
  <si>
    <t>新富士フェニックスジェット</t>
  </si>
  <si>
    <t>日農フェニックスジェット</t>
  </si>
  <si>
    <t>フルベンジアミド水和剤</t>
  </si>
  <si>
    <t>スティンガーフロアブル</t>
  </si>
  <si>
    <t>フェニックスフロアブル</t>
  </si>
  <si>
    <t>フェニックス顆粒水和剤</t>
  </si>
  <si>
    <t>ペガサスフロアブル</t>
  </si>
  <si>
    <t>日曹フェニックスフロアブル</t>
  </si>
  <si>
    <t>日曹フェニックス顆粒水和剤</t>
  </si>
  <si>
    <t>フルポキサム水和剤</t>
  </si>
  <si>
    <t>コンクルード顆粒水和剤</t>
  </si>
  <si>
    <t>フルミオキサジン水和剤</t>
  </si>
  <si>
    <t>ダイロードＷＤＧ</t>
  </si>
  <si>
    <t>フルミオＷＤＧ</t>
  </si>
  <si>
    <t>フルルプリミドール水和剤</t>
  </si>
  <si>
    <t>グリーンフィールド水和剤</t>
  </si>
  <si>
    <t>フルルプリミドール粒剤</t>
  </si>
  <si>
    <t>グリーンフィールド粒剤</t>
  </si>
  <si>
    <t>プレチラクロール・ベンゾビシクロン水和剤</t>
  </si>
  <si>
    <t>ＳＤＳクサコントフロアブル</t>
  </si>
  <si>
    <t>７．６％</t>
  </si>
  <si>
    <t>ホクサンクサコントフロアブル</t>
  </si>
  <si>
    <t>プレチラクロール・ベンゾフェナップ水和剤</t>
  </si>
  <si>
    <t>ホクコーユニハーブフロアブル</t>
  </si>
  <si>
    <t>ユニハーブフロアブル</t>
  </si>
  <si>
    <t>プレチラクロール・メソトリオン粒剤</t>
  </si>
  <si>
    <t>マキシーＭＸ１キロ粒剤</t>
  </si>
  <si>
    <t>プレチラクロール乳剤</t>
  </si>
  <si>
    <t>エリジャンＥＷ乳剤</t>
  </si>
  <si>
    <t>３８．５％</t>
  </si>
  <si>
    <t>エリジャン乳剤</t>
  </si>
  <si>
    <t>プレチラクロール粒剤</t>
  </si>
  <si>
    <t>エリジャンジャンボ</t>
  </si>
  <si>
    <t>ソルネット１キロ粒剤</t>
  </si>
  <si>
    <t>プロクロラズ乳剤</t>
  </si>
  <si>
    <t>スポルタック乳剤</t>
  </si>
  <si>
    <t>日産スポルタック乳剤</t>
  </si>
  <si>
    <t>プロジアミン水和剤</t>
  </si>
  <si>
    <t>クサブロック</t>
  </si>
  <si>
    <t>バリケードフロアブル</t>
  </si>
  <si>
    <t>４０．７％</t>
  </si>
  <si>
    <t>プロシミドン・ＴＰＮ水和剤</t>
  </si>
  <si>
    <t>昭和ダコレックス水和剤</t>
  </si>
  <si>
    <t>プロシミドン・マンゼブ水和剤</t>
  </si>
  <si>
    <t>住化ジマンレックス水和剤</t>
  </si>
  <si>
    <t>プロシミドンくん煙剤</t>
  </si>
  <si>
    <t>スミレックスくん煙顆粒</t>
  </si>
  <si>
    <t>プロシミドン水和剤</t>
  </si>
  <si>
    <t>住化スミレックス水和剤</t>
  </si>
  <si>
    <t>日農スミレックス水和剤</t>
  </si>
  <si>
    <t>プロシミドン粉剤</t>
  </si>
  <si>
    <t>住化スミレックスＦＤ</t>
  </si>
  <si>
    <t>プロスルホカルブ・リニュロン乳剤</t>
  </si>
  <si>
    <t>ムギレンジャー乳剤</t>
  </si>
  <si>
    <t>プロスルホカルブ・リニュロン粉粒剤</t>
  </si>
  <si>
    <t>キックボクサー細粒剤Ｆ</t>
  </si>
  <si>
    <t>プロスルホカルブ乳剤</t>
  </si>
  <si>
    <t>ボクサー</t>
  </si>
  <si>
    <t>７８．４％</t>
  </si>
  <si>
    <t>プロチオホス水和剤</t>
  </si>
  <si>
    <t>プロチオホス乳剤</t>
  </si>
  <si>
    <t>トクチオン乳剤</t>
  </si>
  <si>
    <t>プロチオホス粉剤</t>
  </si>
  <si>
    <t>トクチオン粉剤</t>
  </si>
  <si>
    <t>プロチオホス粉粒剤</t>
  </si>
  <si>
    <t>トクチオン細粒剤Ｆ</t>
  </si>
  <si>
    <t>フロニカミドくん煙剤</t>
  </si>
  <si>
    <t>ウララくん煙剤</t>
  </si>
  <si>
    <t>新富士ウララくん煙剤</t>
  </si>
  <si>
    <t>フロニカミド水和剤</t>
  </si>
  <si>
    <t>ウララＤＦ</t>
  </si>
  <si>
    <t>ウララフロアブル</t>
  </si>
  <si>
    <t>フロニカミド粒剤</t>
  </si>
  <si>
    <t>ウララ粒剤</t>
  </si>
  <si>
    <t>プロパモカルブ塩酸塩液剤</t>
  </si>
  <si>
    <t>ターフシャワー</t>
  </si>
  <si>
    <t>６６．７％</t>
  </si>
  <si>
    <t>プレビクールＮ液剤</t>
  </si>
  <si>
    <t>日曹プレビクールＮ液剤</t>
  </si>
  <si>
    <t>プロピコナゾール・メプロニル水和剤</t>
  </si>
  <si>
    <t>バシパッチ水和剤</t>
  </si>
  <si>
    <t>プロピコナゾール液剤</t>
  </si>
  <si>
    <t>バナーマックス液剤</t>
  </si>
  <si>
    <t>１４．３％</t>
  </si>
  <si>
    <t>プロピコナゾール乳剤</t>
  </si>
  <si>
    <t>チルト乳剤２５</t>
  </si>
  <si>
    <t>プロピザミド水和剤</t>
  </si>
  <si>
    <t>アグロマックス水和剤</t>
  </si>
  <si>
    <t>カーブＳＣ</t>
  </si>
  <si>
    <t>カーブ水和剤</t>
  </si>
  <si>
    <t>プロヒドロジャスモン液剤</t>
  </si>
  <si>
    <t>ジャスモメート液剤</t>
  </si>
  <si>
    <t>ゼオンジャスモメート液剤</t>
  </si>
  <si>
    <t>プロピネブ水和剤</t>
  </si>
  <si>
    <t>アントラコール顆粒水和剤</t>
  </si>
  <si>
    <t>プロテクメートＷＤＧ</t>
  </si>
  <si>
    <t>プロピリスルフロン・ブロモブチド水和剤</t>
  </si>
  <si>
    <t>ゼータファイヤフロアブル</t>
  </si>
  <si>
    <t>プロピリスルフロン・ブロモブチド粒剤</t>
  </si>
  <si>
    <t>ゼータファイヤ１キロ粒剤</t>
  </si>
  <si>
    <t>ゼータファイヤジャンボ</t>
  </si>
  <si>
    <t>プロピリスルフロン・ベンゾビシクロン水和剤</t>
  </si>
  <si>
    <t>ＳＤＳブルゼータフロアブル</t>
  </si>
  <si>
    <t>ブルゼータフロアブル</t>
  </si>
  <si>
    <t>プロピリスルフロン・ベンゾビシクロン粒剤</t>
  </si>
  <si>
    <t>ＳＤＳブルゼータ１キロ粒剤</t>
  </si>
  <si>
    <t>ＳＤＳブルゼータジャンボ</t>
  </si>
  <si>
    <t>ブルゼータ１キロ粒剤</t>
  </si>
  <si>
    <t>ブルゼータジャンボ</t>
  </si>
  <si>
    <t>プロピリスルフロン水和剤</t>
  </si>
  <si>
    <t>ゼータワンフロアブル</t>
  </si>
  <si>
    <t>協友ゼータワンフロアブル</t>
  </si>
  <si>
    <t>プロピリスルフロン粒剤</t>
  </si>
  <si>
    <t>ゼータワン１キロ粒剤</t>
  </si>
  <si>
    <t>ゼータワンジャンボ</t>
  </si>
  <si>
    <t>協友ゼータワン１キロ粒剤</t>
  </si>
  <si>
    <t>プロピレングリコールモノ脂肪酸エステル・ポリオキシン水和剤</t>
  </si>
  <si>
    <t>デュアルサイド水和剤</t>
  </si>
  <si>
    <t>プロピレングリコールモノ脂肪酸エステル乳剤</t>
  </si>
  <si>
    <t>アカリタッチ乳剤</t>
  </si>
  <si>
    <t>プロフェノホス乳剤</t>
  </si>
  <si>
    <t>エンセダン乳剤</t>
  </si>
  <si>
    <t>プロヘキサジオンカルシウム塩水和剤</t>
  </si>
  <si>
    <t>カルタイムフロアブル</t>
  </si>
  <si>
    <t>ビオロックフロアブル</t>
  </si>
  <si>
    <t>ビビフルフロアブル</t>
  </si>
  <si>
    <t>理研ビオロックフロアブル</t>
  </si>
  <si>
    <t>プロヘキサジオンカルシウム塩塗布剤</t>
  </si>
  <si>
    <t>ビビフルペースト</t>
  </si>
  <si>
    <t>プロヘキサジオンカルシウム塩粉剤</t>
  </si>
  <si>
    <t>ビビフル粉剤ＤＬ</t>
  </si>
  <si>
    <t>プロベナゾール水和剤</t>
  </si>
  <si>
    <t>ホクコー側条オリゼメート顆粒水和剤</t>
  </si>
  <si>
    <t>側条オリゼメート顆粒水和剤</t>
  </si>
  <si>
    <t>プロベナゾール複合肥料</t>
  </si>
  <si>
    <t>オリゼメート入り複合燐加安２６４</t>
  </si>
  <si>
    <t>くみあいオリゼメート入り複合燐加安２６４</t>
  </si>
  <si>
    <t>くみあいコープガード一発６６４</t>
  </si>
  <si>
    <t>明治一発６６４</t>
  </si>
  <si>
    <t>プロベナゾール粉粒剤</t>
  </si>
  <si>
    <t>オリゼメートパック</t>
  </si>
  <si>
    <t>プロベナゾール粒剤</t>
  </si>
  <si>
    <t>Ｄｒ．オリゼ箱粒剤</t>
  </si>
  <si>
    <t>オリゼメート１キロ粒剤</t>
  </si>
  <si>
    <t>オリゼメート粒剤</t>
  </si>
  <si>
    <t>オリゼメート粒剤２０</t>
  </si>
  <si>
    <t>オリゼメート粒剤４０</t>
  </si>
  <si>
    <t>サンケイオリゼメート粒剤</t>
  </si>
  <si>
    <t>ファーストオリゼ箱粒剤</t>
  </si>
  <si>
    <t>ホクコーＤｒ．オリゼ箱粒剤</t>
  </si>
  <si>
    <t>ホクコーオリゼメート１キロ粒剤</t>
  </si>
  <si>
    <t>ホクコーオリゼメート粒剤</t>
  </si>
  <si>
    <t>ホクコーオリゼメート粒剤２０</t>
  </si>
  <si>
    <t>ホクコーオリゼメート粒剤４０</t>
  </si>
  <si>
    <t>ホクコーファーストオリゼ箱粒剤</t>
  </si>
  <si>
    <t>ブロマシル・ＤＣＭＵ・ＭＣＰＰ粒剤</t>
  </si>
  <si>
    <t>ネコソギトップＲＸ</t>
  </si>
  <si>
    <t>まるぼうずＤＸ</t>
  </si>
  <si>
    <t>ブロマシル・ＤＣＭＵ粒剤</t>
  </si>
  <si>
    <t>ＧＦクサレンジャー</t>
  </si>
  <si>
    <t>クサレンジャー</t>
  </si>
  <si>
    <t>ブロマシル・ＭＣＰＰ粒剤</t>
  </si>
  <si>
    <t>ネコソギトップＤＸ</t>
  </si>
  <si>
    <t>まるぼうず</t>
  </si>
  <si>
    <t>まるぼうずＧ</t>
  </si>
  <si>
    <t>ブロマシル水和剤</t>
  </si>
  <si>
    <t>サンケイハイバーＸ</t>
  </si>
  <si>
    <t>デュポンハイバーＸ</t>
  </si>
  <si>
    <t>ハイバーＸ</t>
  </si>
  <si>
    <t>ブロマシル粉粒剤</t>
  </si>
  <si>
    <t>こっぱＳ</t>
  </si>
  <si>
    <t>快速除草</t>
  </si>
  <si>
    <t>ブロマシル粒剤</t>
  </si>
  <si>
    <t>ウィードコロン粒剤</t>
  </si>
  <si>
    <t>クサヒーロー</t>
  </si>
  <si>
    <t>こっぱみじん</t>
  </si>
  <si>
    <t>ネコソギトップ</t>
  </si>
  <si>
    <t>ネコソギトップＸ粒剤</t>
  </si>
  <si>
    <t>ハイバーＸ粒剤</t>
  </si>
  <si>
    <t>ハイバーＸ粒剤１．５</t>
  </si>
  <si>
    <t>ボロシル</t>
  </si>
  <si>
    <t>プロメトリン・ＩＰＣ乳剤</t>
  </si>
  <si>
    <t>ビンサイド乳剤</t>
  </si>
  <si>
    <t>プロメトリン・ベンチオカーブ乳剤</t>
  </si>
  <si>
    <t>サターンバアロ乳剤</t>
  </si>
  <si>
    <t>プロメトリン・ベンチオカーブ粒剤</t>
  </si>
  <si>
    <t>サターンバアロ粒剤</t>
  </si>
  <si>
    <t>プロメトリン・メトラクロール水和剤</t>
  </si>
  <si>
    <t>コダール水和剤</t>
  </si>
  <si>
    <t>プロメトリン水和剤</t>
  </si>
  <si>
    <t>ゲザガード５０</t>
  </si>
  <si>
    <t>ブロモブチド・ベンスルフロンメチル・ベンチオカーブ・メフェナセット粒剤</t>
  </si>
  <si>
    <t>パワーウルフ１キロ粒剤７５</t>
  </si>
  <si>
    <t>ブロモブチド・ベンスルフロンメチル・ペントキサゾン水和剤</t>
  </si>
  <si>
    <t>クサカリテイオーＬフロアブル</t>
  </si>
  <si>
    <t>クサカリテイオーフロアブル</t>
  </si>
  <si>
    <t>クミアイクサカリテイオーＬフロアブル</t>
  </si>
  <si>
    <t>三井東圧クサカリテイオーＬフロアブル</t>
  </si>
  <si>
    <t>三井東圧クサカリテイオーフロアブル</t>
  </si>
  <si>
    <t>ブロモブチド・ベンスルフロンメチル・ペントキサゾン粒剤</t>
  </si>
  <si>
    <t>クサカリテイオー１キロ粒剤５１</t>
  </si>
  <si>
    <t>クサカリテイオー１キロ粒剤７５</t>
  </si>
  <si>
    <t>クサカリテイオーＬジャンボ</t>
  </si>
  <si>
    <t>２２．５％</t>
  </si>
  <si>
    <t>クサカリテイオージャンボ</t>
  </si>
  <si>
    <t>クミアイクサカリテイオー１キロ粒剤５１</t>
  </si>
  <si>
    <t>クミアイクサカリテイオー１キロ粒剤７５</t>
  </si>
  <si>
    <t>三井東圧クサカリテイオー１キロ粒剤５１</t>
  </si>
  <si>
    <t>三井東圧クサカリテイオー１キロ粒剤７５</t>
  </si>
  <si>
    <t>三井東圧クサカリテイオーＬジャンボ</t>
  </si>
  <si>
    <t>三井東圧クサカリテイオージャンボ</t>
  </si>
  <si>
    <t>ブロモブチド・ペントキサゾン剤</t>
  </si>
  <si>
    <t>ショキニー２５０グラム</t>
  </si>
  <si>
    <t>ブロモブチド・ペントキサゾン水和剤</t>
  </si>
  <si>
    <t>ショキニーフロアブル</t>
  </si>
  <si>
    <t>フロラスラム水和剤</t>
  </si>
  <si>
    <t>ブロードスマッシュＳＣ</t>
  </si>
  <si>
    <t>ヘキサコナゾール水和剤</t>
  </si>
  <si>
    <t>ＳＴアンビルフロアブル</t>
  </si>
  <si>
    <t>アンビルフロアブル</t>
  </si>
  <si>
    <t>協友アンビルフロアブル</t>
  </si>
  <si>
    <t>ヘキサジノン・ＤＢＮ・ＤＣＭＵ粒剤</t>
  </si>
  <si>
    <t>ネコソギエースＶ粒剤</t>
  </si>
  <si>
    <t>ワイドウェイＶ粒剤</t>
  </si>
  <si>
    <t>ヘキサジノン・ＤＢＮ粒剤</t>
  </si>
  <si>
    <t>ラーチＥ粒剤</t>
  </si>
  <si>
    <t>草退治Ｅ粒剤</t>
  </si>
  <si>
    <t>ヘキサジノン水溶剤</t>
  </si>
  <si>
    <t>ＨＣＣプルトン水溶剤</t>
  </si>
  <si>
    <t>デュポンベルパー水溶剤</t>
  </si>
  <si>
    <t>プルトン水溶剤</t>
  </si>
  <si>
    <t>ヘキサジノン粒剤</t>
  </si>
  <si>
    <t>ＨＣＣレールシャープ粒剤</t>
  </si>
  <si>
    <t>クサハンターＤＸ粒剤</t>
  </si>
  <si>
    <t>ベルパー１．５粒剤</t>
  </si>
  <si>
    <t>レールシャープ粒剤</t>
  </si>
  <si>
    <t>ヘキシチアゾクス水和剤</t>
  </si>
  <si>
    <t>ニッソラン水和剤</t>
  </si>
  <si>
    <t>ペキロマイセス　テヌイペス乳剤</t>
  </si>
  <si>
    <t>ゴッツＡ</t>
  </si>
  <si>
    <t>５×１０＾８個／ｍＬ</t>
  </si>
  <si>
    <t>住友化学ゴッツＡ</t>
  </si>
  <si>
    <t>ペキロマイセス　フモソロセウス水和剤</t>
  </si>
  <si>
    <t>プリファード水和剤</t>
  </si>
  <si>
    <t>ベスロジン水和剤</t>
  </si>
  <si>
    <t>バナフィン顆粒水和剤</t>
  </si>
  <si>
    <t>５８．０％</t>
  </si>
  <si>
    <t>ベスロジン粒剤</t>
  </si>
  <si>
    <t>バナフィン粒剤２．５</t>
  </si>
  <si>
    <t>家庭園芸用バナフィン粒剤２．５</t>
  </si>
  <si>
    <t>ペノキススラム・ベンタゾン粒剤</t>
  </si>
  <si>
    <t>ＢＡＳＦワイドパワー粒剤</t>
  </si>
  <si>
    <t>ワイドパワー粒剤</t>
  </si>
  <si>
    <t>ペノキススラム水和剤</t>
  </si>
  <si>
    <t>ワイドアタックＳＣ</t>
  </si>
  <si>
    <t>ベノミル・ＴＰＮ水和剤</t>
  </si>
  <si>
    <t>ＳＴダコレート水和剤</t>
  </si>
  <si>
    <t>昭和ダコレート水和剤</t>
  </si>
  <si>
    <t>ベノミル・メプロニル水和剤</t>
  </si>
  <si>
    <t>シャルマット水和剤</t>
  </si>
  <si>
    <t>ベノミル水和剤</t>
  </si>
  <si>
    <t>きのこ用ベンレート水和剤</t>
  </si>
  <si>
    <t>ベンレート水和剤</t>
  </si>
  <si>
    <t>緑化用ベンレート水和剤</t>
  </si>
  <si>
    <t>ペフラゾエート乳剤</t>
  </si>
  <si>
    <t>ホクコーヘルシード乳剤</t>
  </si>
  <si>
    <t>ペルメトリン・ＴＰＮエアゾル</t>
  </si>
  <si>
    <t>カダンＶⅡ</t>
  </si>
  <si>
    <t>０．０３０％</t>
  </si>
  <si>
    <t>ペルメトリン・イミベンコナゾール乳剤</t>
  </si>
  <si>
    <t>ムシキントール</t>
  </si>
  <si>
    <t>ペルメトリン・チオファネートメチルエアゾル</t>
  </si>
  <si>
    <t>カダンＳＰⅡ</t>
  </si>
  <si>
    <t>ペルメトリン・テトラコナゾール液剤</t>
  </si>
  <si>
    <t>ガーデンガードＡＬ</t>
  </si>
  <si>
    <t>ペルメトリン・トリホリンエアゾル</t>
  </si>
  <si>
    <t>園芸用キンチョールＳ</t>
  </si>
  <si>
    <t>ペルメトリン・ミクロブタニルエアゾル</t>
  </si>
  <si>
    <t>ベニカＸ</t>
  </si>
  <si>
    <t>ペルメトリン・ミクロブタニル液剤</t>
  </si>
  <si>
    <t>ガーデンアシストキングスプレー</t>
  </si>
  <si>
    <t>ベニカＸスプレー</t>
  </si>
  <si>
    <t>ペルメトリン・ミクロブタニル乳剤</t>
  </si>
  <si>
    <t>ベニカＸ乳剤</t>
  </si>
  <si>
    <t>ペルメトリンエアゾル</t>
  </si>
  <si>
    <t>ガーデンアースＡ</t>
  </si>
  <si>
    <t>ガーデンアースＢ</t>
  </si>
  <si>
    <t>カダンＡＰ</t>
  </si>
  <si>
    <t>カダンＶ</t>
  </si>
  <si>
    <t>園芸用キンチョールＥ</t>
  </si>
  <si>
    <t>ペルメトリンマイクロカプセル剤</t>
  </si>
  <si>
    <t>エンバーＭＣ</t>
  </si>
  <si>
    <t>ペルメトリン液剤</t>
  </si>
  <si>
    <t>ベジタメートＡＬ</t>
  </si>
  <si>
    <t>花木用ハンドスプレー</t>
  </si>
  <si>
    <t>ペルメトリン水和剤</t>
  </si>
  <si>
    <t>アディオンフロアブル</t>
  </si>
  <si>
    <t>アディオン水和剤</t>
  </si>
  <si>
    <t>サンケイアディオンフロアブル</t>
  </si>
  <si>
    <t>サンケイアディオン水和剤</t>
  </si>
  <si>
    <t>ホクコーアディオンフロアブル</t>
  </si>
  <si>
    <t>協友アディオンフロアブル</t>
  </si>
  <si>
    <t>協友アディオン水和剤</t>
  </si>
  <si>
    <t>ペルメトリン乳剤</t>
  </si>
  <si>
    <t>ＭＩＣアディオン乳剤</t>
  </si>
  <si>
    <t>アディオン乳剤</t>
  </si>
  <si>
    <t>サンケイアディオン乳剤</t>
  </si>
  <si>
    <t>ベニカＳ乳剤</t>
  </si>
  <si>
    <t>ホクコーアディオン乳剤</t>
  </si>
  <si>
    <t>ホクサンアディオン乳剤</t>
  </si>
  <si>
    <t>協友アディオン乳剤</t>
  </si>
  <si>
    <t>金鳥アディオン乳剤</t>
  </si>
  <si>
    <t>野菜用ハンドスプレー</t>
  </si>
  <si>
    <t>ペンシクロン水和剤</t>
  </si>
  <si>
    <t>セレンターフ顆粒水和剤</t>
  </si>
  <si>
    <t>ホクサンモンセレン顆粒水和剤</t>
  </si>
  <si>
    <t>モンセレンフロアブル</t>
  </si>
  <si>
    <t>モンセレン顆粒水和剤</t>
  </si>
  <si>
    <t>協友モンセレンフロアブル</t>
  </si>
  <si>
    <t>三共モンセレン顆粒水和剤</t>
  </si>
  <si>
    <t>ペンシクロン粒剤</t>
  </si>
  <si>
    <t>セレンターフ粒剤</t>
  </si>
  <si>
    <t>ベンジルアミノプリン液剤</t>
  </si>
  <si>
    <t>ドラード液剤</t>
  </si>
  <si>
    <t>ビーエー液剤</t>
  </si>
  <si>
    <t>ベンジルアミノプリン塗布剤</t>
  </si>
  <si>
    <t>塗布用ビーエー</t>
  </si>
  <si>
    <t>塗布用ベアニン</t>
  </si>
  <si>
    <t>ベンスルタップ・イマゾスルフロン・カフェンストロール・ダイムロン粒剤</t>
  </si>
  <si>
    <t>ショウリョクジャンボ</t>
  </si>
  <si>
    <t>ベンスルタップ粒剤</t>
  </si>
  <si>
    <t>ホクコールーバン粒剤</t>
  </si>
  <si>
    <t>ルーバン粒剤</t>
  </si>
  <si>
    <t>０．５１％</t>
  </si>
  <si>
    <t>ベンスルフロンメチル・ベンチオカーブ・メフェナセット粒剤</t>
  </si>
  <si>
    <t>クミアイウルフエース１キロ粒剤５１</t>
  </si>
  <si>
    <t>クミアイウルフエース１キロ粒剤７５</t>
  </si>
  <si>
    <t>クミアイウルフエース粒剤１７</t>
  </si>
  <si>
    <t>クミアイウルフエース粒剤２５</t>
  </si>
  <si>
    <t>ベンスルフロンメチル・メフェナセット粒剤</t>
  </si>
  <si>
    <t>ＭＩＣザーク１キロ粒剤７５</t>
  </si>
  <si>
    <t>ＭＩＣザーク粒剤２５</t>
  </si>
  <si>
    <t>ザーク１キロ粒剤７５</t>
  </si>
  <si>
    <t>ザーク粒剤２５</t>
  </si>
  <si>
    <t>ベンゾビシクロン・ペントキサゾン水和剤</t>
  </si>
  <si>
    <t>ＳＤＳプレッサフロアブル</t>
  </si>
  <si>
    <t>プレッサフロアブル</t>
  </si>
  <si>
    <t>ベンゾビシクロン・ペントキサゾン粒剤</t>
  </si>
  <si>
    <t>フォーカスショットジャンボ</t>
  </si>
  <si>
    <t>科研フォーカスショットジャンボ</t>
  </si>
  <si>
    <t>ベンゾビシクロン水和剤</t>
  </si>
  <si>
    <t>ショウエースフロアブル</t>
  </si>
  <si>
    <t>ベンゾビシクロン粒剤</t>
  </si>
  <si>
    <t>ショウエース１キロ粒剤</t>
  </si>
  <si>
    <t>ベンタゾン・ＭＣＰＡエチル粒剤</t>
  </si>
  <si>
    <t>日産グラスジンＭナトリウム粒剤</t>
  </si>
  <si>
    <t>ベンタゾン・ＭＣＰＡナトリウム塩液剤</t>
  </si>
  <si>
    <t>石原グラスジンＭナトリウム液剤</t>
  </si>
  <si>
    <t>日産グラスジンＭナトリウム液剤</t>
  </si>
  <si>
    <t>ベンタゾン液剤</t>
  </si>
  <si>
    <t>ＢＡＳＦ大豆バサグラン液剤（ナトリウム塩）</t>
  </si>
  <si>
    <t>クミアイバサグラン液剤（ナトリウム塩）</t>
  </si>
  <si>
    <t>ホクコーバサグラン液剤（ナトリウム塩）</t>
  </si>
  <si>
    <t>住化バサグラン液剤（ナトリウム塩）</t>
  </si>
  <si>
    <t>住友化学大豆バサグラン液剤（ナトリウム塩）</t>
  </si>
  <si>
    <t>ベンタゾン粒剤</t>
  </si>
  <si>
    <t>ＢＡＳＦバサグラン粒剤（ナトリウム塩）</t>
  </si>
  <si>
    <t>クミアイバサグラン粒剤（ナトリウム塩）</t>
  </si>
  <si>
    <t>ホクコーバサグラン粒剤（ナトリウム塩）</t>
  </si>
  <si>
    <t>ベンチアバリカルブイソプロピル・ＴＰＮ水和剤</t>
  </si>
  <si>
    <t>プロポーズ顆粒水和剤</t>
  </si>
  <si>
    <t>ワイドヒッター顆粒水和剤</t>
  </si>
  <si>
    <t>ベンチアバリカルブイソプロピル・マンゼブ水和剤</t>
  </si>
  <si>
    <t>カンパネラ水和剤</t>
  </si>
  <si>
    <t>３．７５％</t>
  </si>
  <si>
    <t>ベネセット水和剤</t>
  </si>
  <si>
    <t>ベンチアバリカルブイソプロピル水和剤</t>
  </si>
  <si>
    <t>マモロット顆粒水和剤</t>
  </si>
  <si>
    <t>ベンチオカーブ・ペンディメタリン・リニュロン乳剤</t>
  </si>
  <si>
    <t>クリアターン乳剤</t>
  </si>
  <si>
    <t>サイアナミッドクリアターン乳剤</t>
  </si>
  <si>
    <t>ベンチオカーブ・ペンディメタリン・リニュロン粉粒剤</t>
  </si>
  <si>
    <t>ＡＣＣクリアターン細粒剤Ｆ</t>
  </si>
  <si>
    <t>クリアターン細粒剤Ｆ</t>
  </si>
  <si>
    <t>ベンチオカーブ乳剤</t>
  </si>
  <si>
    <t>サターン乳剤</t>
  </si>
  <si>
    <t>ペンチオピラド水和剤</t>
  </si>
  <si>
    <t>アフェットフロアブル</t>
  </si>
  <si>
    <t>ガイア顆粒水和剤</t>
  </si>
  <si>
    <t>フルーツセイバー</t>
  </si>
  <si>
    <t>ホクコーフルーツセイバー</t>
  </si>
  <si>
    <t>兼商フルーツセイバー</t>
  </si>
  <si>
    <t>理研ガイア顆粒水和剤</t>
  </si>
  <si>
    <t>ペンディメタリン・リニュロン乳剤</t>
  </si>
  <si>
    <t>カイタック乳剤</t>
  </si>
  <si>
    <t>サイアナミッドカイタック乳剤</t>
  </si>
  <si>
    <t>ペンディメタリン・リニュロン粉粒剤</t>
  </si>
  <si>
    <t>カイタック細粒剤Ｆ</t>
  </si>
  <si>
    <t>サイアナミッド　カイタック細粒剤Ｆ</t>
  </si>
  <si>
    <t>ペンディメタリンマイクロカプセル剤</t>
  </si>
  <si>
    <t>ウェイアップアクアキャップ</t>
  </si>
  <si>
    <t>３８．７％</t>
  </si>
  <si>
    <t>ペンディメタリン水和剤</t>
  </si>
  <si>
    <t>ウェイアップフロアブル</t>
  </si>
  <si>
    <t>グリーンケアＧ顆粒水和剤</t>
  </si>
  <si>
    <t>ペンディメタリン乳剤</t>
  </si>
  <si>
    <t>エキガゾール</t>
  </si>
  <si>
    <t>ゴーゴーサン乳剤</t>
  </si>
  <si>
    <t>ゴーゴーサン乳剤３０</t>
  </si>
  <si>
    <t>ペンディメタリン複合肥料</t>
  </si>
  <si>
    <t>ＢＡＳＦプレエム５５０粒剤</t>
  </si>
  <si>
    <t>ペンディメタリン粉粒剤</t>
  </si>
  <si>
    <t>ゴーゴーサン細粒剤Ｆ</t>
  </si>
  <si>
    <t>ペントキサゾン・ＡＣＮ水和剤</t>
  </si>
  <si>
    <t>クリアホープフロアブル</t>
  </si>
  <si>
    <t>兼商クリアホープフロアブル</t>
  </si>
  <si>
    <t>ペントキサゾン水和剤</t>
  </si>
  <si>
    <t>サインヨシフロアブル</t>
  </si>
  <si>
    <t>ベアスフロアブル</t>
  </si>
  <si>
    <t>ベクサーフロアブル</t>
  </si>
  <si>
    <t>ホクコーメテオフロアブル</t>
  </si>
  <si>
    <t>ペントキサゾン粒剤</t>
  </si>
  <si>
    <t>ベアス１キロ粒剤</t>
  </si>
  <si>
    <t>ベクサー１キロ粒剤</t>
  </si>
  <si>
    <t>ホクコーメテオ１キロ粒剤</t>
  </si>
  <si>
    <t>ベンフラカルブ・チアジニル粒剤</t>
  </si>
  <si>
    <t>日農ブイゲットグランドオンコル粒剤</t>
  </si>
  <si>
    <t>ベンフラカルブ・プロベナゾール粒剤</t>
  </si>
  <si>
    <t>明治オリゼメートオンコル粒剤</t>
  </si>
  <si>
    <t>明治グランドオリゼメートオンコル粒剤</t>
  </si>
  <si>
    <t>明治ジャッジ箱粒剤</t>
  </si>
  <si>
    <t>ベンフラカルブマイクロカプセル剤</t>
  </si>
  <si>
    <t>オンコルマイクロカプセル</t>
  </si>
  <si>
    <t>ベンフラカルブ粒剤</t>
  </si>
  <si>
    <t>オンコルＯＫ粒剤</t>
  </si>
  <si>
    <t>オンコル粒剤１</t>
  </si>
  <si>
    <t>オンコル粒剤５</t>
  </si>
  <si>
    <t>グランドオンコル粒剤</t>
  </si>
  <si>
    <t>ベンフレセート水和剤</t>
  </si>
  <si>
    <t>フルスロット顆粒水和剤</t>
  </si>
  <si>
    <t>ベンフレセート粒剤</t>
  </si>
  <si>
    <t>ザーベックス粒剤</t>
  </si>
  <si>
    <t>ボーベリア　バシアーナ剤</t>
  </si>
  <si>
    <t>バイオリサ・マダラ</t>
  </si>
  <si>
    <t>１×１０＾７ＣＦＵ／ｃ㎡</t>
  </si>
  <si>
    <t>ボーベリアン</t>
  </si>
  <si>
    <t>ボーベリア　バシアーナ水和剤</t>
  </si>
  <si>
    <t>ボタニガード水和剤</t>
  </si>
  <si>
    <t>４．４×１０＾１０個／ｇ</t>
  </si>
  <si>
    <t>ボーベリア　バシアーナ乳剤</t>
  </si>
  <si>
    <t>ボタニガードＥＳ</t>
  </si>
  <si>
    <t>１．６×１０＾１０個／ｍＬ</t>
  </si>
  <si>
    <t>ボーベリア　ブロンニアティ剤</t>
  </si>
  <si>
    <t>バイオリサ・カミキリ</t>
  </si>
  <si>
    <t>１×１０＾７ｃｆｕ／ｃ㎡</t>
  </si>
  <si>
    <t>ボスカリド水和剤</t>
  </si>
  <si>
    <t>エメラルドＤＧ</t>
  </si>
  <si>
    <t>カンタスドライフロアブル</t>
  </si>
  <si>
    <t>日曹カンタスドライフロアブル</t>
  </si>
  <si>
    <t>ホスチアゼート液剤</t>
  </si>
  <si>
    <t>ガードホープ液剤</t>
  </si>
  <si>
    <t>ネマバスター</t>
  </si>
  <si>
    <t>ホスチアゼート粒剤</t>
  </si>
  <si>
    <t>ニワエース粒剤</t>
  </si>
  <si>
    <t>石原ネマトリンエース粒剤</t>
  </si>
  <si>
    <t>石原ネマトリン粒剤</t>
  </si>
  <si>
    <t>石原ネマトリン粒剤１０</t>
  </si>
  <si>
    <t>ホセチル水和剤</t>
  </si>
  <si>
    <t>アリエッティ水和剤</t>
  </si>
  <si>
    <t>グリーンビセットＤＦ</t>
  </si>
  <si>
    <t>７９．５％</t>
  </si>
  <si>
    <t>シグネチャーＷＤＧ</t>
  </si>
  <si>
    <t>日曹グリーンビセットＤＦ</t>
  </si>
  <si>
    <t>ホラムスルフロン水和剤</t>
  </si>
  <si>
    <t>トリビュートＯＤ</t>
  </si>
  <si>
    <t>ポリオキシン・有機銅水和剤</t>
  </si>
  <si>
    <t>日農ポリオキシンＯ水和剤</t>
  </si>
  <si>
    <t>ポリオキシンエアゾル</t>
  </si>
  <si>
    <t>フランカットスプレー</t>
  </si>
  <si>
    <t>０．５５％</t>
  </si>
  <si>
    <t>ポリオキシン水溶剤</t>
  </si>
  <si>
    <t>ポリオキシンＡＬ水溶剤「科研」</t>
  </si>
  <si>
    <t>ポリオキシン水和剤</t>
  </si>
  <si>
    <t>ベジターボＤＦ</t>
  </si>
  <si>
    <t>ホクコーベジターボＤＦ</t>
  </si>
  <si>
    <t>ポリオキシンＡＬ水和剤</t>
  </si>
  <si>
    <t>ポリオキシンＡＬ水和剤「科研」</t>
  </si>
  <si>
    <t>ポリオキシンＺドライフロアブル</t>
  </si>
  <si>
    <t>ポリオキシンＺ水和剤「科研」</t>
  </si>
  <si>
    <t>日農ポリオキシンＡＬ水和剤</t>
  </si>
  <si>
    <t>日農ポリオキシンＺ水和剤</t>
  </si>
  <si>
    <t>ポリオキシン乳剤</t>
  </si>
  <si>
    <t>ポリオキシンＡＬ乳剤</t>
  </si>
  <si>
    <t>日農ポリオキシンＡＬ乳剤</t>
  </si>
  <si>
    <t>ホルクロルフェニュロン液剤</t>
  </si>
  <si>
    <t>フルメット液剤</t>
  </si>
  <si>
    <t>マシン油・有機銅水和剤</t>
  </si>
  <si>
    <t>アルタベールフロアブル</t>
  </si>
  <si>
    <t>マシン油エアゾル</t>
  </si>
  <si>
    <t>ボルン</t>
  </si>
  <si>
    <t>マシン油乳剤</t>
  </si>
  <si>
    <t>イヅツヤマシン油乳剤９５</t>
  </si>
  <si>
    <t>９５．０％</t>
  </si>
  <si>
    <t>エアータック乳剤</t>
  </si>
  <si>
    <t>キング９５マシン</t>
  </si>
  <si>
    <t>クミアイアタックオイル</t>
  </si>
  <si>
    <t>クミアイ機械油乳剤９５</t>
  </si>
  <si>
    <t>サンケイ高度マシン９５</t>
  </si>
  <si>
    <t>トモノール</t>
  </si>
  <si>
    <t>トモノールＳ</t>
  </si>
  <si>
    <t>ハーベストオイル</t>
  </si>
  <si>
    <t>ホクコースピンドロン乳剤</t>
  </si>
  <si>
    <t>ラビサンスプレー</t>
  </si>
  <si>
    <t>出光ハーベストオイル</t>
  </si>
  <si>
    <t>特製スケルシン９５</t>
  </si>
  <si>
    <t>日農スプレーオイル</t>
  </si>
  <si>
    <t>マラソン・ＢＰＭＣ乳剤</t>
  </si>
  <si>
    <t>マラバッサ乳剤</t>
  </si>
  <si>
    <t>マラソン・ＭＥＰ乳剤</t>
  </si>
  <si>
    <t>スミソン乳剤</t>
  </si>
  <si>
    <t>トラサイドＡ乳剤</t>
  </si>
  <si>
    <t>マラソン乳剤</t>
  </si>
  <si>
    <t>サンケイマラソン乳剤</t>
  </si>
  <si>
    <t>ホクコーマラソン乳剤</t>
  </si>
  <si>
    <t>一農マラソン乳剤</t>
  </si>
  <si>
    <t>家庭園芸用マラソン乳剤</t>
  </si>
  <si>
    <t>協友マラソン乳剤５０</t>
  </si>
  <si>
    <t>日産マラソン乳剤</t>
  </si>
  <si>
    <t>日農マラソン乳剤</t>
  </si>
  <si>
    <t>マラソン粉剤</t>
  </si>
  <si>
    <t>サンケイマラソン粉剤１．５</t>
  </si>
  <si>
    <t>マラソン粉剤３</t>
  </si>
  <si>
    <t>一農マラソン粉剤１．５</t>
  </si>
  <si>
    <t>マレイン酸ヒドラジド液剤</t>
  </si>
  <si>
    <t>ＯＭＨ－Ｋ</t>
  </si>
  <si>
    <t>マンジプロパミド水和剤</t>
  </si>
  <si>
    <t>レーバスフロアブル</t>
  </si>
  <si>
    <t>２３．３％</t>
  </si>
  <si>
    <t>マンゼブ・ミクロブタニル水和剤</t>
  </si>
  <si>
    <t>ブローダ水和剤</t>
  </si>
  <si>
    <t>マンゼブ・メタラキシルＭ水和剤</t>
  </si>
  <si>
    <t>リドミルゴールドＭＺ</t>
  </si>
  <si>
    <t>マンゼブ水和剤</t>
  </si>
  <si>
    <t>クミアイペンコゼブフロアブル</t>
  </si>
  <si>
    <t>クミアイペンコゼブ水和剤</t>
  </si>
  <si>
    <t>ジマンダイセン水和剤</t>
  </si>
  <si>
    <t>クミアイペンコゼブ顆粒水和剤</t>
  </si>
  <si>
    <t>グリーンペンコゼブ水和剤</t>
  </si>
  <si>
    <t>ジマンダイセンＤＦ</t>
  </si>
  <si>
    <t>ジマンダイセンフロアブル</t>
  </si>
  <si>
    <t>ホクサングリーンペンコゼブ水和剤</t>
  </si>
  <si>
    <t>日農ジマンダイセンフロアブル</t>
  </si>
  <si>
    <t>マンネブ水和剤</t>
  </si>
  <si>
    <t>サンケイエムダイファー水和剤</t>
  </si>
  <si>
    <t>ミクロブタニル水和剤</t>
  </si>
  <si>
    <t>ラリー水和剤</t>
  </si>
  <si>
    <t>ミクロブタニル乳剤</t>
  </si>
  <si>
    <t>ラリー乳剤</t>
  </si>
  <si>
    <t>ミヤコカブリダニ剤</t>
  </si>
  <si>
    <t>スパイカルＥＸ</t>
  </si>
  <si>
    <t>２００頭／１０ｍＬ</t>
  </si>
  <si>
    <t>スパイカルプラス</t>
  </si>
  <si>
    <t>５０頭／パック</t>
  </si>
  <si>
    <t>ミヤコトップ</t>
  </si>
  <si>
    <t>２０００頭／２５０ｍＬ</t>
  </si>
  <si>
    <t>ミルベメクチン水和剤</t>
  </si>
  <si>
    <t>コロマイト水和剤</t>
  </si>
  <si>
    <t>ミルベメクチン乳剤</t>
  </si>
  <si>
    <t>コロマイト乳剤</t>
  </si>
  <si>
    <t>マツガード</t>
  </si>
  <si>
    <t>ミルベノック乳剤</t>
  </si>
  <si>
    <t>メコプロップＰカリウム塩液剤</t>
  </si>
  <si>
    <t>スコリテック液剤</t>
  </si>
  <si>
    <t>５６．５％</t>
  </si>
  <si>
    <t>一本締液剤</t>
  </si>
  <si>
    <t>メソトリオン・メタゾスルフロン粒剤</t>
  </si>
  <si>
    <t>トライアスＭＸ１キロ粒剤</t>
  </si>
  <si>
    <t>メソトリオン水和剤</t>
  </si>
  <si>
    <t>カリスト</t>
  </si>
  <si>
    <t>９．１％</t>
  </si>
  <si>
    <t>メソミル水和剤</t>
  </si>
  <si>
    <t>ランネート４５ＤＦ</t>
  </si>
  <si>
    <t>メソミル粉粒剤</t>
  </si>
  <si>
    <t>ランネート微粒剤Ｆ</t>
  </si>
  <si>
    <t>メタアルデヒド・ＮＡＣ粒剤</t>
  </si>
  <si>
    <t>グリーンベイト</t>
  </si>
  <si>
    <t>メタアルデヒド水和剤</t>
  </si>
  <si>
    <t>ナメトックス液</t>
  </si>
  <si>
    <t>マイキラー</t>
  </si>
  <si>
    <t>メタアルデヒド粒剤</t>
  </si>
  <si>
    <t>ジャンボタニシ退治粒剤</t>
  </si>
  <si>
    <t>スクミノン</t>
  </si>
  <si>
    <t>スクミノン５</t>
  </si>
  <si>
    <t>スネック粒剤</t>
  </si>
  <si>
    <t>ナメキール</t>
  </si>
  <si>
    <t>ナメキット</t>
  </si>
  <si>
    <t>ナメクリーン</t>
  </si>
  <si>
    <t>ナメトックス</t>
  </si>
  <si>
    <t>メタフルミゾン水和剤</t>
  </si>
  <si>
    <t>アクセルフロアブル</t>
  </si>
  <si>
    <t>メタフルミゾン粒剤</t>
  </si>
  <si>
    <t>アクセルベイト</t>
  </si>
  <si>
    <t>メタミトロン水和剤</t>
  </si>
  <si>
    <t>ハーブラックＷＤＧ</t>
  </si>
  <si>
    <t>メタミホップ乳剤</t>
  </si>
  <si>
    <t>グラスホップ</t>
  </si>
  <si>
    <t>ユニホップ</t>
  </si>
  <si>
    <t>メタラキシルＭ・ＴＰＮ水和剤</t>
  </si>
  <si>
    <t>フォリオゴールド</t>
  </si>
  <si>
    <t>メタラキシルＭ液剤</t>
  </si>
  <si>
    <t>エイプロン３１</t>
  </si>
  <si>
    <t>サブデューマックス液剤</t>
  </si>
  <si>
    <t>メタラキシル粒剤</t>
  </si>
  <si>
    <t>リドミル粒剤２</t>
  </si>
  <si>
    <t>メチルイソチオシアネート・Ｄ－Ｄ油剤</t>
  </si>
  <si>
    <t>ディ・トラペックス油剤</t>
  </si>
  <si>
    <t>メチルイソチオシアネートくん蒸剤</t>
  </si>
  <si>
    <t>エコヒューム</t>
  </si>
  <si>
    <t>防毒マスク(全面面体　隔離式吸収缶)</t>
    <rPh sb="0" eb="2">
      <t>ボウドク</t>
    </rPh>
    <rPh sb="6" eb="8">
      <t>ゼンメン</t>
    </rPh>
    <rPh sb="8" eb="10">
      <t>メンタイ</t>
    </rPh>
    <rPh sb="11" eb="13">
      <t>カクリ</t>
    </rPh>
    <rPh sb="13" eb="14">
      <t>シキ</t>
    </rPh>
    <rPh sb="14" eb="15">
      <t>キュウ</t>
    </rPh>
    <rPh sb="15" eb="16">
      <t>シュウ</t>
    </rPh>
    <rPh sb="16" eb="17">
      <t>カン</t>
    </rPh>
    <phoneticPr fontId="1"/>
  </si>
  <si>
    <t>メチルイソチオシアネート油剤</t>
  </si>
  <si>
    <t>トラペックサイド油剤</t>
  </si>
  <si>
    <t>メチルオイゲノール剤</t>
  </si>
  <si>
    <t>サンケイメチルオイゲノール</t>
  </si>
  <si>
    <t>メトキシフェノジド水和剤</t>
  </si>
  <si>
    <t>グレモＳＣ</t>
  </si>
  <si>
    <t>ファルコンフロアブル</t>
  </si>
  <si>
    <t>ランナーフロアブル</t>
  </si>
  <si>
    <t>メトキシフェノジド粉剤</t>
  </si>
  <si>
    <t>ランナー粉剤ＤＬ</t>
  </si>
  <si>
    <t>メトコナゾール水和剤</t>
  </si>
  <si>
    <t>ワークアップフロアブル</t>
  </si>
  <si>
    <t>芝美人フロアブル</t>
  </si>
  <si>
    <t>日産芝美人フロアブル</t>
  </si>
  <si>
    <t>メトコナゾール乳剤</t>
  </si>
  <si>
    <t>ホクコーワークアップＳ乳剤</t>
  </si>
  <si>
    <t>ワークアップ乳剤</t>
  </si>
  <si>
    <t>メトコナゾール粉剤</t>
  </si>
  <si>
    <t>ホクコーワークアップ粉剤ＤＬ</t>
  </si>
  <si>
    <t>ワークアップ粉剤ＤＬ</t>
  </si>
  <si>
    <t>メトスルフロンメチル水和剤</t>
  </si>
  <si>
    <t>サーベルＤＦ</t>
  </si>
  <si>
    <t>メトミノストロビン剤</t>
  </si>
  <si>
    <t>オリブライト２５０Ｇ</t>
  </si>
  <si>
    <t>クミアイオリブライト２５０Ｇ</t>
  </si>
  <si>
    <t>メトミノストロビン粒剤</t>
  </si>
  <si>
    <t>イモチエース粒剤</t>
  </si>
  <si>
    <t>オリザトップパック</t>
  </si>
  <si>
    <t>２７．０％</t>
  </si>
  <si>
    <t>オリブライト１キロ粒剤</t>
  </si>
  <si>
    <t>オリブライト粒剤</t>
  </si>
  <si>
    <t>ホクコーイモチエース粒剤</t>
  </si>
  <si>
    <t>メトラクロール乳剤</t>
  </si>
  <si>
    <t>デュアール乳剤</t>
  </si>
  <si>
    <t>メトリブジン・ＤＢＮ・ＤＣＭＵ粒剤</t>
  </si>
  <si>
    <t>クサノンＤＸ粒剤</t>
  </si>
  <si>
    <t>ラーチＨ粒剤</t>
  </si>
  <si>
    <t>メトリブジン・ＤＢＮ粒剤</t>
  </si>
  <si>
    <t>ＧＦ草退治Ｖ粒剤</t>
  </si>
  <si>
    <t>ラーチ粒剤</t>
  </si>
  <si>
    <t>メトリブジン水和剤</t>
  </si>
  <si>
    <t>センコル水和剤</t>
  </si>
  <si>
    <t>メパニピリムくん煙剤</t>
  </si>
  <si>
    <t>新富士フルピカくん煙剤</t>
  </si>
  <si>
    <t>メパニピリム水和剤</t>
  </si>
  <si>
    <t>フルピカフロアブル</t>
  </si>
  <si>
    <t>メピコートクロリド液剤</t>
  </si>
  <si>
    <t>フラスター液剤</t>
  </si>
  <si>
    <t>日曹フラスター液剤</t>
  </si>
  <si>
    <t>メプロニル水和剤</t>
  </si>
  <si>
    <t>バシタックゾル</t>
  </si>
  <si>
    <t>バシタック水和剤７５</t>
  </si>
  <si>
    <t>メプロニル粉剤</t>
  </si>
  <si>
    <t>バシタック粉剤</t>
  </si>
  <si>
    <t>バシタック粉剤ＤＬ</t>
  </si>
  <si>
    <t>モリネート粒剤</t>
  </si>
  <si>
    <t>協友オードラム粒剤</t>
  </si>
  <si>
    <t>ヤマトクサカゲロウ剤</t>
  </si>
  <si>
    <t>カゲタロウ</t>
  </si>
  <si>
    <t>３００頭／シート</t>
  </si>
  <si>
    <t>ヨウ化メチルくん蒸剤</t>
  </si>
  <si>
    <t>マイヒューム</t>
  </si>
  <si>
    <t>ヤシママイヒューム</t>
  </si>
  <si>
    <t>検疫専用ヨウ化メチル</t>
  </si>
  <si>
    <t>ヨードスルフロンメチルナトリウム塩水和剤</t>
  </si>
  <si>
    <t>デスティニーＷＤＧ</t>
  </si>
  <si>
    <t>リトルア剤</t>
  </si>
  <si>
    <t>フェロディンＳＬ</t>
  </si>
  <si>
    <t>４．５５ｍｇ／１個</t>
  </si>
  <si>
    <t>ヨトウコン－Ｈ</t>
  </si>
  <si>
    <t>リニュロン水和剤</t>
  </si>
  <si>
    <t>ホクサンロロックス</t>
  </si>
  <si>
    <t>丸和ロロックス</t>
  </si>
  <si>
    <t>日農ロロックス</t>
  </si>
  <si>
    <t>リニュロン粒剤</t>
  </si>
  <si>
    <t>リムスルフロン水和剤</t>
  </si>
  <si>
    <t>ハーレイＤＦ</t>
  </si>
  <si>
    <t>リン化アルミニウムくん蒸剤</t>
  </si>
  <si>
    <t>エピヒューム</t>
  </si>
  <si>
    <t>防毒マスク(全面面体　隔離式吸収缶リン化水素用)</t>
    <rPh sb="0" eb="2">
      <t>ボウドク</t>
    </rPh>
    <rPh sb="6" eb="8">
      <t>ゼンメン</t>
    </rPh>
    <rPh sb="8" eb="10">
      <t>メンタイ</t>
    </rPh>
    <rPh sb="11" eb="13">
      <t>カクリ</t>
    </rPh>
    <rPh sb="13" eb="14">
      <t>シキ</t>
    </rPh>
    <rPh sb="14" eb="15">
      <t>キュウ</t>
    </rPh>
    <rPh sb="15" eb="16">
      <t>シュウ</t>
    </rPh>
    <rPh sb="16" eb="17">
      <t>カン</t>
    </rPh>
    <rPh sb="19" eb="20">
      <t>カ</t>
    </rPh>
    <rPh sb="20" eb="22">
      <t>スイソ</t>
    </rPh>
    <rPh sb="22" eb="23">
      <t>ヨウ</t>
    </rPh>
    <phoneticPr fontId="1"/>
  </si>
  <si>
    <t>特定毒物</t>
    <rPh sb="0" eb="2">
      <t>トクテイ</t>
    </rPh>
    <rPh sb="2" eb="4">
      <t>ドクブツ</t>
    </rPh>
    <phoneticPr fontId="1"/>
  </si>
  <si>
    <t>エピヒューム小球</t>
  </si>
  <si>
    <t>ティベック</t>
  </si>
  <si>
    <t>５７．０％</t>
  </si>
  <si>
    <t>フミトキシン</t>
  </si>
  <si>
    <t>フミトキシン小球</t>
  </si>
  <si>
    <t>ホストキシン</t>
  </si>
  <si>
    <t>ホストキシン小型錠剤</t>
  </si>
  <si>
    <t>ユーピーエルエピヒューム</t>
  </si>
  <si>
    <t>ユーピーエルエピヒューム小球</t>
  </si>
  <si>
    <t>リン化亜鉛粒剤</t>
  </si>
  <si>
    <t>Ｚ・Ｐ</t>
  </si>
  <si>
    <t>Ｚ・Ｐ１．００</t>
  </si>
  <si>
    <t>ホクサンりん化亜鉛１０</t>
  </si>
  <si>
    <t>メリーネコ１号</t>
  </si>
  <si>
    <t>メリーネコりん化亜鉛</t>
  </si>
  <si>
    <t>ラテミンリン化亜鉛１％</t>
  </si>
  <si>
    <t>リンカＳ・１</t>
  </si>
  <si>
    <t>強力ラテミン</t>
  </si>
  <si>
    <t>太洋りん化亜鉛１</t>
  </si>
  <si>
    <t>ルフェヌロン乳剤</t>
  </si>
  <si>
    <t>マッチ乳剤</t>
  </si>
  <si>
    <t>レナシル・ＰＡＣ水和剤</t>
  </si>
  <si>
    <t>ＢＡＳＦ　レナパック顆粒水和剤</t>
  </si>
  <si>
    <t>デュポン　レナパック顆粒水和剤</t>
  </si>
  <si>
    <t>ホクコーレナパック水和剤</t>
  </si>
  <si>
    <t>ホクコーレナパック顆粒水和剤</t>
  </si>
  <si>
    <t>レナパック水和剤</t>
  </si>
  <si>
    <t>レナパック顆粒水和剤</t>
  </si>
  <si>
    <t>レナシル水和剤</t>
  </si>
  <si>
    <t>デュポンレンザー</t>
  </si>
  <si>
    <t>レピメクチン水和剤</t>
  </si>
  <si>
    <t>アニキフロアブル</t>
  </si>
  <si>
    <t>レピメクチン乳剤</t>
  </si>
  <si>
    <t>アニキ乳剤</t>
  </si>
  <si>
    <t>ネオエステリン</t>
  </si>
  <si>
    <t>塩化カルシウム・硫酸カルシウム水溶剤</t>
  </si>
  <si>
    <t>セルバイン</t>
  </si>
  <si>
    <t>塩酸レバミゾール液剤</t>
  </si>
  <si>
    <t>ホドガヤセンチュリーエース注入剤</t>
  </si>
  <si>
    <t>マッケンジー</t>
  </si>
  <si>
    <t>塩素酸塩水溶剤</t>
  </si>
  <si>
    <t>クサトールＦＰ水溶剤</t>
  </si>
  <si>
    <t>クロレートＳＬ</t>
  </si>
  <si>
    <t>デゾレートＡ</t>
  </si>
  <si>
    <t>塩素酸塩粉粒剤</t>
  </si>
  <si>
    <t>デゾレートＡＺ粉剤</t>
  </si>
  <si>
    <t>塩素酸塩粒剤</t>
  </si>
  <si>
    <t>クサトールＦＰ粒剤</t>
  </si>
  <si>
    <t>クロレートＳ</t>
  </si>
  <si>
    <t>過酸化カルシウム粉粒剤</t>
  </si>
  <si>
    <t>カヤクカルパー粉粒剤１６</t>
  </si>
  <si>
    <t>カルパー粉粒剤１６</t>
  </si>
  <si>
    <t>還元澱粉糖化物液剤</t>
  </si>
  <si>
    <t>あめんこ</t>
  </si>
  <si>
    <t>エコピタ液剤</t>
  </si>
  <si>
    <t>ベニカマイルドスプレー</t>
  </si>
  <si>
    <t>ベニカマイルド液剤</t>
  </si>
  <si>
    <t>金属銀剤</t>
  </si>
  <si>
    <t>オクトクロス</t>
  </si>
  <si>
    <t>７００ｍｇ／１枚（３００ｍｍ×１０００ｍｍ）</t>
  </si>
  <si>
    <t>金属銀水和剤</t>
  </si>
  <si>
    <t>シードラックＬ水和剤</t>
  </si>
  <si>
    <t>シードラック水和剤</t>
  </si>
  <si>
    <t>検疫用臭化メチルくん蒸剤</t>
  </si>
  <si>
    <t>防毒マスク(全面面体又は半面面体＋保護メガネ　隔離式吸収缶　臭化メチル用)</t>
    <rPh sb="0" eb="2">
      <t>ボウドク</t>
    </rPh>
    <rPh sb="6" eb="8">
      <t>ゼンメン</t>
    </rPh>
    <rPh sb="8" eb="10">
      <t>メンタイ</t>
    </rPh>
    <rPh sb="10" eb="11">
      <t>マタ</t>
    </rPh>
    <rPh sb="12" eb="14">
      <t>ハンメン</t>
    </rPh>
    <rPh sb="14" eb="16">
      <t>メンタイ</t>
    </rPh>
    <rPh sb="17" eb="19">
      <t>ホゴ</t>
    </rPh>
    <rPh sb="23" eb="25">
      <t>カクリ</t>
    </rPh>
    <rPh sb="25" eb="26">
      <t>シキ</t>
    </rPh>
    <rPh sb="26" eb="27">
      <t>キュウ</t>
    </rPh>
    <rPh sb="27" eb="28">
      <t>シュウ</t>
    </rPh>
    <rPh sb="28" eb="29">
      <t>カン</t>
    </rPh>
    <rPh sb="30" eb="32">
      <t>シュウカ</t>
    </rPh>
    <rPh sb="35" eb="36">
      <t>ヨウ</t>
    </rPh>
    <phoneticPr fontId="1"/>
  </si>
  <si>
    <t>検疫専用ブロヒウム</t>
  </si>
  <si>
    <t>検疫専用メチブロン</t>
  </si>
  <si>
    <t>検疫専用三光臭化メチル</t>
  </si>
  <si>
    <t>混合生薬抽出物液剤</t>
  </si>
  <si>
    <t>アルムグリーン</t>
  </si>
  <si>
    <t>脂肪酸グリセリド・有機銅水和剤</t>
  </si>
  <si>
    <t>ビオネクト</t>
  </si>
  <si>
    <t>脂肪酸グリセリド乳剤</t>
  </si>
  <si>
    <t>アーリーセーフ</t>
  </si>
  <si>
    <t>アーリーセーフスプレー</t>
  </si>
  <si>
    <t>ガーデンアシストパームスプレー</t>
  </si>
  <si>
    <t>サンクリスタル乳剤</t>
  </si>
  <si>
    <t>酒石酸モランテル液剤</t>
  </si>
  <si>
    <t>グリンガード</t>
  </si>
  <si>
    <t>グリンガード・ＮＥＯ</t>
  </si>
  <si>
    <t>グリンガード・エイト</t>
  </si>
  <si>
    <t>９８．５％</t>
  </si>
  <si>
    <t>除虫菊乳剤</t>
  </si>
  <si>
    <t>ガーデントップ</t>
  </si>
  <si>
    <t>キング除虫菊乳剤３</t>
  </si>
  <si>
    <t>パイベニカ乳剤</t>
  </si>
  <si>
    <t>金鳥除虫菊乳剤３</t>
  </si>
  <si>
    <t>水和硫黄剤</t>
  </si>
  <si>
    <t>クムラス</t>
  </si>
  <si>
    <t>７９．２％</t>
  </si>
  <si>
    <t>コロナフロアブル</t>
  </si>
  <si>
    <t>サルファーゾル</t>
  </si>
  <si>
    <t>サンケイクムラス</t>
  </si>
  <si>
    <t>日産イオウフロアブル</t>
  </si>
  <si>
    <t>日農イオウフロアブル</t>
  </si>
  <si>
    <t>生石灰</t>
  </si>
  <si>
    <t>カネジュウ印ボルドー液用生石灰</t>
  </si>
  <si>
    <t>カネジュウ印ボルドー液用粉末生石灰</t>
  </si>
  <si>
    <t>マルカ印ボルドー液用生石灰</t>
  </si>
  <si>
    <t>マルカ印ボルドー液用粉末生石灰</t>
  </si>
  <si>
    <t>マルキチ印ボルドー液用生石灰</t>
  </si>
  <si>
    <t>マルキチ印ボルドー液用粉末生石灰</t>
  </si>
  <si>
    <t>マルコ印ボルドー液用生石灰</t>
  </si>
  <si>
    <t>マルコ印ボルドー液用粉末生石灰</t>
  </si>
  <si>
    <t>マルヤマ印農薬用生石灰</t>
  </si>
  <si>
    <t>ヤマタ印ボルドー液用粉末生石灰</t>
  </si>
  <si>
    <t>ヤマニ印ボルドー液用生石灰</t>
  </si>
  <si>
    <t>丸京印ボルドー液用粉末生石灰</t>
  </si>
  <si>
    <t>上州石灰ボルドー液用粉末生石灰</t>
  </si>
  <si>
    <t>田中ボルドー液用生石灰</t>
  </si>
  <si>
    <t>菱印ボルドー液用生石灰</t>
  </si>
  <si>
    <t>菱印ボルドー液用粉末生石灰</t>
  </si>
  <si>
    <t>青酸くん蒸剤</t>
  </si>
  <si>
    <t>チバクロン</t>
  </si>
  <si>
    <t>防毒マスク(全面面体　隔離式吸収缶青酸用)</t>
    <rPh sb="0" eb="2">
      <t>ボウドク</t>
    </rPh>
    <rPh sb="6" eb="8">
      <t>ゼンメン</t>
    </rPh>
    <rPh sb="8" eb="10">
      <t>メンタイ</t>
    </rPh>
    <rPh sb="11" eb="13">
      <t>カクリ</t>
    </rPh>
    <rPh sb="13" eb="14">
      <t>シキ</t>
    </rPh>
    <rPh sb="14" eb="15">
      <t>キュウ</t>
    </rPh>
    <rPh sb="15" eb="16">
      <t>シュウ</t>
    </rPh>
    <rPh sb="16" eb="17">
      <t>カン</t>
    </rPh>
    <rPh sb="17" eb="19">
      <t>セイサン</t>
    </rPh>
    <rPh sb="19" eb="20">
      <t>ヨウ</t>
    </rPh>
    <phoneticPr fontId="1"/>
  </si>
  <si>
    <t>石灰窒素</t>
  </si>
  <si>
    <t>エス・カ・ベー粒状石灰窒素</t>
  </si>
  <si>
    <t>カルメート６０</t>
  </si>
  <si>
    <t>コープケミカル石灰窒素５０</t>
  </si>
  <si>
    <t>コープケミカル粒状石灰窒素５５</t>
  </si>
  <si>
    <t>軍配印石灰窒素５０</t>
  </si>
  <si>
    <t>軍配印粒状石灰窒素４０</t>
  </si>
  <si>
    <t>軍配印粒状石灰窒素５５</t>
  </si>
  <si>
    <t>石灰硫黄合剤</t>
  </si>
  <si>
    <t>２７．５％</t>
  </si>
  <si>
    <t>カネナカ印石灰硫黄合剤</t>
  </si>
  <si>
    <t>キング石灰硫黄合剤</t>
  </si>
  <si>
    <t>サンケイ石灰硫黄合剤</t>
  </si>
  <si>
    <t>海野石灰硫黄合剤</t>
  </si>
  <si>
    <t>宮内石灰硫黄合剤</t>
  </si>
  <si>
    <t>細井石灰硫黄合剤</t>
  </si>
  <si>
    <t>大塚石灰硫黄合剤</t>
  </si>
  <si>
    <t>余市組合石灰硫黄合剤</t>
  </si>
  <si>
    <t>全卵粉末水和剤</t>
  </si>
  <si>
    <t>ランテクター</t>
  </si>
  <si>
    <t>炭酸カルシウム水和剤</t>
  </si>
  <si>
    <t>「アプロン」</t>
  </si>
  <si>
    <t>クレフノン</t>
  </si>
  <si>
    <t>ホワイトコート</t>
  </si>
  <si>
    <t>炭酸水素カリウム水溶剤</t>
  </si>
  <si>
    <t>カリグリーン</t>
  </si>
  <si>
    <t>家庭園芸用カリグリーン</t>
  </si>
  <si>
    <t>炭酸水素ナトリウム・銅水和剤</t>
  </si>
  <si>
    <t>サンケイジーファイン水和剤</t>
  </si>
  <si>
    <t>ジーファイン水和剤</t>
  </si>
  <si>
    <t>炭酸水素ナトリウム水溶剤</t>
  </si>
  <si>
    <t>ハーモメイト水溶剤</t>
  </si>
  <si>
    <t>調合油乳剤</t>
  </si>
  <si>
    <t>サフオイル乳剤</t>
  </si>
  <si>
    <t>展着剤</t>
  </si>
  <si>
    <t>Ｋ．Ｋステッカー</t>
  </si>
  <si>
    <t>Ｙ－ハッテン</t>
  </si>
  <si>
    <t>アイヤーエース</t>
  </si>
  <si>
    <t>アグレイド</t>
  </si>
  <si>
    <t>アグロガード</t>
  </si>
  <si>
    <t>アップライト</t>
  </si>
  <si>
    <t>アドミックス</t>
  </si>
  <si>
    <t>アビオン－Ｅ</t>
  </si>
  <si>
    <t>アプローチＢＩ</t>
  </si>
  <si>
    <t>アルソープ３０</t>
  </si>
  <si>
    <t>ウオンツ</t>
  </si>
  <si>
    <t>クイックタッチ</t>
  </si>
  <si>
    <t>クサリノー</t>
  </si>
  <si>
    <t>クサリノー１０</t>
  </si>
  <si>
    <t>クミアイクミテン</t>
  </si>
  <si>
    <t>クミテンエース</t>
  </si>
  <si>
    <t>グラスチッカー</t>
  </si>
  <si>
    <t>グラミン</t>
  </si>
  <si>
    <t>グラミンＳ</t>
  </si>
  <si>
    <t>サーファクタントＷＫ</t>
  </si>
  <si>
    <t>サブマージ</t>
  </si>
  <si>
    <t>サプライ</t>
  </si>
  <si>
    <t>サンケイサーファクタント３０</t>
  </si>
  <si>
    <t>サンケイサーファクタントＷＫ</t>
  </si>
  <si>
    <t>サンケイベタリン－Ａ</t>
  </si>
  <si>
    <t>サントクテン８０</t>
  </si>
  <si>
    <t>シンダイン</t>
  </si>
  <si>
    <t>スカッシュ</t>
  </si>
  <si>
    <t>ダイコート</t>
  </si>
  <si>
    <t>ダイン</t>
  </si>
  <si>
    <t>ニーズ</t>
  </si>
  <si>
    <t>ハイテンパワー</t>
  </si>
  <si>
    <t>バスファテン</t>
  </si>
  <si>
    <t>プラテン８０</t>
  </si>
  <si>
    <t>ブラボー</t>
  </si>
  <si>
    <t>ブレイクスルー</t>
  </si>
  <si>
    <t>ベタリンＢ</t>
  </si>
  <si>
    <t>ペタンＶ</t>
  </si>
  <si>
    <t>マイリノー</t>
  </si>
  <si>
    <t>まくぴか</t>
  </si>
  <si>
    <t>９３．０％</t>
  </si>
  <si>
    <t>ミックスパワー</t>
  </si>
  <si>
    <t>ラビデン３Ｓ</t>
  </si>
  <si>
    <t>リノーエース</t>
  </si>
  <si>
    <t>レインコート</t>
  </si>
  <si>
    <t>レナテン</t>
  </si>
  <si>
    <t>ワイドコート</t>
  </si>
  <si>
    <t>ワンオフ</t>
  </si>
  <si>
    <t>一農サーファクタント３０</t>
  </si>
  <si>
    <t>一農サーファクタントＷ・Ｋ</t>
  </si>
  <si>
    <t>丸和サーファクタント３０</t>
  </si>
  <si>
    <t>展着パウダー３０</t>
  </si>
  <si>
    <t>展着剤アグラー</t>
  </si>
  <si>
    <t>展着剤ササラ</t>
  </si>
  <si>
    <t>理研スプレイザー</t>
  </si>
  <si>
    <t>理研スプレイザーエース</t>
  </si>
  <si>
    <t>銅・ＴＰＮ水和剤</t>
  </si>
  <si>
    <t>ショウスター</t>
  </si>
  <si>
    <t>１９．２％</t>
  </si>
  <si>
    <t>銅・ストレプトマイシン水和剤</t>
  </si>
  <si>
    <t>明治銅ストマイ水和剤</t>
  </si>
  <si>
    <t>銅・バチルス　ズブチリス水和剤</t>
  </si>
  <si>
    <t>クリーンカップ</t>
  </si>
  <si>
    <t>ケミヘル</t>
  </si>
  <si>
    <t>銅・フルジオキソニル・ペフラゾエート水和剤</t>
  </si>
  <si>
    <t>ＵＢＥモミガードＣ水和剤</t>
  </si>
  <si>
    <t>ホクコーモミガードＣ・ＤＦ</t>
  </si>
  <si>
    <t>ホクコーモミガードＣ水和剤</t>
  </si>
  <si>
    <t>モミガードＣ水和剤</t>
  </si>
  <si>
    <t>銅・プロシミドン水和剤</t>
  </si>
  <si>
    <t>スクレタン水和剤</t>
  </si>
  <si>
    <t>銅・メタラキシル水和剤</t>
  </si>
  <si>
    <t>リドミル銅水和剤</t>
  </si>
  <si>
    <t>銅・有機銅水和剤</t>
  </si>
  <si>
    <t>キンセット水和剤</t>
  </si>
  <si>
    <t>キンセット水和剤８０</t>
  </si>
  <si>
    <t>銅水和剤</t>
  </si>
  <si>
    <t>ＩＣボルドー４８Ｑ</t>
  </si>
  <si>
    <t>３１．２％</t>
  </si>
  <si>
    <t>ＩＣボルドー６６Ｄ</t>
  </si>
  <si>
    <t>２８．１％</t>
  </si>
  <si>
    <t>ＫＢＷ</t>
  </si>
  <si>
    <t>８１．０％</t>
  </si>
  <si>
    <t>ＭＩＣコサイド３０００</t>
  </si>
  <si>
    <t>４６．１％</t>
  </si>
  <si>
    <t>６１．４％</t>
  </si>
  <si>
    <t>ＭＩＣコサイドボルドー</t>
  </si>
  <si>
    <t>７６．８％</t>
  </si>
  <si>
    <t>Ｚボルドー</t>
  </si>
  <si>
    <t>キュプロフィックス４０</t>
  </si>
  <si>
    <t>７１．２％</t>
  </si>
  <si>
    <t>クプラビットホルテ</t>
  </si>
  <si>
    <t>７３．５％</t>
  </si>
  <si>
    <t>クミアイコサイド３０００</t>
  </si>
  <si>
    <t>クミアイコサイドＤＦ</t>
  </si>
  <si>
    <t>クミアイコサイドボルドー</t>
  </si>
  <si>
    <t>グリーンドクターⅡ</t>
  </si>
  <si>
    <t>コサイド３０００</t>
  </si>
  <si>
    <t>サンボルドー</t>
  </si>
  <si>
    <t>ドイツボルドーＡ</t>
  </si>
  <si>
    <t>８４．１％</t>
  </si>
  <si>
    <t>ドイツボルドーＤＦ</t>
  </si>
  <si>
    <t>６７．３％</t>
  </si>
  <si>
    <t>ビティグラン水和剤</t>
  </si>
  <si>
    <t>フジドーＬフロアブル</t>
  </si>
  <si>
    <t>フジドーフロアブル</t>
  </si>
  <si>
    <t>ベニドーＤＦ</t>
  </si>
  <si>
    <t>ベニドー水和剤</t>
  </si>
  <si>
    <t>ホクサンコサイド３０００</t>
  </si>
  <si>
    <t>ポテガードＤＦ</t>
  </si>
  <si>
    <t>ホドガヤユーピーエルキュプロフィックス４０</t>
  </si>
  <si>
    <t>ボルドー</t>
  </si>
  <si>
    <t>日曹ムッシュボルドーＤＦ</t>
  </si>
  <si>
    <t>野菜類種子消毒用ドイツボルドーＡ</t>
  </si>
  <si>
    <t>銅粉剤</t>
  </si>
  <si>
    <t>Ｚボルドー粉剤ＤＬ</t>
  </si>
  <si>
    <t>ホクコー撒粉ボルドー粉剤ＤＬ</t>
  </si>
  <si>
    <t>１１．１％</t>
  </si>
  <si>
    <t>二酸化炭素くん蒸剤</t>
  </si>
  <si>
    <t>ＮＴ炭酸ガス</t>
  </si>
  <si>
    <t>９９．９％</t>
  </si>
  <si>
    <t>エキカ炭酸ガス</t>
  </si>
  <si>
    <t>くん蒸用炭酸ガス</t>
  </si>
  <si>
    <t>炭酸ガス</t>
  </si>
  <si>
    <t>９９．９５％</t>
  </si>
  <si>
    <t>粘着剤</t>
  </si>
  <si>
    <t>カミキリホイホイ</t>
  </si>
  <si>
    <t>１５０ｇ／㎡</t>
  </si>
  <si>
    <t>非病原性エルビニア　カロトボーラ水和剤</t>
  </si>
  <si>
    <t>エコメイト</t>
  </si>
  <si>
    <t>５×１０＾１０ｃｆｕ／ｇ</t>
  </si>
  <si>
    <t>バイオキーパー水和剤</t>
  </si>
  <si>
    <t>日産バイオキーパー水和剤</t>
  </si>
  <si>
    <t>有機銅・ＴＰＮ水和剤</t>
  </si>
  <si>
    <t>ＳＤＳシトラーノフロアブル</t>
  </si>
  <si>
    <t>シトラーノフロアブル</t>
  </si>
  <si>
    <t>有機銅水和剤</t>
  </si>
  <si>
    <t>オキシンドー水和剤８０</t>
  </si>
  <si>
    <t>キノンドーフロアブル</t>
  </si>
  <si>
    <t>キノンドー水和剤８０</t>
  </si>
  <si>
    <t>サンキノリン</t>
  </si>
  <si>
    <t>サンケイ有機銅水和剤８０</t>
  </si>
  <si>
    <t>ドウグリン水和剤</t>
  </si>
  <si>
    <t>ドキリンフロアブル</t>
  </si>
  <si>
    <t>有機銅塗布剤</t>
  </si>
  <si>
    <t>バッチレート</t>
  </si>
  <si>
    <t>有機銅粒剤</t>
  </si>
  <si>
    <t>キノンドー粒剤</t>
  </si>
  <si>
    <t>硫黄・ブプロフェジン水和剤</t>
  </si>
  <si>
    <t>アプロードイオウフロアブル</t>
  </si>
  <si>
    <t>硫黄・銅水和剤</t>
  </si>
  <si>
    <t>イデクリーン水和剤</t>
  </si>
  <si>
    <t>６１．０％</t>
  </si>
  <si>
    <t>サンケイ園芸ボルドー</t>
  </si>
  <si>
    <t>硫黄くん煙剤</t>
  </si>
  <si>
    <t>細井硫黄粒剤</t>
  </si>
  <si>
    <t>９９．８５％</t>
  </si>
  <si>
    <t>三光硫黄粒剤</t>
  </si>
  <si>
    <t>硫黄粉剤</t>
  </si>
  <si>
    <t>サンケイ硫黄粉剤５０</t>
  </si>
  <si>
    <t>細井硫黄粉剤５０</t>
  </si>
  <si>
    <t>細井硫黄粉剤８０</t>
  </si>
  <si>
    <t>硫酸銅</t>
  </si>
  <si>
    <t>マルア硫酸銅（粉）</t>
  </si>
  <si>
    <t>三井硫酸銅（粉状）</t>
  </si>
  <si>
    <t>蛇の目印粉状丹礬</t>
  </si>
  <si>
    <t>小名浜硫酸銅</t>
  </si>
  <si>
    <t>燐酸第二鉄粒剤</t>
  </si>
  <si>
    <t>ＭＩＣナメクジ退治</t>
  </si>
  <si>
    <t>０．９８％</t>
  </si>
  <si>
    <t>ナメクジキラーＦエース</t>
  </si>
  <si>
    <t>ナメトール</t>
  </si>
  <si>
    <t>濃度</t>
    <rPh sb="0" eb="2">
      <t>ノウド</t>
    </rPh>
    <phoneticPr fontId="1"/>
  </si>
  <si>
    <t>備考</t>
    <rPh sb="0" eb="2">
      <t>ビコウ</t>
    </rPh>
    <phoneticPr fontId="1"/>
  </si>
  <si>
    <t>対応農薬マスク</t>
    <rPh sb="0" eb="2">
      <t>タイオウ</t>
    </rPh>
    <rPh sb="2" eb="4">
      <t>ノウヤク</t>
    </rPh>
    <phoneticPr fontId="1"/>
  </si>
  <si>
    <t>　　　　　防護マスク(土壌くん蒸用)</t>
    <phoneticPr fontId="1"/>
  </si>
  <si>
    <t>　　　　農薬用マスク(粉剤・液剤用)</t>
    <phoneticPr fontId="1"/>
  </si>
  <si>
    <t>　　　　　　　防護マスク(粉剤・液剤用)</t>
    <phoneticPr fontId="1"/>
  </si>
  <si>
    <t>農薬名</t>
    <phoneticPr fontId="1"/>
  </si>
  <si>
    <t>ブイゲットフェルテラチェスＬ粒剤</t>
  </si>
  <si>
    <t>丸和ベルベカット乳剤</t>
  </si>
  <si>
    <t>ナイスカップル</t>
  </si>
  <si>
    <t>カリュードフロアブル</t>
  </si>
  <si>
    <t>カリュード１キロ粒剤</t>
  </si>
  <si>
    <t>クサトローゼ除草スプレーＬ</t>
  </si>
  <si>
    <t>シバマル</t>
  </si>
  <si>
    <t>ダラーキック</t>
  </si>
  <si>
    <t>ナギナタジャンボ</t>
  </si>
  <si>
    <t>サラブレッドＫＡＩジャンボ</t>
  </si>
  <si>
    <t>クサトリーＢＳＸジャンボＬ</t>
  </si>
  <si>
    <t>サンバード１キロ粒剤３０</t>
  </si>
  <si>
    <t>ダニダウン水和剤</t>
  </si>
  <si>
    <t>ロングパワーフロアブル</t>
  </si>
  <si>
    <t>協友コラトップリンバー粒剤</t>
  </si>
  <si>
    <t>月光ジャンボ</t>
  </si>
  <si>
    <t>シリウスエグザフロアブル</t>
  </si>
  <si>
    <t>ライジンパワージャンボ</t>
  </si>
  <si>
    <t>テントップ</t>
  </si>
  <si>
    <t>クサナーシ粒剤</t>
  </si>
  <si>
    <t>セレストＦＳ</t>
  </si>
  <si>
    <t>チャンスタイムＺ１キロ粒剤</t>
  </si>
  <si>
    <t>協友ゲッター水和剤</t>
  </si>
  <si>
    <t>ゾエティスバクテサイド水和剤</t>
  </si>
  <si>
    <t>こっぱみじんＷ</t>
  </si>
  <si>
    <t>ミヤコスター</t>
  </si>
  <si>
    <t>タスク３９ＤＦ</t>
  </si>
  <si>
    <t>ロロックス</t>
  </si>
  <si>
    <t>グラフテイ顆粒水和剤</t>
  </si>
  <si>
    <t>バサグランターフ</t>
  </si>
  <si>
    <t>トライ粉剤ＤＬ</t>
  </si>
  <si>
    <t>トライトレボン粉剤ＤＬ</t>
  </si>
  <si>
    <t>トライスタークル粉剤ＤＬ</t>
  </si>
  <si>
    <t>トライメイジン粉剤ＤＬ</t>
  </si>
  <si>
    <t>トライＪ粉剤ＤＬ</t>
  </si>
  <si>
    <t>トライＫ粉剤ＤＬ</t>
  </si>
  <si>
    <t>メタレックスＲＧ粒剤</t>
  </si>
  <si>
    <t>ダイリーグ粒剤</t>
  </si>
  <si>
    <t>ＭＩＣペンコゼブ顆粒水和剤</t>
  </si>
  <si>
    <t>ルーチンＦＳ</t>
  </si>
  <si>
    <t>フルパワーＭＸ１キロ粒剤</t>
  </si>
  <si>
    <t>クロラントラニリプロール・ピメトロジン・チアジニル粒剤</t>
  </si>
  <si>
    <t>オキサジクロメホン・ピリミスルファン・ベンゾビシクロン剤</t>
  </si>
  <si>
    <t>９．３％</t>
  </si>
  <si>
    <t>２０００頭／３００ｍＬ</t>
  </si>
  <si>
    <t>５３．７％</t>
  </si>
  <si>
    <t>６９．７％</t>
  </si>
  <si>
    <t>ノバルロン水和剤</t>
  </si>
  <si>
    <t>カウンターフロアブル</t>
  </si>
  <si>
    <t>イプフェンカルバゾン粒剤</t>
  </si>
  <si>
    <t>ファイター１キロ粒剤</t>
  </si>
  <si>
    <t>イプフェンカルバゾン・ブロモブチド・ベンスルフロンメチル粒剤</t>
  </si>
  <si>
    <t>ウィナー１キロ粒剤７５</t>
  </si>
  <si>
    <t>イプフェンカルバゾン・ブロモブチド・ベンスルフロンメチル水和剤</t>
  </si>
  <si>
    <t>ウィナーフロアブル</t>
  </si>
  <si>
    <t>カルブチレート・ブロマシル・ＭＣＰＰ粒剤</t>
  </si>
  <si>
    <t>まるぼうずΣ</t>
  </si>
  <si>
    <t>シクロスルファムロン・プレチラクロール粒剤</t>
  </si>
  <si>
    <t>葉がくれ１キロ粒剤</t>
  </si>
  <si>
    <t>サニーフィールドＭＣ</t>
  </si>
  <si>
    <t>カフェンストロール・ジメタメトリン・ダイムロン・ベンゾビシクロン粒剤</t>
  </si>
  <si>
    <t>キクトモ１キロ粒剤</t>
  </si>
  <si>
    <t>フェントラザミド・ベンスルフロンメチル・ベンゾビシクロン水和剤</t>
  </si>
  <si>
    <t>クサトリーＢＳＸフロアブルＨ</t>
  </si>
  <si>
    <t>キイカブリダニ剤</t>
  </si>
  <si>
    <t>キイトップ</t>
  </si>
  <si>
    <t>クロラントラニリプロール・アミスルブロム水和剤</t>
  </si>
  <si>
    <t>ヘッド顆粒水和剤</t>
  </si>
  <si>
    <t>ダイムロン・ピラクロニル・メタゾスルフロン水和剤</t>
  </si>
  <si>
    <t>銀河フロアブル</t>
  </si>
  <si>
    <t>イプロジオン・トリフロキシストロビン水和剤</t>
  </si>
  <si>
    <t>インターフェースフロアブル</t>
  </si>
  <si>
    <t>ペノキススラム・ベンゾビシクロン粒剤</t>
  </si>
  <si>
    <t>テッケン１キロ粒剤</t>
  </si>
  <si>
    <t>クロラントラニリプロール・ジノテフラン粒剤</t>
  </si>
  <si>
    <t>フェルテラスタークル箱粒剤ＣＵ</t>
  </si>
  <si>
    <t>ペンフルフェン水和剤</t>
  </si>
  <si>
    <t>オブテインフロアブル</t>
  </si>
  <si>
    <t>ジノテフラン水和剤</t>
  </si>
  <si>
    <t>スケルカット顆粒水和剤</t>
  </si>
  <si>
    <t>ミクロブタニル液剤</t>
  </si>
  <si>
    <t>マイローズ殺菌スプレー</t>
  </si>
  <si>
    <t>フラメトピル・メトコナゾール水和剤</t>
  </si>
  <si>
    <t>エーツージー</t>
  </si>
  <si>
    <t>ジメテナミドＰ・リニュロン粉粒剤</t>
  </si>
  <si>
    <t>丸和エコトップＰ細粒剤Ｆ</t>
  </si>
  <si>
    <t>イマゾスルフロン・ピラクロニル粒剤</t>
  </si>
  <si>
    <t>カットダウン１キロ粒剤</t>
  </si>
  <si>
    <t>イプフェンカルバゾン・イマゾスルフロン・ブロモブチド粒剤</t>
  </si>
  <si>
    <t>ゴエモン１キロ粒剤</t>
  </si>
  <si>
    <t>スピノサド・フィプロニル粒剤</t>
  </si>
  <si>
    <t>プリンススピノ粒剤６</t>
  </si>
  <si>
    <t>ロニーＶ粒剤</t>
  </si>
  <si>
    <t>エチプロール・メトミノストロビン剤</t>
  </si>
  <si>
    <t>ワイドパンチ豆つぶ</t>
  </si>
  <si>
    <t>テブコナゾール・フルオピラム水和剤</t>
  </si>
  <si>
    <t>オルフィンプラスフロアブル</t>
  </si>
  <si>
    <t>スピノサド・フィプロニル・オリサストロビン粒剤</t>
  </si>
  <si>
    <t>嵐プリンススピノ箱粒剤１０</t>
  </si>
  <si>
    <t>ヒメカメノコテントウ剤</t>
  </si>
  <si>
    <t>カメノコＳ</t>
  </si>
  <si>
    <t>プロメトリン・Ｓ－メトラクロール水和剤</t>
  </si>
  <si>
    <t>コダールＳ水和剤</t>
  </si>
  <si>
    <t>シアナジン・ＤＣＭＵ・ＭＣＰＰ粒剤</t>
  </si>
  <si>
    <t>クサブランカーＤＸ粒剤</t>
  </si>
  <si>
    <t>ヨーロッパトビチビアメバチ剤</t>
  </si>
  <si>
    <t>ヨーロッパトビチビアメバチ</t>
  </si>
  <si>
    <t>フルチアニル水和剤</t>
  </si>
  <si>
    <t>ガッテンフロアブル２</t>
  </si>
  <si>
    <t>２３．１％</t>
  </si>
  <si>
    <t>２２．７％</t>
  </si>
  <si>
    <t>１００頭／３００ｍＬ</t>
  </si>
  <si>
    <t>２６．６％</t>
  </si>
  <si>
    <t>８０頭／袋</t>
  </si>
  <si>
    <t>４．２５％</t>
  </si>
  <si>
    <t>バージョン</t>
    <phoneticPr fontId="1"/>
  </si>
  <si>
    <t>Ver.1</t>
    <phoneticPr fontId="1"/>
  </si>
  <si>
    <t>2014.7.1</t>
    <phoneticPr fontId="1"/>
  </si>
  <si>
    <t>農薬登録年月日</t>
    <rPh sb="0" eb="2">
      <t>ノウヤク</t>
    </rPh>
    <rPh sb="2" eb="4">
      <t>トウロク</t>
    </rPh>
    <rPh sb="4" eb="6">
      <t>ネンゲツ</t>
    </rPh>
    <rPh sb="6" eb="7">
      <t>ヒ</t>
    </rPh>
    <phoneticPr fontId="1"/>
  </si>
  <si>
    <t>秋山博志</t>
    <rPh sb="0" eb="2">
      <t>アキヤマ</t>
    </rPh>
    <rPh sb="2" eb="4">
      <t>ヒロシ</t>
    </rPh>
    <phoneticPr fontId="1"/>
  </si>
  <si>
    <t>140325書き込み版</t>
    <rPh sb="6" eb="7">
      <t>カ</t>
    </rPh>
    <rPh sb="8" eb="9">
      <t>コ</t>
    </rPh>
    <rPh sb="10" eb="11">
      <t>バン</t>
    </rPh>
    <phoneticPr fontId="1"/>
  </si>
  <si>
    <t>追跡用日時</t>
    <rPh sb="0" eb="2">
      <t>ツイセキ</t>
    </rPh>
    <rPh sb="2" eb="3">
      <t>ヨウ</t>
    </rPh>
    <rPh sb="3" eb="5">
      <t>ニチジ</t>
    </rPh>
    <phoneticPr fontId="1"/>
  </si>
  <si>
    <t>次に「Enter」キーを押すと対応農薬マスク欄に対応マスクの種類が、識別マーク欄に農薬用保護マスク研究会が定めたマスク識別マーク等が下図のように表示される。</t>
    <rPh sb="0" eb="1">
      <t>ツギ</t>
    </rPh>
    <rPh sb="12" eb="13">
      <t>オ</t>
    </rPh>
    <rPh sb="15" eb="17">
      <t>タイオウ</t>
    </rPh>
    <rPh sb="17" eb="19">
      <t>ノウヤク</t>
    </rPh>
    <rPh sb="22" eb="23">
      <t>ラン</t>
    </rPh>
    <rPh sb="24" eb="26">
      <t>タイオウ</t>
    </rPh>
    <rPh sb="30" eb="32">
      <t>シュルイ</t>
    </rPh>
    <rPh sb="34" eb="36">
      <t>シキベツ</t>
    </rPh>
    <rPh sb="39" eb="40">
      <t>ラン</t>
    </rPh>
    <rPh sb="41" eb="43">
      <t>ノウヤク</t>
    </rPh>
    <rPh sb="43" eb="44">
      <t>ヨウ</t>
    </rPh>
    <rPh sb="44" eb="46">
      <t>ホゴ</t>
    </rPh>
    <rPh sb="49" eb="52">
      <t>ケンキュウカイ</t>
    </rPh>
    <rPh sb="53" eb="54">
      <t>サダ</t>
    </rPh>
    <rPh sb="59" eb="61">
      <t>シキベツ</t>
    </rPh>
    <rPh sb="64" eb="65">
      <t>トウ</t>
    </rPh>
    <rPh sb="66" eb="68">
      <t>カズ</t>
    </rPh>
    <rPh sb="72" eb="74">
      <t>ヒョウジ</t>
    </rPh>
    <phoneticPr fontId="1"/>
  </si>
  <si>
    <t>更新責任者</t>
    <rPh sb="0" eb="2">
      <t>コウシン</t>
    </rPh>
    <rPh sb="2" eb="5">
      <t>セキニンシャ</t>
    </rPh>
    <phoneticPr fontId="1"/>
  </si>
  <si>
    <t>更新年月日</t>
    <rPh sb="0" eb="2">
      <t>コウシン</t>
    </rPh>
    <rPh sb="2" eb="5">
      <t>ネンガッピ</t>
    </rPh>
    <phoneticPr fontId="1"/>
  </si>
  <si>
    <t>2014.2.12時点までの登録農薬</t>
    <rPh sb="9" eb="11">
      <t>ジテン</t>
    </rPh>
    <rPh sb="14" eb="16">
      <t>トウロク</t>
    </rPh>
    <rPh sb="16" eb="18">
      <t>ノウヤク</t>
    </rPh>
    <phoneticPr fontId="1"/>
  </si>
  <si>
    <t>農薬の種類と対応農薬マスクの検索ソフト更新履歴</t>
    <rPh sb="0" eb="2">
      <t>ノウヤク</t>
    </rPh>
    <rPh sb="3" eb="5">
      <t>シュルイ</t>
    </rPh>
    <rPh sb="6" eb="8">
      <t>タイオウ</t>
    </rPh>
    <rPh sb="8" eb="10">
      <t>ノウヤク</t>
    </rPh>
    <rPh sb="14" eb="16">
      <t>ケンサク</t>
    </rPh>
    <rPh sb="19" eb="21">
      <t>コウシン</t>
    </rPh>
    <rPh sb="21" eb="23">
      <t>リレキ</t>
    </rPh>
    <phoneticPr fontId="1"/>
  </si>
  <si>
    <t xml:space="preserve">農薬用保護マスク研究会  </t>
  </si>
  <si>
    <t>事務局　一般社団法人日本くん蒸技術協会</t>
  </si>
  <si>
    <t>〒110-0016 東京都台東区台東1-26-6</t>
  </si>
  <si>
    <t>Tel:03-3833-6923 Fax:03-3833-6925　</t>
  </si>
  <si>
    <t xml:space="preserve">本検索ソフトに関する問い合わせ先：                                                                                                                                                                                                                       </t>
    <rPh sb="0" eb="1">
      <t>ホン</t>
    </rPh>
    <rPh sb="1" eb="3">
      <t>ケンサク</t>
    </rPh>
    <rPh sb="7" eb="8">
      <t>カン</t>
    </rPh>
    <rPh sb="10" eb="11">
      <t>ト</t>
    </rPh>
    <rPh sb="12" eb="13">
      <t>ア</t>
    </rPh>
    <rPh sb="15" eb="16">
      <t>サキ</t>
    </rPh>
    <phoneticPr fontId="1"/>
  </si>
  <si>
    <t>ＢＰＭＣ・ＭＥＰ・カスガマイシン・フサライド粉剤</t>
    <phoneticPr fontId="1"/>
  </si>
  <si>
    <t>ＢＰＭＣ・ＭＥＰマイクロカプセル剤</t>
    <rPh sb="16" eb="17">
      <t>ザイ</t>
    </rPh>
    <phoneticPr fontId="1"/>
  </si>
  <si>
    <t>農薬用マスク(粉剤・液剤用)</t>
    <phoneticPr fontId="1"/>
  </si>
  <si>
    <t>１０．０％</t>
    <phoneticPr fontId="1"/>
  </si>
  <si>
    <t>ＢＰＭＣ・ＭＥＰマイクロカプセル剤</t>
    <phoneticPr fontId="1"/>
  </si>
  <si>
    <t>ＢＰＭＣ・ＭＥＰ乳剤</t>
    <rPh sb="8" eb="10">
      <t>ニュウザイ</t>
    </rPh>
    <phoneticPr fontId="1"/>
  </si>
  <si>
    <t>サンケイスミバッサ乳剤</t>
    <rPh sb="9" eb="11">
      <t>ニュウザイ</t>
    </rPh>
    <phoneticPr fontId="1"/>
  </si>
  <si>
    <t>防護マスク(粉剤・液剤用)</t>
    <phoneticPr fontId="1"/>
  </si>
  <si>
    <t>２０．０％</t>
    <phoneticPr fontId="1"/>
  </si>
  <si>
    <t>一農スミバッサ乳剤</t>
    <rPh sb="0" eb="1">
      <t>イチ</t>
    </rPh>
    <rPh sb="1" eb="2">
      <t>ノウ</t>
    </rPh>
    <rPh sb="7" eb="9">
      <t>ニュウザイ</t>
    </rPh>
    <phoneticPr fontId="1"/>
  </si>
  <si>
    <t>住友スミバッサ乳剤７５</t>
    <rPh sb="0" eb="2">
      <t>スミトモ</t>
    </rPh>
    <rPh sb="7" eb="9">
      <t>ニュウザイ</t>
    </rPh>
    <phoneticPr fontId="1"/>
  </si>
  <si>
    <t>３０．０％</t>
    <phoneticPr fontId="1"/>
  </si>
  <si>
    <t>ＢＰＭＣ・ＭＥＰ粉剤</t>
    <rPh sb="8" eb="10">
      <t>フンザイ</t>
    </rPh>
    <phoneticPr fontId="1"/>
  </si>
  <si>
    <t>サンケイスミバッサ粉剤</t>
    <rPh sb="9" eb="11">
      <t>フンザイ</t>
    </rPh>
    <phoneticPr fontId="1"/>
  </si>
  <si>
    <t>１．５％</t>
    <phoneticPr fontId="1"/>
  </si>
  <si>
    <t>ＢＰＭＣ・ＭＥＰ粉剤</t>
  </si>
  <si>
    <t>一農スミバッサ粉剤</t>
    <rPh sb="0" eb="1">
      <t>イチ</t>
    </rPh>
    <rPh sb="1" eb="2">
      <t>ノウ</t>
    </rPh>
    <rPh sb="7" eb="9">
      <t>フンザイ</t>
    </rPh>
    <phoneticPr fontId="1"/>
  </si>
  <si>
    <t>２．０％</t>
    <phoneticPr fontId="1"/>
  </si>
  <si>
    <t>一農スミバッサ粉剤２０ＤＬ</t>
    <rPh sb="0" eb="1">
      <t>イチ</t>
    </rPh>
    <rPh sb="1" eb="2">
      <t>ノウ</t>
    </rPh>
    <rPh sb="7" eb="9">
      <t>フンザイ</t>
    </rPh>
    <phoneticPr fontId="1"/>
  </si>
  <si>
    <t>農薬用マスク(粉剤・液剤用)</t>
    <phoneticPr fontId="1"/>
  </si>
  <si>
    <t>協友スミバッサ粉剤２０ＤＬ</t>
    <rPh sb="0" eb="2">
      <t>キョウユウ</t>
    </rPh>
    <rPh sb="7" eb="9">
      <t>フンザイ</t>
    </rPh>
    <phoneticPr fontId="1"/>
  </si>
  <si>
    <t>５．０％</t>
    <phoneticPr fontId="1"/>
  </si>
  <si>
    <t>ＢＰＭＣ・ＰＡＰ粉剤</t>
    <rPh sb="8" eb="10">
      <t>フンザイ</t>
    </rPh>
    <phoneticPr fontId="1"/>
  </si>
  <si>
    <t>日産エルサンバッサ粉剤２０ＤＬ</t>
    <rPh sb="0" eb="2">
      <t>ニッサン</t>
    </rPh>
    <rPh sb="9" eb="11">
      <t>フンザイ</t>
    </rPh>
    <phoneticPr fontId="1"/>
  </si>
  <si>
    <t>ＢＰＭＣ・ＰＡＰ・カスガマイシン粉剤</t>
    <phoneticPr fontId="1"/>
  </si>
  <si>
    <t>日産シマジン粒剤１</t>
    <phoneticPr fontId="1"/>
  </si>
  <si>
    <t>ＤＣ油剤</t>
    <phoneticPr fontId="1"/>
  </si>
  <si>
    <t>防護マスク(粉剤・液剤用)</t>
    <rPh sb="0" eb="2">
      <t>ボウゴ</t>
    </rPh>
    <rPh sb="6" eb="8">
      <t>フンザイ</t>
    </rPh>
    <rPh sb="9" eb="11">
      <t>エキザイ</t>
    </rPh>
    <rPh sb="11" eb="12">
      <t>ヨウ</t>
    </rPh>
    <phoneticPr fontId="1"/>
  </si>
  <si>
    <t>ＭＣＰＢ乳剤</t>
    <phoneticPr fontId="1"/>
  </si>
  <si>
    <t>兼商マデック</t>
    <phoneticPr fontId="1"/>
  </si>
  <si>
    <t>兼商マデックＥＷ</t>
    <phoneticPr fontId="1"/>
  </si>
  <si>
    <t>２０．０％</t>
    <phoneticPr fontId="1"/>
  </si>
  <si>
    <t>ＭＥＰ・フサライド粉剤</t>
    <rPh sb="10" eb="11">
      <t>ザイ</t>
    </rPh>
    <phoneticPr fontId="1"/>
  </si>
  <si>
    <t>ラブサイドスミチオン粉剤３ＤＬ</t>
    <rPh sb="10" eb="12">
      <t>フンザイ</t>
    </rPh>
    <phoneticPr fontId="1"/>
  </si>
  <si>
    <t>３．０％</t>
    <phoneticPr fontId="1"/>
  </si>
  <si>
    <t>ＭＥＰマイクロカプセル剤</t>
    <phoneticPr fontId="1"/>
  </si>
  <si>
    <t>ＭＥＰ乳剤</t>
    <phoneticPr fontId="1"/>
  </si>
  <si>
    <t>ＭＥＰ粉剤</t>
    <phoneticPr fontId="1"/>
  </si>
  <si>
    <t>アジムスルフロン・シハロホップブチル粒剤</t>
    <phoneticPr fontId="1"/>
  </si>
  <si>
    <t>クサファイター１キロ粒剤</t>
    <phoneticPr fontId="1"/>
  </si>
  <si>
    <t>１．８％</t>
    <phoneticPr fontId="1"/>
  </si>
  <si>
    <t>アシュラム・ＭＤＢＡカリウム塩液剤</t>
    <rPh sb="14" eb="15">
      <t>エン</t>
    </rPh>
    <rPh sb="15" eb="17">
      <t>エキザイ</t>
    </rPh>
    <phoneticPr fontId="1"/>
  </si>
  <si>
    <t>アシュラスター液剤</t>
    <rPh sb="7" eb="9">
      <t>エキザイ</t>
    </rPh>
    <phoneticPr fontId="1"/>
  </si>
  <si>
    <t>３０．０％</t>
    <phoneticPr fontId="1"/>
  </si>
  <si>
    <t>アシュラム・ＭＤＢＡカリウム塩液剤</t>
    <phoneticPr fontId="1"/>
  </si>
  <si>
    <t>ホドガヤユーピーエルアシュラスター液剤</t>
    <phoneticPr fontId="1"/>
  </si>
  <si>
    <t>ユーピーエルアシュラスター液剤</t>
    <phoneticPr fontId="1"/>
  </si>
  <si>
    <t>アシュラム・グルホシネート液剤</t>
    <phoneticPr fontId="1"/>
  </si>
  <si>
    <t>クサオールＨ液剤</t>
    <phoneticPr fontId="1"/>
  </si>
  <si>
    <t>２４．０％</t>
    <phoneticPr fontId="1"/>
  </si>
  <si>
    <t>クサオール液剤</t>
    <phoneticPr fontId="1"/>
  </si>
  <si>
    <t>１２．０％</t>
    <phoneticPr fontId="1"/>
  </si>
  <si>
    <t>マツグリーン液剤</t>
    <phoneticPr fontId="1"/>
  </si>
  <si>
    <t>アセフェート・ＭＥＰエアゾル</t>
    <phoneticPr fontId="1"/>
  </si>
  <si>
    <t>ＧＦオルトランＳ</t>
    <phoneticPr fontId="1"/>
  </si>
  <si>
    <t>０．１９％</t>
    <phoneticPr fontId="1"/>
  </si>
  <si>
    <t>アセフェート・ＭＥＰ乳剤</t>
    <rPh sb="10" eb="12">
      <t>ニュウザイ</t>
    </rPh>
    <phoneticPr fontId="1"/>
  </si>
  <si>
    <t>オルチオン乳剤</t>
    <rPh sb="5" eb="7">
      <t>ニュウザイ</t>
    </rPh>
    <phoneticPr fontId="1"/>
  </si>
  <si>
    <t>アセフェート・ＭＥＰ・トリホリンエアゾル</t>
    <phoneticPr fontId="1"/>
  </si>
  <si>
    <t>アセフェート・クロチアニジン粒剤</t>
    <rPh sb="14" eb="16">
      <t>リュウザイ</t>
    </rPh>
    <phoneticPr fontId="1"/>
  </si>
  <si>
    <t>オルトランＤＸ粒剤</t>
    <rPh sb="7" eb="9">
      <t>リュウザイ</t>
    </rPh>
    <phoneticPr fontId="1"/>
  </si>
  <si>
    <t>２．５％</t>
    <phoneticPr fontId="1"/>
  </si>
  <si>
    <t>アレスリンエアゾル</t>
    <phoneticPr fontId="1"/>
  </si>
  <si>
    <t>アレスリン・マシン油エアゾル</t>
    <rPh sb="9" eb="10">
      <t>アブラ</t>
    </rPh>
    <phoneticPr fontId="1"/>
  </si>
  <si>
    <t>０．１％</t>
    <phoneticPr fontId="1"/>
  </si>
  <si>
    <t>農薬用マスク(粉剤・液剤用)</t>
    <phoneticPr fontId="1"/>
  </si>
  <si>
    <t>イソキサチオン粒剤</t>
    <phoneticPr fontId="1"/>
  </si>
  <si>
    <t>イソキサベン・トリフルラリン粒剤</t>
    <phoneticPr fontId="1"/>
  </si>
  <si>
    <t>イソキサベン・フロラスラム水和剤</t>
    <rPh sb="13" eb="16">
      <t>スイワザイ</t>
    </rPh>
    <phoneticPr fontId="1"/>
  </si>
  <si>
    <t>ターザインプロＤＦ</t>
    <phoneticPr fontId="1"/>
  </si>
  <si>
    <t>６０．０％</t>
    <phoneticPr fontId="1"/>
  </si>
  <si>
    <t>イソプロチオラン液剤</t>
    <phoneticPr fontId="1"/>
  </si>
  <si>
    <t>イソプロチオラン粒剤</t>
    <phoneticPr fontId="1"/>
  </si>
  <si>
    <t>イプフェンカルバゾン・ブロモブチド・ベンスルフロンメチル水和剤</t>
    <rPh sb="28" eb="31">
      <t>スイワザイ</t>
    </rPh>
    <phoneticPr fontId="1"/>
  </si>
  <si>
    <t>ウィナーＬフロアブル</t>
    <phoneticPr fontId="1"/>
  </si>
  <si>
    <t>イプフェンカルバゾン・ブロモブチド・ベンスルフロンメチル粒剤</t>
    <rPh sb="28" eb="30">
      <t>リュウザイ</t>
    </rPh>
    <phoneticPr fontId="1"/>
  </si>
  <si>
    <t>ウィナー１キロ粒剤５１</t>
    <rPh sb="7" eb="9">
      <t>リュウザイ</t>
    </rPh>
    <phoneticPr fontId="1"/>
  </si>
  <si>
    <t>ウィナージャンボ</t>
    <phoneticPr fontId="1"/>
  </si>
  <si>
    <t>ウィナーＬジャンボ</t>
    <phoneticPr fontId="1"/>
  </si>
  <si>
    <t>ケイピンエース</t>
    <phoneticPr fontId="1"/>
  </si>
  <si>
    <t>イマゾスルフロン・フェントラザミド・ブロモブチド粒剤</t>
    <phoneticPr fontId="1"/>
  </si>
  <si>
    <t>イマゾスルフロン・プレチラクロール粒剤</t>
    <rPh sb="17" eb="19">
      <t>リュウザイ</t>
    </rPh>
    <phoneticPr fontId="1"/>
  </si>
  <si>
    <t>ゴヨウジャンボ</t>
    <phoneticPr fontId="1"/>
  </si>
  <si>
    <t>イマゾスルフロン・ブロモブチド・ペントキサゾン水和剤</t>
    <phoneticPr fontId="1"/>
  </si>
  <si>
    <t>ＨＪブルースカイＡＬ</t>
    <phoneticPr fontId="1"/>
  </si>
  <si>
    <t>イミダクロプリド粒剤</t>
    <phoneticPr fontId="1"/>
  </si>
  <si>
    <t>イミノクタジンアルベシル酸塩・チウラム水和剤</t>
    <phoneticPr fontId="1"/>
  </si>
  <si>
    <t>インダノファン・ピラクロニル・ベンゾビシクロン粒剤</t>
    <phoneticPr fontId="1"/>
  </si>
  <si>
    <t>ＳＤＳライジンパワージャンボ</t>
    <phoneticPr fontId="1"/>
  </si>
  <si>
    <t>２．４％</t>
    <phoneticPr fontId="1"/>
  </si>
  <si>
    <t>インダノファン・ピラゾスルフロンエチル・ブロモブチド粒剤</t>
    <phoneticPr fontId="1"/>
  </si>
  <si>
    <t>日曹エトフィンフロアブル</t>
    <rPh sb="0" eb="2">
      <t>ニッソウ</t>
    </rPh>
    <phoneticPr fontId="1"/>
  </si>
  <si>
    <t>エチプロール・テブフロキン粉剤</t>
    <phoneticPr fontId="1"/>
  </si>
  <si>
    <t>クミアイトライＫ粉剤ＤＬ</t>
    <rPh sb="8" eb="10">
      <t>フンザイ</t>
    </rPh>
    <phoneticPr fontId="1"/>
  </si>
  <si>
    <t>０．５０％</t>
    <phoneticPr fontId="1"/>
  </si>
  <si>
    <t>エトフェンプロックス・ＭＥＰ乳剤</t>
    <phoneticPr fontId="1"/>
  </si>
  <si>
    <t>エトフェンプロックス・テブフロキン粉剤</t>
    <phoneticPr fontId="1"/>
  </si>
  <si>
    <t>ＭＩＣトライトレボン粉剤ＤＬ</t>
    <rPh sb="10" eb="12">
      <t>フンザイ</t>
    </rPh>
    <phoneticPr fontId="1"/>
  </si>
  <si>
    <t>エトフェンプロックス乳剤</t>
    <phoneticPr fontId="1"/>
  </si>
  <si>
    <t>日産トレボン乳剤</t>
    <rPh sb="0" eb="2">
      <t>ニッサン</t>
    </rPh>
    <rPh sb="6" eb="8">
      <t>ニュウザイ</t>
    </rPh>
    <phoneticPr fontId="1"/>
  </si>
  <si>
    <t>サンケイトレボン粒剤</t>
    <phoneticPr fontId="1"/>
  </si>
  <si>
    <t>オキサジクロメホン・クロメプロップ・シハロホップブチル・ピラゾスルフロンエチル粒剤</t>
    <phoneticPr fontId="1"/>
  </si>
  <si>
    <t>オキサジクロメホン・ピリミスルファン・ベンゾビシクロン剤</t>
    <phoneticPr fontId="1"/>
  </si>
  <si>
    <t>ナギナタ豆つぶ２５０</t>
    <rPh sb="4" eb="5">
      <t>マメ</t>
    </rPh>
    <phoneticPr fontId="1"/>
  </si>
  <si>
    <t>１．６％</t>
    <phoneticPr fontId="1"/>
  </si>
  <si>
    <t>オキシテトラサイクリン・ストレプトマイシン・銅水和剤</t>
    <phoneticPr fontId="1"/>
  </si>
  <si>
    <t>オリザリン水和剤</t>
    <phoneticPr fontId="1"/>
  </si>
  <si>
    <t>コンフューザーＮ</t>
    <phoneticPr fontId="1"/>
  </si>
  <si>
    <t>散布</t>
    <rPh sb="0" eb="2">
      <t>サンプ</t>
    </rPh>
    <phoneticPr fontId="1"/>
  </si>
  <si>
    <t>土壌注入</t>
    <rPh sb="0" eb="2">
      <t>ドジョウ</t>
    </rPh>
    <rPh sb="2" eb="4">
      <t>チュウニュウ</t>
    </rPh>
    <phoneticPr fontId="1"/>
  </si>
  <si>
    <t>カフェンストロール・シハロホップブチル・ダイムロン・ハロスルフロンメチル水和剤</t>
    <phoneticPr fontId="1"/>
  </si>
  <si>
    <t>カフェンストロール・ジメタメトリン・ダイムロン・ベンゾビシクロン粒剤</t>
    <phoneticPr fontId="1"/>
  </si>
  <si>
    <t>ＳＤＳキクトモ１キロ粒剤</t>
    <rPh sb="10" eb="12">
      <t>リュウザイ</t>
    </rPh>
    <phoneticPr fontId="1"/>
  </si>
  <si>
    <t>カフェンストロール・ダイムロン・ブロモブチド・ベンスルフロンメチル粒剤</t>
    <phoneticPr fontId="1"/>
  </si>
  <si>
    <t>カフェンストロール・ダイムロン・メタゾスルフロン粒剤</t>
    <phoneticPr fontId="1"/>
  </si>
  <si>
    <t>ＳＤＳ月光ジャンボ</t>
    <rPh sb="3" eb="5">
      <t>ゲッコウ</t>
    </rPh>
    <phoneticPr fontId="1"/>
  </si>
  <si>
    <t>７．５％</t>
    <phoneticPr fontId="1"/>
  </si>
  <si>
    <t>カルフェントラゾンエチル水和剤</t>
    <phoneticPr fontId="1"/>
  </si>
  <si>
    <t>理研タスク３９ＤＦ</t>
    <rPh sb="0" eb="2">
      <t>リケン</t>
    </rPh>
    <phoneticPr fontId="1"/>
  </si>
  <si>
    <t>３９．０％</t>
    <phoneticPr fontId="1"/>
  </si>
  <si>
    <t>カルブチレート・ブロマシル・ＭＣＰＰ粒剤</t>
    <phoneticPr fontId="1"/>
  </si>
  <si>
    <t>ネコソギパワー</t>
    <phoneticPr fontId="1"/>
  </si>
  <si>
    <t>劇物</t>
    <rPh sb="0" eb="1">
      <t>ゲキ</t>
    </rPh>
    <rPh sb="1" eb="2">
      <t>ブツ</t>
    </rPh>
    <phoneticPr fontId="1"/>
  </si>
  <si>
    <t>グリホサートイソプロピルアミン塩液剤</t>
    <phoneticPr fontId="1"/>
  </si>
  <si>
    <t>クサ枯レッタシャワー</t>
    <rPh sb="2" eb="3">
      <t>カ</t>
    </rPh>
    <phoneticPr fontId="1"/>
  </si>
  <si>
    <t>グリホサートカリウム塩液剤</t>
    <phoneticPr fontId="1"/>
  </si>
  <si>
    <t>グルホシネートＰナトリウム塩液剤</t>
    <phoneticPr fontId="1"/>
  </si>
  <si>
    <t>クロスリード液剤</t>
    <rPh sb="6" eb="8">
      <t>エキザイ</t>
    </rPh>
    <phoneticPr fontId="1"/>
  </si>
  <si>
    <t>１１．５％</t>
    <phoneticPr fontId="1"/>
  </si>
  <si>
    <t>クロルピクリンくん蒸剤</t>
    <phoneticPr fontId="1"/>
  </si>
  <si>
    <t>クロルピリホス水和剤</t>
    <phoneticPr fontId="1"/>
  </si>
  <si>
    <t>１．０％</t>
    <phoneticPr fontId="1"/>
  </si>
  <si>
    <t>シアナジン・ＤＣＭＵ・ＭＣＰＰ粒剤</t>
    <phoneticPr fontId="1"/>
  </si>
  <si>
    <t>クサノンＺ粒剤</t>
    <rPh sb="5" eb="7">
      <t>リュウザイ</t>
    </rPh>
    <phoneticPr fontId="1"/>
  </si>
  <si>
    <t>パランＧ粒剤</t>
    <rPh sb="4" eb="6">
      <t>リュウザイ</t>
    </rPh>
    <phoneticPr fontId="1"/>
  </si>
  <si>
    <t>住友化学ブラストップフロアブル</t>
    <phoneticPr fontId="1"/>
  </si>
  <si>
    <t>ジクロシメット・フェリムゾン粉剤</t>
    <phoneticPr fontId="1"/>
  </si>
  <si>
    <t>シクロスルファムロン・プレチラクロール粒剤</t>
    <phoneticPr fontId="1"/>
  </si>
  <si>
    <t>かねつぐ１キロ粒剤</t>
    <rPh sb="7" eb="9">
      <t>リュウザイ</t>
    </rPh>
    <phoneticPr fontId="1"/>
  </si>
  <si>
    <t>０．４０％</t>
    <phoneticPr fontId="1"/>
  </si>
  <si>
    <t>ジノテフラン・テブフロキン粉剤</t>
    <phoneticPr fontId="1"/>
  </si>
  <si>
    <t>ＭＩＣトライスタークル粉剤ＤＬ</t>
    <rPh sb="11" eb="13">
      <t>フンザイ</t>
    </rPh>
    <phoneticPr fontId="1"/>
  </si>
  <si>
    <t>０．３５％</t>
    <phoneticPr fontId="1"/>
  </si>
  <si>
    <t>クミアイトライスタークル粉剤ＤＬ</t>
    <rPh sb="12" eb="14">
      <t>フンザイ</t>
    </rPh>
    <phoneticPr fontId="1"/>
  </si>
  <si>
    <t>ホクコーＤｒ．オリゼスタークル箱粒剤</t>
    <phoneticPr fontId="1"/>
  </si>
  <si>
    <t>明治Ｄｒ．オリゼスタークル箱粒剤</t>
    <phoneticPr fontId="1"/>
  </si>
  <si>
    <t>ジノテフラン・ペンチオピラド水和剤</t>
    <phoneticPr fontId="1"/>
  </si>
  <si>
    <t>スターガードプラスＡＬ</t>
    <phoneticPr fontId="1"/>
  </si>
  <si>
    <t>ＭＩＣスターガードプラスＡＬ</t>
    <phoneticPr fontId="1"/>
  </si>
  <si>
    <t>０．０１０％</t>
    <phoneticPr fontId="1"/>
  </si>
  <si>
    <t>ジノテフラン水和剤</t>
    <rPh sb="6" eb="9">
      <t>スイワザイ</t>
    </rPh>
    <phoneticPr fontId="1"/>
  </si>
  <si>
    <t>スケルノック顆粒水和剤</t>
    <rPh sb="6" eb="8">
      <t>カリュウ</t>
    </rPh>
    <rPh sb="8" eb="11">
      <t>スイワザイ</t>
    </rPh>
    <phoneticPr fontId="1"/>
  </si>
  <si>
    <t>４０．０％</t>
    <phoneticPr fontId="1"/>
  </si>
  <si>
    <t>シハロホップブチル・ピラゾスルフロンエチル・ブロモブチド・メフェナセット粒剤</t>
    <phoneticPr fontId="1"/>
  </si>
  <si>
    <t>シフルトリン液剤</t>
    <phoneticPr fontId="1"/>
  </si>
  <si>
    <t>ジフルベンズロン水和剤</t>
    <phoneticPr fontId="1"/>
  </si>
  <si>
    <t>兼商デミリン水和剤</t>
    <rPh sb="0" eb="2">
      <t>カネショウ</t>
    </rPh>
    <rPh sb="6" eb="9">
      <t>スイワザイ</t>
    </rPh>
    <phoneticPr fontId="1"/>
  </si>
  <si>
    <t>２３．５％</t>
    <phoneticPr fontId="1"/>
  </si>
  <si>
    <t>ジメテナミドＰ・リニュロン粉粒剤</t>
    <rPh sb="13" eb="14">
      <t>フン</t>
    </rPh>
    <rPh sb="14" eb="16">
      <t>リュウザイ</t>
    </rPh>
    <phoneticPr fontId="1"/>
  </si>
  <si>
    <t>日産エコトップＰ細粒剤Ｆ</t>
    <rPh sb="0" eb="2">
      <t>ニッサン</t>
    </rPh>
    <rPh sb="8" eb="10">
      <t>サイリュウ</t>
    </rPh>
    <rPh sb="10" eb="11">
      <t>ザイ</t>
    </rPh>
    <phoneticPr fontId="1"/>
  </si>
  <si>
    <t>ジラム水和剤</t>
    <phoneticPr fontId="1"/>
  </si>
  <si>
    <t>凍結乾燥前バルク容量で溶解した希釈液０．３ｍＬ中ウイルス含有量１０＾３．３ＩＤ５０以上</t>
    <phoneticPr fontId="1"/>
  </si>
  <si>
    <t>防護マスク(粉剤・液剤用)</t>
  </si>
  <si>
    <t>スピノサド・フィプロニル・オリサストロビン粒剤</t>
    <phoneticPr fontId="1"/>
  </si>
  <si>
    <t>嵐プリンススピノ箱粒剤６</t>
    <phoneticPr fontId="1"/>
  </si>
  <si>
    <t>０．７５％</t>
    <phoneticPr fontId="1"/>
  </si>
  <si>
    <t>スピノサド・フィプロニル粒剤</t>
    <rPh sb="12" eb="14">
      <t>リュウザイ</t>
    </rPh>
    <phoneticPr fontId="1"/>
  </si>
  <si>
    <t>ＤＡＳプリンススピノ粒剤６</t>
    <rPh sb="10" eb="12">
      <t>リュウザイ</t>
    </rPh>
    <phoneticPr fontId="1"/>
  </si>
  <si>
    <t>オンダイアエース粒剤</t>
    <phoneticPr fontId="1"/>
  </si>
  <si>
    <t>コナガコン</t>
    <phoneticPr fontId="1"/>
  </si>
  <si>
    <t>ダイムロン・プレチラクロール粒剤</t>
    <phoneticPr fontId="1"/>
  </si>
  <si>
    <t>パデホープ１キロ粒剤</t>
    <phoneticPr fontId="1"/>
  </si>
  <si>
    <t>ＳＤＳパデホープ１キロ粒剤</t>
    <phoneticPr fontId="1"/>
  </si>
  <si>
    <t>１５．０％</t>
    <phoneticPr fontId="1"/>
  </si>
  <si>
    <t>チウラム・ペフラゾエート水和剤</t>
    <phoneticPr fontId="1"/>
  </si>
  <si>
    <t>チオファネートメチル・メトコナゾール水和剤</t>
    <phoneticPr fontId="1"/>
  </si>
  <si>
    <t>トップバスター顆粒水和剤</t>
    <rPh sb="7" eb="9">
      <t>カリュウ</t>
    </rPh>
    <rPh sb="9" eb="12">
      <t>スイワザイ</t>
    </rPh>
    <phoneticPr fontId="1"/>
  </si>
  <si>
    <t>３５．０％</t>
    <phoneticPr fontId="1"/>
  </si>
  <si>
    <t>クレハトップバスター顆粒水和剤</t>
    <phoneticPr fontId="1"/>
  </si>
  <si>
    <t>空散</t>
    <rPh sb="0" eb="1">
      <t>クウ</t>
    </rPh>
    <rPh sb="1" eb="2">
      <t>サン</t>
    </rPh>
    <phoneticPr fontId="1"/>
  </si>
  <si>
    <t>スピンフロアブル</t>
    <phoneticPr fontId="1"/>
  </si>
  <si>
    <t>テブチウロン・ＤＢＮ・ＤＣＭＵ粒剤</t>
    <phoneticPr fontId="1"/>
  </si>
  <si>
    <t>草退治Ｖ粒剤</t>
    <rPh sb="0" eb="1">
      <t>クサ</t>
    </rPh>
    <rPh sb="1" eb="3">
      <t>タイジ</t>
    </rPh>
    <rPh sb="4" eb="6">
      <t>リュウザイ</t>
    </rPh>
    <phoneticPr fontId="1"/>
  </si>
  <si>
    <t>０．７０％</t>
    <phoneticPr fontId="1"/>
  </si>
  <si>
    <t>テブフロキン粉剤</t>
    <phoneticPr fontId="1"/>
  </si>
  <si>
    <t>クミアイトライ粉剤ＤＬ</t>
    <rPh sb="7" eb="9">
      <t>フンザイ</t>
    </rPh>
    <phoneticPr fontId="1"/>
  </si>
  <si>
    <t>園芸用デンプンスプレー</t>
    <phoneticPr fontId="1"/>
  </si>
  <si>
    <t>トートリルア剤</t>
    <rPh sb="6" eb="7">
      <t>ザイ</t>
    </rPh>
    <phoneticPr fontId="1"/>
  </si>
  <si>
    <t>１３．７％</t>
    <phoneticPr fontId="1"/>
  </si>
  <si>
    <t>トリフルラリン乳剤</t>
    <phoneticPr fontId="1"/>
  </si>
  <si>
    <t>トレファノサイド乳剤</t>
    <phoneticPr fontId="1"/>
  </si>
  <si>
    <t>ＳＴトレファノサイド乳剤</t>
    <phoneticPr fontId="1"/>
  </si>
  <si>
    <t>４４．５％</t>
    <phoneticPr fontId="1"/>
  </si>
  <si>
    <t>２齢２００頭／６００ml</t>
    <rPh sb="1" eb="2">
      <t>レイ</t>
    </rPh>
    <phoneticPr fontId="1"/>
  </si>
  <si>
    <t>ノバルロン水和剤</t>
    <phoneticPr fontId="1"/>
  </si>
  <si>
    <t>９．０％</t>
    <phoneticPr fontId="1"/>
  </si>
  <si>
    <t>大塚カウンターフロアブル</t>
    <rPh sb="0" eb="2">
      <t>オオツカ</t>
    </rPh>
    <phoneticPr fontId="1"/>
  </si>
  <si>
    <t>ビフェントリン水和剤</t>
    <rPh sb="7" eb="10">
      <t>スイワザイ</t>
    </rPh>
    <phoneticPr fontId="1"/>
  </si>
  <si>
    <t>テルスター２ＳＣ</t>
    <phoneticPr fontId="1"/>
  </si>
  <si>
    <t>ビフェントリン水和剤</t>
    <phoneticPr fontId="1"/>
  </si>
  <si>
    <t>ＩＳＫテルスターフロアブル</t>
    <phoneticPr fontId="1"/>
  </si>
  <si>
    <t>防護マスク（粉剤・液剤用）</t>
    <rPh sb="0" eb="2">
      <t>ボウゴ</t>
    </rPh>
    <rPh sb="6" eb="8">
      <t>フンザイ</t>
    </rPh>
    <rPh sb="9" eb="11">
      <t>エキザイ</t>
    </rPh>
    <rPh sb="11" eb="12">
      <t>ヨウ</t>
    </rPh>
    <phoneticPr fontId="1"/>
  </si>
  <si>
    <t>７．２％</t>
    <phoneticPr fontId="1"/>
  </si>
  <si>
    <t>ＩＳＫテルスター水和剤</t>
    <rPh sb="8" eb="11">
      <t>スイワザイ</t>
    </rPh>
    <phoneticPr fontId="1"/>
  </si>
  <si>
    <t>パンチショットフロアブル</t>
    <phoneticPr fontId="1"/>
  </si>
  <si>
    <t>ピラクロニル・ベンゾビシクロン・ベンゾフェナップ粒剤</t>
    <rPh sb="24" eb="26">
      <t>リュウザイ</t>
    </rPh>
    <phoneticPr fontId="1"/>
  </si>
  <si>
    <t>カリュードジャンボ</t>
    <phoneticPr fontId="1"/>
  </si>
  <si>
    <t>１４．５％</t>
    <phoneticPr fontId="1"/>
  </si>
  <si>
    <t>ピリオフェノン水和剤</t>
    <rPh sb="7" eb="10">
      <t>スイワザイ</t>
    </rPh>
    <phoneticPr fontId="1"/>
  </si>
  <si>
    <t>プロパティフロアブル</t>
    <phoneticPr fontId="1"/>
  </si>
  <si>
    <t>２６．８％</t>
    <phoneticPr fontId="1"/>
  </si>
  <si>
    <t>プロパティＳＣ</t>
    <phoneticPr fontId="1"/>
  </si>
  <si>
    <t>ピリミスルファン・ベンゾビシクロン剤</t>
    <phoneticPr fontId="1"/>
  </si>
  <si>
    <t>ＳＤＳザンテツ豆つぶ２５０</t>
    <rPh sb="7" eb="8">
      <t>マメ</t>
    </rPh>
    <phoneticPr fontId="1"/>
  </si>
  <si>
    <t>フェントラザミド・ベンスルフロンメチル・ベンゾビシクロン水和剤</t>
    <rPh sb="28" eb="31">
      <t>スイワザイ</t>
    </rPh>
    <phoneticPr fontId="1"/>
  </si>
  <si>
    <t>クサトリーＢＳＸフロアブルＬ</t>
    <phoneticPr fontId="1"/>
  </si>
  <si>
    <t>５．８％</t>
    <phoneticPr fontId="1"/>
  </si>
  <si>
    <t>フェントラザミド・ベンスルフロンメチル・ベンゾビシクロン粒剤</t>
    <rPh sb="28" eb="30">
      <t>リュウザイ</t>
    </rPh>
    <phoneticPr fontId="1"/>
  </si>
  <si>
    <t>クサトリーＢＳＸジャンボＨ</t>
    <phoneticPr fontId="1"/>
  </si>
  <si>
    <t>１０．０％</t>
    <phoneticPr fontId="1"/>
  </si>
  <si>
    <t>フェンプロパトリン液剤</t>
    <rPh sb="9" eb="11">
      <t>エキザイ</t>
    </rPh>
    <phoneticPr fontId="1"/>
  </si>
  <si>
    <t>ブタクロール・ペントキサゾン乳剤</t>
    <phoneticPr fontId="1"/>
  </si>
  <si>
    <t>ベニカＤＸ</t>
    <phoneticPr fontId="1"/>
  </si>
  <si>
    <t>タイタロンフロアブル</t>
    <phoneticPr fontId="1"/>
  </si>
  <si>
    <t>プロベナゾール粒剤</t>
    <phoneticPr fontId="1"/>
  </si>
  <si>
    <t>ペノキススラム・ベンゾビシクロン粒剤</t>
    <phoneticPr fontId="1"/>
  </si>
  <si>
    <t>ニトウリュウ１キロ粒剤</t>
    <rPh sb="9" eb="11">
      <t>リュウザイ</t>
    </rPh>
    <phoneticPr fontId="1"/>
  </si>
  <si>
    <t>ペルメトリン乳剤</t>
    <phoneticPr fontId="1"/>
  </si>
  <si>
    <t>ペルメトリン粒剤</t>
    <rPh sb="6" eb="8">
      <t>リュウザイ</t>
    </rPh>
    <phoneticPr fontId="1"/>
  </si>
  <si>
    <t>ガードベイトＡ</t>
    <phoneticPr fontId="1"/>
  </si>
  <si>
    <t>０．１％</t>
    <phoneticPr fontId="1"/>
  </si>
  <si>
    <t>野菜ひろばＮ</t>
    <rPh sb="0" eb="2">
      <t>ヤサイ</t>
    </rPh>
    <phoneticPr fontId="1"/>
  </si>
  <si>
    <t>ベンゾビシクロン・ペントキサゾン水和剤</t>
    <phoneticPr fontId="1"/>
  </si>
  <si>
    <t>ペンチオピラド・マンゼブ水和剤</t>
    <phoneticPr fontId="1"/>
  </si>
  <si>
    <t>ユニゾン水和剤</t>
    <phoneticPr fontId="1"/>
  </si>
  <si>
    <t>理研ユニゾン水和剤</t>
    <rPh sb="0" eb="2">
      <t>リケン</t>
    </rPh>
    <phoneticPr fontId="1"/>
  </si>
  <si>
    <t>４．２５％</t>
    <phoneticPr fontId="1"/>
  </si>
  <si>
    <t>ペンディメタリン乳剤</t>
    <phoneticPr fontId="1"/>
  </si>
  <si>
    <t>マンゼブ水和剤</t>
    <phoneticPr fontId="1"/>
  </si>
  <si>
    <t>グリーンダイセンＭ水和剤</t>
    <phoneticPr fontId="1"/>
  </si>
  <si>
    <t>エムダイファー水和剤</t>
    <phoneticPr fontId="1"/>
  </si>
  <si>
    <t>フルピカくん煙剤</t>
    <phoneticPr fontId="1"/>
  </si>
  <si>
    <t>ヨウ化メチルくん蒸剤</t>
    <phoneticPr fontId="1"/>
  </si>
  <si>
    <t>くり専用ヨーカヒューム</t>
    <phoneticPr fontId="1"/>
  </si>
  <si>
    <t>防毒マスク(全面又は半面面体　隔離式吸収缶ヨウ化メチル用)</t>
    <rPh sb="0" eb="2">
      <t>ボウドク</t>
    </rPh>
    <rPh sb="6" eb="8">
      <t>ゼンメン</t>
    </rPh>
    <rPh sb="8" eb="9">
      <t>マタ</t>
    </rPh>
    <rPh sb="10" eb="12">
      <t>ハンメン</t>
    </rPh>
    <rPh sb="12" eb="14">
      <t>メンタイ</t>
    </rPh>
    <rPh sb="15" eb="17">
      <t>カクリ</t>
    </rPh>
    <rPh sb="17" eb="18">
      <t>シキ</t>
    </rPh>
    <rPh sb="18" eb="19">
      <t>キュウ</t>
    </rPh>
    <rPh sb="19" eb="20">
      <t>シュウ</t>
    </rPh>
    <rPh sb="20" eb="21">
      <t>カン</t>
    </rPh>
    <rPh sb="27" eb="28">
      <t>ヨウ</t>
    </rPh>
    <phoneticPr fontId="1"/>
  </si>
  <si>
    <t>リニュロン水和剤</t>
    <phoneticPr fontId="1"/>
  </si>
  <si>
    <t>ロロックス</t>
    <phoneticPr fontId="1"/>
  </si>
  <si>
    <t>５０．０％</t>
    <phoneticPr fontId="1"/>
  </si>
  <si>
    <t>ロロックス粒剤</t>
    <phoneticPr fontId="1"/>
  </si>
  <si>
    <t>エス・カ・ベー石灰窒素５０防散</t>
    <phoneticPr fontId="1"/>
  </si>
  <si>
    <t>カルメート５５</t>
    <phoneticPr fontId="1"/>
  </si>
  <si>
    <t>展着剤</t>
    <phoneticPr fontId="1"/>
  </si>
  <si>
    <t>スラゴ</t>
    <phoneticPr fontId="1"/>
  </si>
  <si>
    <t>燐酸第二鉄粒剤</t>
    <rPh sb="0" eb="2">
      <t>リンサン</t>
    </rPh>
    <rPh sb="2" eb="4">
      <t>ダイニ</t>
    </rPh>
    <rPh sb="4" eb="5">
      <t>テツ</t>
    </rPh>
    <rPh sb="5" eb="7">
      <t>リュウザイ</t>
    </rPh>
    <phoneticPr fontId="1"/>
  </si>
  <si>
    <t>０．９８％</t>
    <phoneticPr fontId="1"/>
  </si>
  <si>
    <t>スクミンベイト３</t>
    <phoneticPr fontId="1"/>
  </si>
  <si>
    <t>メタリジウム　アニソプリエ粒剤</t>
    <rPh sb="13" eb="15">
      <t>リュウザイ</t>
    </rPh>
    <phoneticPr fontId="1"/>
  </si>
  <si>
    <t>パイレーツ粒剤</t>
    <rPh sb="5" eb="7">
      <t>リュウザイ</t>
    </rPh>
    <phoneticPr fontId="1"/>
  </si>
  <si>
    <t>1×10^7CFU/g</t>
    <phoneticPr fontId="1"/>
  </si>
  <si>
    <t>DCMU水和剤</t>
    <rPh sb="4" eb="7">
      <t>スイワザイ</t>
    </rPh>
    <phoneticPr fontId="1"/>
  </si>
  <si>
    <t>カーメックス顆粒水和剤</t>
    <rPh sb="6" eb="8">
      <t>カリュウ</t>
    </rPh>
    <rPh sb="8" eb="11">
      <t>スイワザイ</t>
    </rPh>
    <phoneticPr fontId="1"/>
  </si>
  <si>
    <t>８０．０％</t>
    <phoneticPr fontId="1"/>
  </si>
  <si>
    <t>グリホサートイソプロピルアミン塩液剤</t>
    <rPh sb="15" eb="16">
      <t>エン</t>
    </rPh>
    <rPh sb="16" eb="18">
      <t>エキザイ</t>
    </rPh>
    <phoneticPr fontId="1"/>
  </si>
  <si>
    <t>こっぱみじんシャワー</t>
    <phoneticPr fontId="1"/>
  </si>
  <si>
    <t>０．４０％</t>
    <phoneticPr fontId="1"/>
  </si>
  <si>
    <t>グルホシネートPナトリウム塩液剤</t>
    <rPh sb="13" eb="14">
      <t>エン</t>
    </rPh>
    <rPh sb="14" eb="16">
      <t>エキザイ</t>
    </rPh>
    <phoneticPr fontId="1"/>
  </si>
  <si>
    <t>農薬用マスク(粉剤・液剤用)</t>
    <phoneticPr fontId="1"/>
  </si>
  <si>
    <t>１１．５％</t>
    <phoneticPr fontId="1"/>
  </si>
  <si>
    <t>シアナジン・DCBN・DCMU粒剤</t>
    <rPh sb="15" eb="17">
      <t>リュウザイ</t>
    </rPh>
    <phoneticPr fontId="1"/>
  </si>
  <si>
    <t>ワイドウェイEX粒剤</t>
    <phoneticPr fontId="1"/>
  </si>
  <si>
    <t>１．０％</t>
    <phoneticPr fontId="1"/>
  </si>
  <si>
    <t>ピラゾスルフロンエチル・ピリフタリド・プレチラクロール・メソトリオン粒剤</t>
    <phoneticPr fontId="1"/>
  </si>
  <si>
    <t>ロータスMX１キロ粒剤</t>
    <rPh sb="9" eb="11">
      <t>リュウザイ</t>
    </rPh>
    <phoneticPr fontId="1"/>
  </si>
  <si>
    <t>０．３０％</t>
    <phoneticPr fontId="1"/>
  </si>
  <si>
    <t>ロータスMXジャンボ</t>
    <phoneticPr fontId="1"/>
  </si>
  <si>
    <t>０．７５％</t>
    <phoneticPr fontId="1"/>
  </si>
  <si>
    <t>ジメテナミドP・ペンディメタリン・リニュロン乳剤</t>
    <rPh sb="22" eb="24">
      <t>ニュウザイ</t>
    </rPh>
    <phoneticPr fontId="1"/>
  </si>
  <si>
    <t>プロールプラス乳剤</t>
    <rPh sb="7" eb="9">
      <t>ニュウザイ</t>
    </rPh>
    <phoneticPr fontId="1"/>
  </si>
  <si>
    <t>６．７％</t>
    <phoneticPr fontId="1"/>
  </si>
  <si>
    <t>クロラントラニリプロール・ベンフラカルブ・プロベナゾール粒剤</t>
    <phoneticPr fontId="1"/>
  </si>
  <si>
    <t>オーベストオリゼ１０箱粒剤</t>
    <rPh sb="10" eb="11">
      <t>ハコ</t>
    </rPh>
    <rPh sb="11" eb="13">
      <t>リュウザイ</t>
    </rPh>
    <phoneticPr fontId="1"/>
  </si>
  <si>
    <t>テブチウロン・DBN・DCMU粒剤</t>
    <rPh sb="15" eb="17">
      <t>リュウザイ</t>
    </rPh>
    <phoneticPr fontId="1"/>
  </si>
  <si>
    <t>ネコソギエースTX粒剤</t>
    <phoneticPr fontId="1"/>
  </si>
  <si>
    <t>０．８０％</t>
    <phoneticPr fontId="1"/>
  </si>
  <si>
    <t>カルボスルファン粒剤</t>
    <rPh sb="8" eb="10">
      <t>リュウザイ</t>
    </rPh>
    <phoneticPr fontId="1"/>
  </si>
  <si>
    <t>ISKガゼット粒剤</t>
    <rPh sb="7" eb="9">
      <t>リュウザイ</t>
    </rPh>
    <phoneticPr fontId="1"/>
  </si>
  <si>
    <t>展着剤</t>
    <rPh sb="0" eb="1">
      <t>テン</t>
    </rPh>
    <rPh sb="1" eb="2">
      <t>チャク</t>
    </rPh>
    <rPh sb="2" eb="3">
      <t>ザイ</t>
    </rPh>
    <phoneticPr fontId="1"/>
  </si>
  <si>
    <t>ステッケル</t>
    <phoneticPr fontId="1"/>
  </si>
  <si>
    <t>クロルフェナピル水和剤</t>
    <rPh sb="8" eb="11">
      <t>スイワザイ</t>
    </rPh>
    <phoneticPr fontId="1"/>
  </si>
  <si>
    <t>協友コテツフロアブル</t>
    <rPh sb="0" eb="2">
      <t>キョウユウ</t>
    </rPh>
    <phoneticPr fontId="1"/>
  </si>
  <si>
    <t>１０．０％</t>
    <phoneticPr fontId="1"/>
  </si>
  <si>
    <t>ビートアーミルア剤</t>
    <rPh sb="8" eb="9">
      <t>ザイ</t>
    </rPh>
    <phoneticPr fontId="1"/>
  </si>
  <si>
    <t>ノシメシャット</t>
    <phoneticPr fontId="1"/>
  </si>
  <si>
    <t>２６．７％</t>
    <phoneticPr fontId="1"/>
  </si>
  <si>
    <t>パナライン</t>
    <phoneticPr fontId="1"/>
  </si>
  <si>
    <t>カルフェントラゾンエチル乳剤</t>
    <rPh sb="12" eb="14">
      <t>ニュウザイ</t>
    </rPh>
    <phoneticPr fontId="1"/>
  </si>
  <si>
    <t>トリグラス乳剤</t>
    <rPh sb="5" eb="7">
      <t>ニュウザイ</t>
    </rPh>
    <phoneticPr fontId="1"/>
  </si>
  <si>
    <t>農薬用マスク(粉剤・液剤用)</t>
    <phoneticPr fontId="1"/>
  </si>
  <si>
    <t>６．４％</t>
    <phoneticPr fontId="1"/>
  </si>
  <si>
    <t>カズサホスマイクロカプセル剤</t>
    <rPh sb="13" eb="14">
      <t>ザイ</t>
    </rPh>
    <phoneticPr fontId="1"/>
  </si>
  <si>
    <t>ＩＳＫラグビーＭＣ粒剤</t>
    <rPh sb="9" eb="11">
      <t>リュウザイ</t>
    </rPh>
    <phoneticPr fontId="1"/>
  </si>
  <si>
    <t>３．０％</t>
    <phoneticPr fontId="1"/>
  </si>
  <si>
    <t>グリホサートイソプロピルアミン塩・ブロマシル・メコプロップＰカリウム塩液剤</t>
    <rPh sb="15" eb="16">
      <t>シオ</t>
    </rPh>
    <phoneticPr fontId="1"/>
  </si>
  <si>
    <t>ネコソギロングシャワー</t>
    <phoneticPr fontId="1"/>
  </si>
  <si>
    <t>１．５％</t>
    <phoneticPr fontId="1"/>
  </si>
  <si>
    <t>ピラゾスルフロンエチル・ピリフタリド・プレチラクロール・メソトリオン粒剤</t>
    <rPh sb="34" eb="36">
      <t>リュウザイ</t>
    </rPh>
    <phoneticPr fontId="1"/>
  </si>
  <si>
    <t>アピログロウＭＸ１キロ粒剤</t>
    <rPh sb="11" eb="13">
      <t>リュウザイ</t>
    </rPh>
    <phoneticPr fontId="1"/>
  </si>
  <si>
    <t>０．３０％</t>
    <phoneticPr fontId="1"/>
  </si>
  <si>
    <t>アピログロウＭＸジャンボ</t>
    <phoneticPr fontId="1"/>
  </si>
  <si>
    <t>２．２５％</t>
    <phoneticPr fontId="1"/>
  </si>
  <si>
    <t>ペンフルフェン水和剤</t>
    <phoneticPr fontId="1"/>
  </si>
  <si>
    <t>エメストプライムフロアブル</t>
    <phoneticPr fontId="1"/>
  </si>
  <si>
    <t>２２．７％</t>
    <phoneticPr fontId="1"/>
  </si>
  <si>
    <t>イミダクロプリド・イソチアニル・ペンフルフェン粒剤</t>
    <rPh sb="23" eb="25">
      <t>リュウザイ</t>
    </rPh>
    <phoneticPr fontId="1"/>
  </si>
  <si>
    <t>エバーゴルフォルテ箱粒剤</t>
    <rPh sb="9" eb="10">
      <t>ハコ</t>
    </rPh>
    <rPh sb="10" eb="12">
      <t>リュウザイ</t>
    </rPh>
    <phoneticPr fontId="1"/>
  </si>
  <si>
    <t>２．０％</t>
    <phoneticPr fontId="1"/>
  </si>
  <si>
    <t>イミダクロプリド・クロラントラニリプロール・イソチアニル・ペンフルフェン粒剤</t>
    <rPh sb="36" eb="38">
      <t>リュウザイ</t>
    </rPh>
    <phoneticPr fontId="1"/>
  </si>
  <si>
    <t>エバーゴルワイド箱粒剤</t>
    <phoneticPr fontId="1"/>
  </si>
  <si>
    <t>アメトクトラジン水和剤</t>
    <rPh sb="8" eb="11">
      <t>スイワザイ</t>
    </rPh>
    <phoneticPr fontId="1"/>
  </si>
  <si>
    <t>ザンプロフロアブル</t>
    <phoneticPr fontId="1"/>
  </si>
  <si>
    <t>１８．９％</t>
    <phoneticPr fontId="1"/>
  </si>
  <si>
    <t>アメトクトラジン・ジメトモルフ水和剤</t>
    <rPh sb="15" eb="18">
      <t>スイワザイ</t>
    </rPh>
    <phoneticPr fontId="1"/>
  </si>
  <si>
    <t>ザンプロDMフロアブル</t>
    <phoneticPr fontId="1"/>
  </si>
  <si>
    <t>２７．０％</t>
    <phoneticPr fontId="1"/>
  </si>
  <si>
    <t>ペンフルフェン粒剤</t>
    <rPh sb="7" eb="9">
      <t>リュウザイ</t>
    </rPh>
    <phoneticPr fontId="1"/>
  </si>
  <si>
    <t>エバーゴル箱粒剤</t>
    <rPh sb="5" eb="6">
      <t>ハコ</t>
    </rPh>
    <rPh sb="6" eb="8">
      <t>リュウザイ</t>
    </rPh>
    <phoneticPr fontId="1"/>
  </si>
  <si>
    <t>フェントラザミド・ブロモブチド・ベンスルフロンメチル粒剤</t>
    <rPh sb="26" eb="28">
      <t>リュウザイ</t>
    </rPh>
    <phoneticPr fontId="1"/>
  </si>
  <si>
    <t>イノーバトリオジャンボ</t>
    <phoneticPr fontId="1"/>
  </si>
  <si>
    <t>１５．０％</t>
    <phoneticPr fontId="1"/>
  </si>
  <si>
    <t>フェントラザミド・ブロモブチド・ベンスルフロンメチル水和剤</t>
    <rPh sb="26" eb="29">
      <t>スイワザイ</t>
    </rPh>
    <phoneticPr fontId="1"/>
  </si>
  <si>
    <t>イノーバトリオLフロアブル</t>
    <phoneticPr fontId="1"/>
  </si>
  <si>
    <t>１８．０％</t>
    <phoneticPr fontId="1"/>
  </si>
  <si>
    <t>イノーバトリオLジャンボ</t>
    <phoneticPr fontId="1"/>
  </si>
  <si>
    <t>トリフルミゾール乳剤</t>
    <rPh sb="8" eb="10">
      <t>ニュウザイ</t>
    </rPh>
    <phoneticPr fontId="1"/>
  </si>
  <si>
    <t>協友トリフミン乳剤</t>
    <rPh sb="0" eb="2">
      <t>キョウユウ</t>
    </rPh>
    <rPh sb="7" eb="9">
      <t>ニュウザイ</t>
    </rPh>
    <phoneticPr fontId="1"/>
  </si>
  <si>
    <t>ジャンボたにしくん</t>
    <phoneticPr fontId="1"/>
  </si>
  <si>
    <t>メタアルデヒド粒剤</t>
    <rPh sb="7" eb="9">
      <t>リュウザイ</t>
    </rPh>
    <phoneticPr fontId="1"/>
  </si>
  <si>
    <t>スクミノンメイト</t>
    <phoneticPr fontId="1"/>
  </si>
  <si>
    <t>ザンプロターフ</t>
    <phoneticPr fontId="1"/>
  </si>
  <si>
    <t>イノーバトリオ１キロ粒剤７５</t>
    <phoneticPr fontId="1"/>
  </si>
  <si>
    <t>６．０％</t>
    <phoneticPr fontId="1"/>
  </si>
  <si>
    <t>イノーバトリオフロアブル</t>
    <phoneticPr fontId="1"/>
  </si>
  <si>
    <t>１８．０％</t>
    <phoneticPr fontId="1"/>
  </si>
  <si>
    <t>シアントラニリプロール水和剤</t>
    <rPh sb="11" eb="14">
      <t>スイワザイ</t>
    </rPh>
    <phoneticPr fontId="1"/>
  </si>
  <si>
    <t>エスペランサ</t>
    <phoneticPr fontId="1"/>
  </si>
  <si>
    <t>１８．７％</t>
    <phoneticPr fontId="1"/>
  </si>
  <si>
    <t>シアントラニリプロール・チアメトキサム水和剤</t>
    <rPh sb="19" eb="22">
      <t>スイワザイ</t>
    </rPh>
    <phoneticPr fontId="1"/>
  </si>
  <si>
    <t>ツインアタック顆粒水和剤</t>
    <rPh sb="7" eb="9">
      <t>カリュウ</t>
    </rPh>
    <rPh sb="9" eb="12">
      <t>スイワザイ</t>
    </rPh>
    <phoneticPr fontId="1"/>
  </si>
  <si>
    <t>フェノキサスルホン水和剤</t>
    <rPh sb="9" eb="12">
      <t>スイワザイ</t>
    </rPh>
    <phoneticPr fontId="1"/>
  </si>
  <si>
    <t>スパーダ顆粒水和剤</t>
    <rPh sb="4" eb="6">
      <t>カリュウ</t>
    </rPh>
    <rPh sb="6" eb="9">
      <t>スイワザイ</t>
    </rPh>
    <phoneticPr fontId="1"/>
  </si>
  <si>
    <t>７５．０％</t>
    <phoneticPr fontId="1"/>
  </si>
  <si>
    <t>バチルス　アミロリクエファシエンス水和剤</t>
    <rPh sb="17" eb="20">
      <t>スイワザイ</t>
    </rPh>
    <phoneticPr fontId="1"/>
  </si>
  <si>
    <t>インプレッションクリア</t>
    <phoneticPr fontId="1"/>
  </si>
  <si>
    <t>5×10^9CFU/g</t>
    <phoneticPr fontId="1"/>
  </si>
  <si>
    <t>フルミオキサジン水和剤</t>
    <phoneticPr fontId="1"/>
  </si>
  <si>
    <t>ウィンターパワー</t>
    <phoneticPr fontId="1"/>
  </si>
  <si>
    <t>５０．０％</t>
    <phoneticPr fontId="1"/>
  </si>
  <si>
    <t>リン化アルミニウムくん蒸剤</t>
    <rPh sb="2" eb="3">
      <t>ケ</t>
    </rPh>
    <phoneticPr fontId="1"/>
  </si>
  <si>
    <t>パナヒューム</t>
    <phoneticPr fontId="1"/>
  </si>
  <si>
    <t>５５．０％</t>
    <phoneticPr fontId="1"/>
  </si>
  <si>
    <t>パナヒューム小球</t>
    <rPh sb="6" eb="7">
      <t>ショウ</t>
    </rPh>
    <rPh sb="7" eb="8">
      <t>キュウ</t>
    </rPh>
    <phoneticPr fontId="1"/>
  </si>
  <si>
    <t>ダゾメット粉粒剤</t>
    <rPh sb="5" eb="6">
      <t>フン</t>
    </rPh>
    <rPh sb="6" eb="8">
      <t>リュウザイ</t>
    </rPh>
    <phoneticPr fontId="1"/>
  </si>
  <si>
    <t>９６．５％</t>
    <phoneticPr fontId="1"/>
  </si>
  <si>
    <t>ホクコーガスタード微粒剤</t>
    <rPh sb="9" eb="10">
      <t>ビ</t>
    </rPh>
    <rPh sb="10" eb="12">
      <t>リュウザイ</t>
    </rPh>
    <phoneticPr fontId="1"/>
  </si>
  <si>
    <t>エタボキサム水和剤</t>
    <rPh sb="6" eb="9">
      <t>スイワザイ</t>
    </rPh>
    <phoneticPr fontId="1"/>
  </si>
  <si>
    <t>エトフィンフロアブル</t>
    <phoneticPr fontId="1"/>
  </si>
  <si>
    <t>農薬用マスク（粉剤・液剤用）</t>
    <rPh sb="0" eb="2">
      <t>ノウヤク</t>
    </rPh>
    <rPh sb="2" eb="3">
      <t>ヨウ</t>
    </rPh>
    <rPh sb="7" eb="9">
      <t>フンザイ</t>
    </rPh>
    <rPh sb="10" eb="12">
      <t>エキザイ</t>
    </rPh>
    <rPh sb="12" eb="13">
      <t>ヨウ</t>
    </rPh>
    <phoneticPr fontId="1"/>
  </si>
  <si>
    <t>淡黄色</t>
    <rPh sb="0" eb="3">
      <t>タンオウショク</t>
    </rPh>
    <phoneticPr fontId="1"/>
  </si>
  <si>
    <t>１２．５％</t>
    <phoneticPr fontId="1"/>
  </si>
  <si>
    <t>農薬用マスク（粉剤・液剤用）</t>
    <phoneticPr fontId="1"/>
  </si>
  <si>
    <t>イマザピル液剤</t>
    <rPh sb="5" eb="7">
      <t>エキザイ</t>
    </rPh>
    <phoneticPr fontId="1"/>
  </si>
  <si>
    <t>アーセナルパワー</t>
    <phoneticPr fontId="1"/>
  </si>
  <si>
    <t>２６．７％</t>
    <phoneticPr fontId="1"/>
  </si>
  <si>
    <t>ピリベンカルブ・メパニピリム水和剤</t>
    <rPh sb="14" eb="17">
      <t>スイワザイ</t>
    </rPh>
    <phoneticPr fontId="1"/>
  </si>
  <si>
    <t>オルパ顆粒水和剤</t>
    <rPh sb="3" eb="5">
      <t>カリュウ</t>
    </rPh>
    <rPh sb="5" eb="8">
      <t>スイワザイ</t>
    </rPh>
    <phoneticPr fontId="1"/>
  </si>
  <si>
    <t>２０．０％</t>
    <phoneticPr fontId="1"/>
  </si>
  <si>
    <t>日曹オルパ顆粒水和剤</t>
    <rPh sb="0" eb="2">
      <t>ニッソウ</t>
    </rPh>
    <rPh sb="5" eb="7">
      <t>カリュウ</t>
    </rPh>
    <rPh sb="7" eb="10">
      <t>スイワザイ</t>
    </rPh>
    <phoneticPr fontId="1"/>
  </si>
  <si>
    <t>１－メチルシクロプロペンくん蒸剤</t>
    <rPh sb="14" eb="16">
      <t>ジョウザイ</t>
    </rPh>
    <phoneticPr fontId="1"/>
  </si>
  <si>
    <t>スマートフレッシュ　タブ</t>
    <phoneticPr fontId="1"/>
  </si>
  <si>
    <t>０．６３％</t>
    <phoneticPr fontId="1"/>
  </si>
  <si>
    <t>燐酸第二鉄粒剤</t>
    <phoneticPr fontId="1"/>
  </si>
  <si>
    <t>Nスクミンベイト３</t>
    <phoneticPr fontId="1"/>
  </si>
  <si>
    <t>３．０％</t>
    <phoneticPr fontId="1"/>
  </si>
  <si>
    <t>還元澱粉糖化物液剤</t>
    <phoneticPr fontId="1"/>
  </si>
  <si>
    <t>キモンブロック液剤</t>
    <rPh sb="7" eb="9">
      <t>エキザイ</t>
    </rPh>
    <phoneticPr fontId="1"/>
  </si>
  <si>
    <t>６０．０％</t>
    <phoneticPr fontId="1"/>
  </si>
  <si>
    <t>Nスラゴ</t>
    <phoneticPr fontId="1"/>
  </si>
  <si>
    <t>０．９８％</t>
    <phoneticPr fontId="1"/>
  </si>
  <si>
    <t>NSスラゴ</t>
    <phoneticPr fontId="1"/>
  </si>
  <si>
    <t>Nフェラモール</t>
    <phoneticPr fontId="1"/>
  </si>
  <si>
    <t>NSフェラモール</t>
    <phoneticPr fontId="1"/>
  </si>
  <si>
    <t>クロチアニジン・ミクロブタニル液剤</t>
    <rPh sb="15" eb="17">
      <t>エキザイ</t>
    </rPh>
    <phoneticPr fontId="1"/>
  </si>
  <si>
    <t>ベニカベジフルVスプレー</t>
    <phoneticPr fontId="1"/>
  </si>
  <si>
    <t>０．００８％</t>
    <phoneticPr fontId="1"/>
  </si>
  <si>
    <t>プロピリスルフロン粒剤</t>
    <phoneticPr fontId="1"/>
  </si>
  <si>
    <t>ゼータワンジャンボ</t>
    <phoneticPr fontId="1"/>
  </si>
  <si>
    <t>２．２５％</t>
    <phoneticPr fontId="1"/>
  </si>
  <si>
    <t>テブチウロン・DBN粒剤</t>
    <rPh sb="10" eb="12">
      <t>リュウザイ</t>
    </rPh>
    <phoneticPr fontId="1"/>
  </si>
  <si>
    <t>草退治J粒剤</t>
    <rPh sb="0" eb="1">
      <t>クサ</t>
    </rPh>
    <rPh sb="1" eb="3">
      <t>タイジ</t>
    </rPh>
    <rPh sb="4" eb="6">
      <t>リュウザイ</t>
    </rPh>
    <phoneticPr fontId="1"/>
  </si>
  <si>
    <t>０．８０％</t>
    <phoneticPr fontId="1"/>
  </si>
  <si>
    <t>ピロキサスルホン水和剤</t>
    <rPh sb="8" eb="11">
      <t>スイワザイ</t>
    </rPh>
    <phoneticPr fontId="1"/>
  </si>
  <si>
    <t>ソリスト顆粒水和剤</t>
    <rPh sb="4" eb="6">
      <t>カリュウ</t>
    </rPh>
    <rPh sb="6" eb="9">
      <t>スイワザイ</t>
    </rPh>
    <phoneticPr fontId="1"/>
  </si>
  <si>
    <t>８５．０％</t>
    <phoneticPr fontId="1"/>
  </si>
  <si>
    <t>理研ソリスト顆粒水和剤</t>
    <rPh sb="0" eb="2">
      <t>リケン</t>
    </rPh>
    <rPh sb="6" eb="11">
      <t>カリュウスイワザイ</t>
    </rPh>
    <phoneticPr fontId="1"/>
  </si>
  <si>
    <t>８５．０％</t>
    <phoneticPr fontId="1"/>
  </si>
  <si>
    <t>リムスルフロン水和剤</t>
    <phoneticPr fontId="1"/>
  </si>
  <si>
    <t>デュポン　ハーレイDF</t>
    <phoneticPr fontId="1"/>
  </si>
  <si>
    <t>２５．０％</t>
    <phoneticPr fontId="1"/>
  </si>
  <si>
    <t>エチプロール・フサライド水和剤</t>
    <rPh sb="12" eb="15">
      <t>スイワザイ</t>
    </rPh>
    <phoneticPr fontId="1"/>
  </si>
  <si>
    <t>ホクコーラブサイドキラップフロアブル</t>
    <phoneticPr fontId="1"/>
  </si>
  <si>
    <t>２．５０％</t>
    <phoneticPr fontId="1"/>
  </si>
  <si>
    <t>トリフルミゾール水和剤</t>
    <rPh sb="8" eb="11">
      <t>スイワザイ</t>
    </rPh>
    <phoneticPr fontId="1"/>
  </si>
  <si>
    <t>協友トリフミン水和剤</t>
    <rPh sb="0" eb="2">
      <t>キョウユウ</t>
    </rPh>
    <rPh sb="7" eb="10">
      <t>スイワザイ</t>
    </rPh>
    <phoneticPr fontId="1"/>
  </si>
  <si>
    <t>３０．０％</t>
    <phoneticPr fontId="1"/>
  </si>
  <si>
    <t>メトコナゾール水和剤</t>
    <rPh sb="7" eb="10">
      <t>スイワザイ</t>
    </rPh>
    <phoneticPr fontId="1"/>
  </si>
  <si>
    <t>リベロ水和剤</t>
    <rPh sb="3" eb="6">
      <t>スイワザイ</t>
    </rPh>
    <phoneticPr fontId="1"/>
  </si>
  <si>
    <t>１８．０％</t>
    <phoneticPr fontId="1"/>
  </si>
  <si>
    <t>フルバリネート乳剤</t>
    <rPh sb="7" eb="9">
      <t>ニュウザイ</t>
    </rPh>
    <phoneticPr fontId="1"/>
  </si>
  <si>
    <t>協友マブリックＥＷ</t>
    <rPh sb="0" eb="2">
      <t>キョウユウ</t>
    </rPh>
    <phoneticPr fontId="1"/>
  </si>
  <si>
    <t>防護マスク(粉剤・液剤用)</t>
    <rPh sb="0" eb="1">
      <t>ボウゴ</t>
    </rPh>
    <rPh sb="6" eb="8">
      <t>フンザイ</t>
    </rPh>
    <rPh sb="9" eb="11">
      <t>エキザイ</t>
    </rPh>
    <rPh sb="11" eb="12">
      <t>ヨウ</t>
    </rPh>
    <phoneticPr fontId="1"/>
  </si>
  <si>
    <t>１９．０％</t>
    <phoneticPr fontId="1"/>
  </si>
  <si>
    <t>ジメタメトリン・ブタクロール乳剤</t>
    <rPh sb="14" eb="16">
      <t>ニュウザイ</t>
    </rPh>
    <phoneticPr fontId="1"/>
  </si>
  <si>
    <t>クラールＥＷ</t>
    <phoneticPr fontId="1"/>
  </si>
  <si>
    <t>０．５０％</t>
    <phoneticPr fontId="1"/>
  </si>
  <si>
    <t>アシュラム・ＭＣＰＰ液剤</t>
    <rPh sb="10" eb="12">
      <t>エキザイ</t>
    </rPh>
    <phoneticPr fontId="1"/>
  </si>
  <si>
    <t>シバレンジャーシャワー</t>
    <phoneticPr fontId="1"/>
  </si>
  <si>
    <t>０．１０％</t>
    <phoneticPr fontId="1"/>
  </si>
  <si>
    <t>シバキープエースシャワー</t>
    <phoneticPr fontId="1"/>
  </si>
  <si>
    <t>エトキサゾール・ピリミジフェン水和剤</t>
    <rPh sb="15" eb="18">
      <t>スイワザイ</t>
    </rPh>
    <phoneticPr fontId="1"/>
  </si>
  <si>
    <t>茶ちゃっとフロアブル</t>
    <rPh sb="0" eb="1">
      <t>チャ</t>
    </rPh>
    <phoneticPr fontId="1"/>
  </si>
  <si>
    <t>８．０％</t>
    <phoneticPr fontId="1"/>
  </si>
  <si>
    <t>ダニトップフロアブル</t>
    <phoneticPr fontId="1"/>
  </si>
  <si>
    <t>シエノピラフェン・ピリダベン水和剤</t>
    <rPh sb="14" eb="17">
      <t>スイワザイ</t>
    </rPh>
    <phoneticPr fontId="1"/>
  </si>
  <si>
    <t>スターマイトプラスフロアブル</t>
    <phoneticPr fontId="1"/>
  </si>
  <si>
    <t>防護マスク(粉剤・液剤用)</t>
    <phoneticPr fontId="1"/>
  </si>
  <si>
    <t>１５．０％</t>
    <phoneticPr fontId="1"/>
  </si>
  <si>
    <t>ジノテフラン液剤</t>
    <rPh sb="6" eb="8">
      <t>エキザイ</t>
    </rPh>
    <phoneticPr fontId="1"/>
  </si>
  <si>
    <t>オールスタースプレー</t>
    <phoneticPr fontId="1"/>
  </si>
  <si>
    <t>０．０１０％</t>
    <phoneticPr fontId="1"/>
  </si>
  <si>
    <t>有機銅水和剤</t>
    <rPh sb="0" eb="2">
      <t>ユウキ</t>
    </rPh>
    <rPh sb="2" eb="3">
      <t>ドウ</t>
    </rPh>
    <rPh sb="3" eb="6">
      <t>スイワザイ</t>
    </rPh>
    <phoneticPr fontId="1"/>
  </si>
  <si>
    <t>キノンドー顆粒水和剤</t>
    <rPh sb="5" eb="7">
      <t>カリュウ</t>
    </rPh>
    <rPh sb="7" eb="10">
      <t>スイワザイ</t>
    </rPh>
    <phoneticPr fontId="1"/>
  </si>
  <si>
    <t>マシン油乳剤</t>
    <rPh sb="3" eb="4">
      <t>アブラ</t>
    </rPh>
    <rPh sb="4" eb="6">
      <t>ニュウザイ</t>
    </rPh>
    <phoneticPr fontId="1"/>
  </si>
  <si>
    <t>協友機械油乳剤９５</t>
    <rPh sb="0" eb="2">
      <t>キョウユウ</t>
    </rPh>
    <rPh sb="2" eb="5">
      <t>キカイアブラ</t>
    </rPh>
    <rPh sb="5" eb="7">
      <t>ニュウザイ</t>
    </rPh>
    <phoneticPr fontId="1"/>
  </si>
  <si>
    <t>９５．０％</t>
    <phoneticPr fontId="1"/>
  </si>
  <si>
    <t>プロクロラズ乳剤</t>
    <rPh sb="6" eb="8">
      <t>ニュウザイ</t>
    </rPh>
    <phoneticPr fontId="1"/>
  </si>
  <si>
    <t>協友スポルタック乳剤</t>
    <rPh sb="0" eb="2">
      <t>キョウユウ</t>
    </rPh>
    <rPh sb="8" eb="10">
      <t>ニュウザイ</t>
    </rPh>
    <phoneticPr fontId="1"/>
  </si>
  <si>
    <t>クロチアニジン・フェンプロパトリンエゾル</t>
    <phoneticPr fontId="1"/>
  </si>
  <si>
    <t>カイガラムシエアゾール</t>
    <phoneticPr fontId="1"/>
  </si>
  <si>
    <t>０．０３０％</t>
    <phoneticPr fontId="1"/>
  </si>
  <si>
    <t>イマゾスルフロン・オキサジクロメホン・ピラクロニル・ブロモブチド水和剤</t>
    <rPh sb="32" eb="35">
      <t>スイワザイ</t>
    </rPh>
    <phoneticPr fontId="1"/>
  </si>
  <si>
    <t>バッチリＬＸフロアブル</t>
    <phoneticPr fontId="1"/>
  </si>
  <si>
    <t>１．７％</t>
    <phoneticPr fontId="1"/>
  </si>
  <si>
    <t>イマゾスルフロン・オキサジクロメホン・ピラクロニル・ブロモブチド粒剤</t>
    <rPh sb="32" eb="34">
      <t>リュウザイ</t>
    </rPh>
    <phoneticPr fontId="1"/>
  </si>
  <si>
    <t>バッチリＬＸジャンボ</t>
    <phoneticPr fontId="1"/>
  </si>
  <si>
    <t>バッチリＬＸ１キロ粒剤</t>
    <rPh sb="9" eb="11">
      <t>リュウザイ</t>
    </rPh>
    <phoneticPr fontId="1"/>
  </si>
  <si>
    <t>０．９０％</t>
    <phoneticPr fontId="1"/>
  </si>
  <si>
    <t>テフリルトリオン・ピラクロニル・メタゾスルフロン水和剤</t>
    <rPh sb="24" eb="27">
      <t>スイワザイ</t>
    </rPh>
    <phoneticPr fontId="1"/>
  </si>
  <si>
    <t>コメットフロアブル</t>
    <phoneticPr fontId="1"/>
  </si>
  <si>
    <t>４．０％</t>
    <phoneticPr fontId="1"/>
  </si>
  <si>
    <t>ピラゾレート・ベンゾビシクロン・メタゾスルフロン粒剤</t>
    <rPh sb="24" eb="26">
      <t>リュウザイ</t>
    </rPh>
    <phoneticPr fontId="1"/>
  </si>
  <si>
    <t>アールタイプ１キロ粒剤</t>
    <rPh sb="9" eb="11">
      <t>リュウザイ</t>
    </rPh>
    <phoneticPr fontId="1"/>
  </si>
  <si>
    <t>０．６０％</t>
    <phoneticPr fontId="1"/>
  </si>
  <si>
    <t>クロチアニジン・スピネトラム・イソチアニル粒剤</t>
    <rPh sb="21" eb="23">
      <t>リュウザイ</t>
    </rPh>
    <phoneticPr fontId="1"/>
  </si>
  <si>
    <t>箱王子粒剤</t>
    <rPh sb="0" eb="1">
      <t>ハコ</t>
    </rPh>
    <rPh sb="1" eb="3">
      <t>オウジ</t>
    </rPh>
    <rPh sb="3" eb="5">
      <t>リュウザイ</t>
    </rPh>
    <phoneticPr fontId="1"/>
  </si>
  <si>
    <t>２．０％</t>
    <phoneticPr fontId="1"/>
  </si>
  <si>
    <t>イプフェンカルバゾン・テフリルトリオン・ベンスルフロンメチル水和剤</t>
    <rPh sb="30" eb="33">
      <t>スイワザイ</t>
    </rPh>
    <phoneticPr fontId="1"/>
  </si>
  <si>
    <t>カチボシＬフロアブル</t>
    <phoneticPr fontId="1"/>
  </si>
  <si>
    <t>５．０％</t>
    <phoneticPr fontId="1"/>
  </si>
  <si>
    <t>カチボシフロアブル</t>
    <phoneticPr fontId="1"/>
  </si>
  <si>
    <t>イプフェンカルバゾン・テフリルトリオン・ベンスルフロンメチル粒剤</t>
    <rPh sb="30" eb="32">
      <t>リュウザイ</t>
    </rPh>
    <phoneticPr fontId="1"/>
  </si>
  <si>
    <t>カチボシ１キロ粒剤５１</t>
    <rPh sb="7" eb="9">
      <t>リュウザイ</t>
    </rPh>
    <phoneticPr fontId="1"/>
  </si>
  <si>
    <t>カチボシ１キロ粒剤７５</t>
    <rPh sb="7" eb="9">
      <t>リュウザイ</t>
    </rPh>
    <phoneticPr fontId="1"/>
  </si>
  <si>
    <t>カチボシＬジャンボ</t>
    <phoneticPr fontId="1"/>
  </si>
  <si>
    <t>８．３０％</t>
    <phoneticPr fontId="1"/>
  </si>
  <si>
    <t>カチボシジャンボ</t>
    <phoneticPr fontId="1"/>
  </si>
  <si>
    <t>ダイムロン・ペントキサゾン・メタゾスルフロン粒剤</t>
    <phoneticPr fontId="1"/>
  </si>
  <si>
    <t>イネヒーロージャンボ</t>
    <phoneticPr fontId="1"/>
  </si>
  <si>
    <t>日産イネヒーロージャンボ</t>
    <rPh sb="0" eb="2">
      <t>ニッサン</t>
    </rPh>
    <phoneticPr fontId="1"/>
  </si>
  <si>
    <t>ピラクロニル・ベンゾビシクロン・ベンフレセート粒剤</t>
    <rPh sb="23" eb="25">
      <t>リュウザイ</t>
    </rPh>
    <phoneticPr fontId="1"/>
  </si>
  <si>
    <t>モーレツ１キロ粒剤</t>
    <rPh sb="7" eb="9">
      <t>リュウザイ</t>
    </rPh>
    <phoneticPr fontId="1"/>
  </si>
  <si>
    <t>ＳＤＳモーレツ１キロ粒剤</t>
    <rPh sb="10" eb="12">
      <t>リュウザイ</t>
    </rPh>
    <phoneticPr fontId="1"/>
  </si>
  <si>
    <t>マンゼブ・ミクロブタニル水和剤</t>
    <phoneticPr fontId="1"/>
  </si>
  <si>
    <t>クロステクト水和剤</t>
    <rPh sb="6" eb="9">
      <t>スイワザイ</t>
    </rPh>
    <phoneticPr fontId="1"/>
  </si>
  <si>
    <t>６５．０％</t>
    <phoneticPr fontId="1"/>
  </si>
  <si>
    <t>シアントラニリプロール・イソチアニル粒剤</t>
    <rPh sb="18" eb="20">
      <t>リュウザイ</t>
    </rPh>
    <phoneticPr fontId="1"/>
  </si>
  <si>
    <t>スタウトパディート箱粒剤</t>
    <rPh sb="9" eb="10">
      <t>ハコ</t>
    </rPh>
    <rPh sb="10" eb="12">
      <t>リュウザイ</t>
    </rPh>
    <phoneticPr fontId="1"/>
  </si>
  <si>
    <t>ルーチンデュオ箱粒剤</t>
    <rPh sb="7" eb="8">
      <t>ハコ</t>
    </rPh>
    <rPh sb="8" eb="10">
      <t>リュウザイ</t>
    </rPh>
    <phoneticPr fontId="1"/>
  </si>
  <si>
    <t>シアントラニリプロール粒剤</t>
    <rPh sb="11" eb="13">
      <t>リュウザイ</t>
    </rPh>
    <phoneticPr fontId="1"/>
  </si>
  <si>
    <t>パディート箱粒剤</t>
    <rPh sb="5" eb="6">
      <t>ハコ</t>
    </rPh>
    <rPh sb="6" eb="8">
      <t>リュウザイ</t>
    </rPh>
    <phoneticPr fontId="1"/>
  </si>
  <si>
    <t>０．７５％</t>
    <phoneticPr fontId="1"/>
  </si>
  <si>
    <t>クミアイパディート箱粒剤</t>
    <rPh sb="9" eb="10">
      <t>ハコ</t>
    </rPh>
    <rPh sb="10" eb="12">
      <t>リュウザイ</t>
    </rPh>
    <phoneticPr fontId="1"/>
  </si>
  <si>
    <t>バズ顆粒水和剤</t>
    <rPh sb="2" eb="4">
      <t>カリュウ</t>
    </rPh>
    <rPh sb="4" eb="7">
      <t>スイワザイ</t>
    </rPh>
    <phoneticPr fontId="1"/>
  </si>
  <si>
    <t>３７．５％</t>
    <phoneticPr fontId="1"/>
  </si>
  <si>
    <t>デュポン　プリロッソ粒剤</t>
    <rPh sb="10" eb="12">
      <t>リュウザイ</t>
    </rPh>
    <phoneticPr fontId="1"/>
  </si>
  <si>
    <t>日産プリロッソ粒剤</t>
    <rPh sb="0" eb="2">
      <t>ニッサン</t>
    </rPh>
    <rPh sb="7" eb="9">
      <t>リュウザイ</t>
    </rPh>
    <phoneticPr fontId="1"/>
  </si>
  <si>
    <t>丸和プリロッソ</t>
    <rPh sb="0" eb="2">
      <t>マルワ</t>
    </rPh>
    <phoneticPr fontId="1"/>
  </si>
  <si>
    <t>デュポン　ベリマークＳＣ</t>
    <phoneticPr fontId="1"/>
  </si>
  <si>
    <t>１８．７％</t>
    <phoneticPr fontId="1"/>
  </si>
  <si>
    <t>クミアイベリマークＳＣ</t>
    <phoneticPr fontId="1"/>
  </si>
  <si>
    <t>日曹ベリマークＳＣ</t>
    <rPh sb="0" eb="2">
      <t>ニッソウ</t>
    </rPh>
    <phoneticPr fontId="1"/>
  </si>
  <si>
    <t>デュポン　エクシレルＳＥ</t>
    <phoneticPr fontId="1"/>
  </si>
  <si>
    <t>１０．２％</t>
    <phoneticPr fontId="1"/>
  </si>
  <si>
    <t>クミアイエクシレルＳＥ</t>
    <phoneticPr fontId="1"/>
  </si>
  <si>
    <t>日産エクシレルＳＥ</t>
    <rPh sb="0" eb="2">
      <t>ニッサン</t>
    </rPh>
    <phoneticPr fontId="1"/>
  </si>
  <si>
    <t>デュポン　ベネビアＯＤ</t>
    <phoneticPr fontId="1"/>
  </si>
  <si>
    <t>１０．３％</t>
    <phoneticPr fontId="1"/>
  </si>
  <si>
    <t>クミアイベネビアＯＤ</t>
    <phoneticPr fontId="1"/>
  </si>
  <si>
    <t>ピラクロニル・ピリミスルファン・フェノキサスルホン剤</t>
    <rPh sb="25" eb="26">
      <t>ザイ</t>
    </rPh>
    <phoneticPr fontId="1"/>
  </si>
  <si>
    <t>ヤブサメ豆つぶ２５０</t>
    <rPh sb="4" eb="5">
      <t>マメ</t>
    </rPh>
    <phoneticPr fontId="1"/>
  </si>
  <si>
    <t>ピリミスルファン・フェノキサスルホン・ベンゾビシクロン粒剤</t>
    <rPh sb="27" eb="29">
      <t>リュウザイ</t>
    </rPh>
    <phoneticPr fontId="1"/>
  </si>
  <si>
    <t>ベンケイ１キロ粒剤</t>
    <rPh sb="7" eb="9">
      <t>リュウザイ</t>
    </rPh>
    <phoneticPr fontId="1"/>
  </si>
  <si>
    <t>フェノキサスルホン・ベンスルフロンメチル・ベンゾビシクロン水和剤</t>
    <rPh sb="29" eb="32">
      <t>スイワザイ</t>
    </rPh>
    <phoneticPr fontId="1"/>
  </si>
  <si>
    <t>オオワザフロアブル</t>
    <phoneticPr fontId="1"/>
  </si>
  <si>
    <t>フェノキサスルホン・ベンスルフロンメチル・ベンゾビシクロン粒剤</t>
    <rPh sb="29" eb="31">
      <t>リュウザイ</t>
    </rPh>
    <phoneticPr fontId="1"/>
  </si>
  <si>
    <t>オオワザ１キロ粒剤７５</t>
    <rPh sb="7" eb="9">
      <t>リュウザイ</t>
    </rPh>
    <phoneticPr fontId="1"/>
  </si>
  <si>
    <t>オオワザジャンボ</t>
    <phoneticPr fontId="1"/>
  </si>
  <si>
    <t>３．３％</t>
    <phoneticPr fontId="1"/>
  </si>
  <si>
    <t>フェノキサスルホン・ブロモブチド・ベンスルフロンメチル水和剤</t>
    <rPh sb="27" eb="30">
      <t>スイワザイ</t>
    </rPh>
    <phoneticPr fontId="1"/>
  </si>
  <si>
    <t>クミスターＬフロアブル</t>
    <phoneticPr fontId="1"/>
  </si>
  <si>
    <t>３．７％</t>
    <phoneticPr fontId="1"/>
  </si>
  <si>
    <t>アルファープロＬフロアブル</t>
    <phoneticPr fontId="1"/>
  </si>
  <si>
    <t>クミスタージャンボ</t>
    <phoneticPr fontId="1"/>
  </si>
  <si>
    <t>フェノキサスルホン・ブロモブチド・ベンスルフロンメチル剤</t>
    <rPh sb="27" eb="28">
      <t>ザイ</t>
    </rPh>
    <phoneticPr fontId="1"/>
  </si>
  <si>
    <t>アルファープロＨジャンボ</t>
    <phoneticPr fontId="1"/>
  </si>
  <si>
    <t>クミスターＬジャンボ</t>
    <phoneticPr fontId="1"/>
  </si>
  <si>
    <t>アルファープロＬジャンボ</t>
    <phoneticPr fontId="1"/>
  </si>
  <si>
    <t>クミスターフロアブル</t>
    <phoneticPr fontId="1"/>
  </si>
  <si>
    <t>アルファープロＨフロアブル</t>
    <phoneticPr fontId="1"/>
  </si>
  <si>
    <t>フェノキサスルホン粒剤</t>
    <rPh sb="9" eb="11">
      <t>リュウザイ</t>
    </rPh>
    <phoneticPr fontId="1"/>
  </si>
  <si>
    <t>ヒエカット１キロ粒剤</t>
    <rPh sb="8" eb="10">
      <t>リュウザイ</t>
    </rPh>
    <phoneticPr fontId="1"/>
  </si>
  <si>
    <t>フェノキサスルホン・ブロモブチド・ベンスルフロンメチル粒剤</t>
    <rPh sb="27" eb="29">
      <t>リュウザイ</t>
    </rPh>
    <phoneticPr fontId="1"/>
  </si>
  <si>
    <t>クミスター１キロ粒剤５１</t>
    <rPh sb="8" eb="10">
      <t>リュウザイ</t>
    </rPh>
    <phoneticPr fontId="1"/>
  </si>
  <si>
    <t>アルファープロ１キロ粒剤５１</t>
    <rPh sb="10" eb="12">
      <t>リュウザイ</t>
    </rPh>
    <phoneticPr fontId="1"/>
  </si>
  <si>
    <t>クミスター１キロ粒剤７５</t>
    <rPh sb="8" eb="10">
      <t>リュウザイ</t>
    </rPh>
    <phoneticPr fontId="1"/>
  </si>
  <si>
    <t>アルファープロ１キロ粒剤７５</t>
    <rPh sb="10" eb="12">
      <t>リュウザイ</t>
    </rPh>
    <phoneticPr fontId="1"/>
  </si>
  <si>
    <t>ピリミスルファン・フェノキサスルホン剤</t>
    <rPh sb="18" eb="19">
      <t>ザイ</t>
    </rPh>
    <phoneticPr fontId="1"/>
  </si>
  <si>
    <t>ガンガン豆つぶ２５０</t>
    <rPh sb="4" eb="5">
      <t>マメ</t>
    </rPh>
    <phoneticPr fontId="1"/>
  </si>
  <si>
    <t>ガンガンジャンボ</t>
    <phoneticPr fontId="1"/>
  </si>
  <si>
    <t>ピリミスルファン・フェノキサスルホン粒剤</t>
    <rPh sb="18" eb="20">
      <t>リュウザイ</t>
    </rPh>
    <phoneticPr fontId="1"/>
  </si>
  <si>
    <t>ガンガン１キロ粒剤</t>
    <rPh sb="7" eb="9">
      <t>リュウザイ</t>
    </rPh>
    <phoneticPr fontId="1"/>
  </si>
  <si>
    <t>クミスター豆つぶ２５０</t>
    <rPh sb="5" eb="6">
      <t>マメ</t>
    </rPh>
    <phoneticPr fontId="1"/>
  </si>
  <si>
    <t>クミスターＬ豆つぶ２５０</t>
    <rPh sb="6" eb="7">
      <t>マメ</t>
    </rPh>
    <phoneticPr fontId="1"/>
  </si>
  <si>
    <t>ピラゾスルフロンエチル・ベンチオカーブ・ペントキサゾン粒剤</t>
    <rPh sb="27" eb="29">
      <t>リュウザイ</t>
    </rPh>
    <phoneticPr fontId="1"/>
  </si>
  <si>
    <t>ゲキテツ１キロ粒剤</t>
    <rPh sb="7" eb="9">
      <t>リュウザイ</t>
    </rPh>
    <phoneticPr fontId="1"/>
  </si>
  <si>
    <t>０．３０％</t>
    <phoneticPr fontId="1"/>
  </si>
  <si>
    <t>日産ゲキテツ１キロ粒剤</t>
    <rPh sb="0" eb="2">
      <t>ニッサン</t>
    </rPh>
    <rPh sb="9" eb="11">
      <t>リュウザイ</t>
    </rPh>
    <phoneticPr fontId="1"/>
  </si>
  <si>
    <t>プリンススピノ粒剤１０</t>
    <rPh sb="7" eb="9">
      <t>リュウザイ</t>
    </rPh>
    <phoneticPr fontId="1"/>
  </si>
  <si>
    <t>１．０％</t>
    <phoneticPr fontId="1"/>
  </si>
  <si>
    <t>ポリオキシン水和剤</t>
    <rPh sb="6" eb="9">
      <t>スイワザイ</t>
    </rPh>
    <phoneticPr fontId="1"/>
  </si>
  <si>
    <t>ジオゼット水和剤</t>
    <rPh sb="5" eb="8">
      <t>スイワザイ</t>
    </rPh>
    <phoneticPr fontId="1"/>
  </si>
  <si>
    <t>カルブチレート・ＤＢＮ・ＤＣＭＵ粒剤</t>
    <rPh sb="16" eb="18">
      <t>リュウザイ</t>
    </rPh>
    <phoneticPr fontId="1"/>
  </si>
  <si>
    <t>ラーチＲＸ粒剤</t>
    <rPh sb="5" eb="7">
      <t>リュウザイ</t>
    </rPh>
    <phoneticPr fontId="1"/>
  </si>
  <si>
    <t>１．２％</t>
    <phoneticPr fontId="1"/>
  </si>
  <si>
    <t>クサノンＴ粒剤</t>
    <rPh sb="5" eb="7">
      <t>リュウザイ</t>
    </rPh>
    <phoneticPr fontId="1"/>
  </si>
  <si>
    <t>イプフェンカルバゾン・イマゾスルフロン・ブロモブチド水和剤</t>
    <rPh sb="26" eb="29">
      <t>スイワザイ</t>
    </rPh>
    <phoneticPr fontId="1"/>
  </si>
  <si>
    <t>ゴエモンフロアブル</t>
    <phoneticPr fontId="1"/>
  </si>
  <si>
    <t>４．６％</t>
    <phoneticPr fontId="1"/>
  </si>
  <si>
    <t>テフリルトリオン・ペノキススラム粒剤</t>
    <rPh sb="16" eb="18">
      <t>リュウザイ</t>
    </rPh>
    <phoneticPr fontId="1"/>
  </si>
  <si>
    <t>ワイドショット１キロ粒剤</t>
    <rPh sb="10" eb="12">
      <t>リュウザイ</t>
    </rPh>
    <phoneticPr fontId="1"/>
  </si>
  <si>
    <t>シメトリン・モリネート・ＭＣＰＢ粒剤</t>
    <phoneticPr fontId="1"/>
  </si>
  <si>
    <t>マメットＳＭジャンボ</t>
    <phoneticPr fontId="1"/>
  </si>
  <si>
    <t>４．５％</t>
    <phoneticPr fontId="1"/>
  </si>
  <si>
    <t>イマゾスルフロン・ダイムロン・ペントキサゾン粒剤</t>
    <rPh sb="22" eb="24">
      <t>リュウザイ</t>
    </rPh>
    <phoneticPr fontId="1"/>
  </si>
  <si>
    <t>テマエース１キロ粒剤</t>
    <rPh sb="8" eb="10">
      <t>リュウザイ</t>
    </rPh>
    <phoneticPr fontId="1"/>
  </si>
  <si>
    <t>テマエースフロアブル</t>
    <phoneticPr fontId="1"/>
  </si>
  <si>
    <t>ジフルフェニカン・フルフェナセット水和剤</t>
    <rPh sb="17" eb="20">
      <t>スイワザイ</t>
    </rPh>
    <phoneticPr fontId="1"/>
  </si>
  <si>
    <t>リベレーターフロアブル</t>
    <phoneticPr fontId="1"/>
  </si>
  <si>
    <t>８．４％</t>
    <phoneticPr fontId="1"/>
  </si>
  <si>
    <t>リベレーターＧ</t>
    <phoneticPr fontId="1"/>
  </si>
  <si>
    <t>ＤＣＢＮ粒剤</t>
    <rPh sb="4" eb="6">
      <t>リュウザイ</t>
    </rPh>
    <phoneticPr fontId="1"/>
  </si>
  <si>
    <t>クサピース粒剤</t>
    <rPh sb="5" eb="7">
      <t>リュウザイ</t>
    </rPh>
    <phoneticPr fontId="1"/>
  </si>
  <si>
    <t>キノキサリン系水和剤</t>
    <rPh sb="6" eb="7">
      <t>ケイ</t>
    </rPh>
    <rPh sb="7" eb="10">
      <t>スイワザイ</t>
    </rPh>
    <phoneticPr fontId="1"/>
  </si>
  <si>
    <t>パルミノ</t>
    <phoneticPr fontId="1"/>
  </si>
  <si>
    <t>シクロスルファムロン・プレチラクロール粒剤</t>
    <phoneticPr fontId="1"/>
  </si>
  <si>
    <t>クロルメコート液剤</t>
    <rPh sb="7" eb="9">
      <t>エキザイ</t>
    </rPh>
    <phoneticPr fontId="1"/>
  </si>
  <si>
    <t>サイコセルＰＲＯ</t>
    <phoneticPr fontId="1"/>
  </si>
  <si>
    <t>６５．８％</t>
    <phoneticPr fontId="1"/>
  </si>
  <si>
    <t>シフルメトフェン・トルフェンピラド水和剤</t>
    <rPh sb="17" eb="20">
      <t>スイワザイ</t>
    </rPh>
    <phoneticPr fontId="1"/>
  </si>
  <si>
    <t>ダニハチフロアブル</t>
    <phoneticPr fontId="1"/>
  </si>
  <si>
    <t>シフルメトフェン液剤</t>
    <rPh sb="8" eb="10">
      <t>エキザイ</t>
    </rPh>
    <phoneticPr fontId="1"/>
  </si>
  <si>
    <t>ダニレンジャーＤＣ</t>
    <phoneticPr fontId="1"/>
  </si>
  <si>
    <t>１０．０％</t>
    <phoneticPr fontId="1"/>
  </si>
  <si>
    <t>フルチアニル・ＴＰＮ水和剤</t>
    <rPh sb="10" eb="13">
      <t>スイワザイ</t>
    </rPh>
    <phoneticPr fontId="1"/>
  </si>
  <si>
    <t>フレンダーフロアブル</t>
    <phoneticPr fontId="1"/>
  </si>
  <si>
    <t>０．８０％</t>
    <phoneticPr fontId="1"/>
  </si>
  <si>
    <t>ＳＤＳフレンダーフロアブル</t>
    <phoneticPr fontId="1"/>
  </si>
  <si>
    <t>フルチアニル・メパニピリム水和剤</t>
    <rPh sb="13" eb="16">
      <t>スイワザイ</t>
    </rPh>
    <phoneticPr fontId="1"/>
  </si>
  <si>
    <t>ショウチノスケフロアブル</t>
    <phoneticPr fontId="1"/>
  </si>
  <si>
    <t>１．８％</t>
    <phoneticPr fontId="1"/>
  </si>
  <si>
    <t>スピノサド・フィプロニル・プロベナゾール粒剤</t>
    <rPh sb="20" eb="22">
      <t>リュウザイ</t>
    </rPh>
    <phoneticPr fontId="1"/>
  </si>
  <si>
    <t>ホクコーＤｒ．オリゼプリンススピノ粒剤６</t>
    <rPh sb="17" eb="19">
      <t>リュウザイ</t>
    </rPh>
    <phoneticPr fontId="1"/>
  </si>
  <si>
    <t>スピノサド・フィプロニル・プロペナゾール粒剤</t>
    <rPh sb="20" eb="22">
      <t>リュウザイ</t>
    </rPh>
    <phoneticPr fontId="1"/>
  </si>
  <si>
    <t>Ｄｒ．オリゼプリンススピノ粒剤６</t>
    <phoneticPr fontId="1"/>
  </si>
  <si>
    <t>ホクコーＤｒ．オリゼプリンススピノ粒剤１０</t>
    <phoneticPr fontId="1"/>
  </si>
  <si>
    <t>Ｄｒ．オリゼプリンススピノ粒剤１０</t>
    <phoneticPr fontId="1"/>
  </si>
  <si>
    <t>ベンタゾン液剤</t>
    <rPh sb="5" eb="7">
      <t>エキザイ</t>
    </rPh>
    <phoneticPr fontId="1"/>
  </si>
  <si>
    <t>協友バサグラン液剤（ナトリウム塩）</t>
    <rPh sb="0" eb="2">
      <t>キョウユウ</t>
    </rPh>
    <rPh sb="7" eb="9">
      <t>エキザイ</t>
    </rPh>
    <rPh sb="15" eb="16">
      <t>エン</t>
    </rPh>
    <phoneticPr fontId="1"/>
  </si>
  <si>
    <t>４０．０％</t>
    <phoneticPr fontId="1"/>
  </si>
  <si>
    <t>協友バサグラン粒剤（ナトリウム塩）</t>
    <rPh sb="0" eb="2">
      <t>キョウユウ</t>
    </rPh>
    <rPh sb="7" eb="9">
      <t>リュウザイ</t>
    </rPh>
    <rPh sb="15" eb="16">
      <t>エン</t>
    </rPh>
    <phoneticPr fontId="1"/>
  </si>
  <si>
    <t>１１．０％</t>
    <phoneticPr fontId="1"/>
  </si>
  <si>
    <t>ミクロブタニル乳剤</t>
    <rPh sb="7" eb="9">
      <t>ニュウザイ</t>
    </rPh>
    <phoneticPr fontId="1"/>
  </si>
  <si>
    <t>チッパー乳剤</t>
    <rPh sb="4" eb="6">
      <t>ニュウザイ</t>
    </rPh>
    <phoneticPr fontId="1"/>
  </si>
  <si>
    <t>クロチアニジン・メトキシフェノジド・バリダマイシン・フェリムゾン・フサライド粉剤</t>
    <phoneticPr fontId="1"/>
  </si>
  <si>
    <t>ハスラーＲＸ粉剤ＤＬ</t>
    <rPh sb="6" eb="8">
      <t>フンザイ</t>
    </rPh>
    <phoneticPr fontId="1"/>
  </si>
  <si>
    <t>クロチアニジン・バリダマイシン・フサライド粉剤</t>
    <rPh sb="21" eb="23">
      <t>フンザイ</t>
    </rPh>
    <phoneticPr fontId="1"/>
  </si>
  <si>
    <t>チームワーク粉剤ＤＬ</t>
    <rPh sb="6" eb="8">
      <t>フンザイ</t>
    </rPh>
    <phoneticPr fontId="1"/>
  </si>
  <si>
    <t>クロチアニジン・フサライド粉剤</t>
    <rPh sb="13" eb="15">
      <t>フンザイ</t>
    </rPh>
    <phoneticPr fontId="1"/>
  </si>
  <si>
    <t>ラブサイドダントツＨ粉剤ＤＬ</t>
    <rPh sb="10" eb="12">
      <t>フンザイ</t>
    </rPh>
    <phoneticPr fontId="1"/>
  </si>
  <si>
    <t>ベンフラカルブ・チアジニル粒剤</t>
    <phoneticPr fontId="1"/>
  </si>
  <si>
    <t>ＯＡＴブイゲットグランドオンコル粒剤</t>
    <rPh sb="16" eb="18">
      <t>リュウザイ</t>
    </rPh>
    <phoneticPr fontId="1"/>
  </si>
  <si>
    <t>ベンフラカルブ・プロベナゾール粒剤</t>
    <rPh sb="15" eb="17">
      <t>リュウザイ</t>
    </rPh>
    <phoneticPr fontId="1"/>
  </si>
  <si>
    <t>ＯＡＴオリゼメートオンコル粒剤</t>
    <rPh sb="13" eb="15">
      <t>リュウザイ</t>
    </rPh>
    <phoneticPr fontId="1"/>
  </si>
  <si>
    <t>日農メタレックスＲＧ粒剤</t>
    <rPh sb="0" eb="1">
      <t>ニチ</t>
    </rPh>
    <rPh sb="1" eb="2">
      <t>ノウ</t>
    </rPh>
    <rPh sb="10" eb="12">
      <t>リュウザイ</t>
    </rPh>
    <phoneticPr fontId="1"/>
  </si>
  <si>
    <t>プロピリスルフロン・ブロモブチド粒剤</t>
    <phoneticPr fontId="1"/>
  </si>
  <si>
    <t>マキビシＺジャンボ</t>
    <phoneticPr fontId="1"/>
  </si>
  <si>
    <t>プロピリスルフロン・ブロモブチド水和剤</t>
    <rPh sb="16" eb="19">
      <t>スイワザイ</t>
    </rPh>
    <phoneticPr fontId="1"/>
  </si>
  <si>
    <t>マキビシＺフロアブル</t>
    <phoneticPr fontId="1"/>
  </si>
  <si>
    <t>マキビシＺ１キロ粒剤</t>
    <rPh sb="8" eb="10">
      <t>リュウザイ</t>
    </rPh>
    <phoneticPr fontId="1"/>
  </si>
  <si>
    <t>ボクシーＳＰ粒剤</t>
    <rPh sb="6" eb="8">
      <t>リュウザイ</t>
    </rPh>
    <phoneticPr fontId="1"/>
  </si>
  <si>
    <t>イマゾスルフロン・シハロホップブチル・ジメタメトリン・プレチラクロール粒剤</t>
    <phoneticPr fontId="1"/>
  </si>
  <si>
    <t>ＯＡＴシェリフ１キロ粒剤</t>
    <rPh sb="10" eb="12">
      <t>リュウザイ</t>
    </rPh>
    <phoneticPr fontId="1"/>
  </si>
  <si>
    <t>フェントラザミド・ベンゾビシクロン・ベンゾフェナップ水和剤</t>
    <rPh sb="26" eb="29">
      <t>スイワザイ</t>
    </rPh>
    <phoneticPr fontId="1"/>
  </si>
  <si>
    <t>ＯＡＴスマートフロアブル</t>
    <phoneticPr fontId="1"/>
  </si>
  <si>
    <t>フルセトスルフロン粒剤</t>
    <rPh sb="9" eb="11">
      <t>リュウザイ</t>
    </rPh>
    <phoneticPr fontId="1"/>
  </si>
  <si>
    <t>スケダチエース１キロ粒剤</t>
    <rPh sb="10" eb="12">
      <t>リュウザイ</t>
    </rPh>
    <phoneticPr fontId="1"/>
  </si>
  <si>
    <t>０．３３％</t>
    <phoneticPr fontId="1"/>
  </si>
  <si>
    <t>ヒエクッパエース１キロ粒剤</t>
    <rPh sb="11" eb="13">
      <t>リュウザイ</t>
    </rPh>
    <phoneticPr fontId="1"/>
  </si>
  <si>
    <t>ピラクロストロビン乳剤</t>
    <rPh sb="9" eb="11">
      <t>ニュウザイ</t>
    </rPh>
    <phoneticPr fontId="1"/>
  </si>
  <si>
    <t>カブリオ乳剤</t>
    <rPh sb="4" eb="6">
      <t>ニュウザイ</t>
    </rPh>
    <phoneticPr fontId="1"/>
  </si>
  <si>
    <t>１９．２％</t>
    <phoneticPr fontId="1"/>
  </si>
  <si>
    <t>クロチアニジン・イソチアニル粒剤</t>
    <rPh sb="14" eb="16">
      <t>リュウザイ</t>
    </rPh>
    <phoneticPr fontId="1"/>
  </si>
  <si>
    <t>ボクシー粒剤</t>
    <rPh sb="4" eb="6">
      <t>リュウザイ</t>
    </rPh>
    <phoneticPr fontId="1"/>
  </si>
  <si>
    <t>１．５％</t>
    <phoneticPr fontId="1"/>
  </si>
  <si>
    <t>ペンシクロン粉剤</t>
    <rPh sb="6" eb="8">
      <t>フンザイ</t>
    </rPh>
    <phoneticPr fontId="1"/>
  </si>
  <si>
    <t>協友モンセレン粉剤DL</t>
    <rPh sb="0" eb="2">
      <t>キョウユウ</t>
    </rPh>
    <rPh sb="7" eb="9">
      <t>フンザイ</t>
    </rPh>
    <phoneticPr fontId="1"/>
  </si>
  <si>
    <t>カルブチレート・ブロマシル・ＭＣＰＰ粒剤</t>
    <phoneticPr fontId="1"/>
  </si>
  <si>
    <t>ネコソギメガ粒剤</t>
    <rPh sb="6" eb="8">
      <t>リュウザイ</t>
    </rPh>
    <phoneticPr fontId="1"/>
  </si>
  <si>
    <t>ツインパディート箱粒剤</t>
    <rPh sb="8" eb="9">
      <t>ハコ</t>
    </rPh>
    <rPh sb="9" eb="11">
      <t>リュウザイ</t>
    </rPh>
    <phoneticPr fontId="1"/>
  </si>
  <si>
    <t>ルーチンパンチ箱粒剤</t>
    <rPh sb="7" eb="8">
      <t>ハコ</t>
    </rPh>
    <rPh sb="8" eb="10">
      <t>リュウザイ</t>
    </rPh>
    <phoneticPr fontId="1"/>
  </si>
  <si>
    <t>アセタミプリド・シアントラニリプロール粒剤</t>
    <rPh sb="19" eb="21">
      <t>リュウザイ</t>
    </rPh>
    <phoneticPr fontId="1"/>
  </si>
  <si>
    <t>アベイル粒剤</t>
    <rPh sb="4" eb="6">
      <t>リュウザイ</t>
    </rPh>
    <phoneticPr fontId="1"/>
  </si>
  <si>
    <t>ウッドスター</t>
    <phoneticPr fontId="1"/>
  </si>
  <si>
    <t>ＭＩＣウッドスター</t>
    <phoneticPr fontId="1"/>
  </si>
  <si>
    <t>クロルピクリンくん蒸剤</t>
    <rPh sb="9" eb="10">
      <t>ジョウ</t>
    </rPh>
    <rPh sb="10" eb="11">
      <t>ザイ</t>
    </rPh>
    <phoneticPr fontId="1"/>
  </si>
  <si>
    <t>クロピクフローＭＮ</t>
    <phoneticPr fontId="1"/>
  </si>
  <si>
    <t>吸収缶（活性炭入り）付き防護マスク</t>
    <rPh sb="0" eb="2">
      <t>キュウシュウ</t>
    </rPh>
    <rPh sb="2" eb="3">
      <t>カン</t>
    </rPh>
    <rPh sb="4" eb="7">
      <t>カッセイタン</t>
    </rPh>
    <rPh sb="7" eb="8">
      <t>イ</t>
    </rPh>
    <rPh sb="10" eb="11">
      <t>ツ</t>
    </rPh>
    <rPh sb="12" eb="14">
      <t>ボウゴ</t>
    </rPh>
    <phoneticPr fontId="1"/>
  </si>
  <si>
    <t>８０．０％</t>
    <phoneticPr fontId="1"/>
  </si>
  <si>
    <t>エバーゴルプラス箱粒剤</t>
    <rPh sb="8" eb="9">
      <t>ハコ</t>
    </rPh>
    <rPh sb="9" eb="11">
      <t>リュウザイ</t>
    </rPh>
    <phoneticPr fontId="1"/>
  </si>
  <si>
    <t>ピフルブミド水和剤</t>
    <rPh sb="6" eb="9">
      <t>スイワザイ</t>
    </rPh>
    <phoneticPr fontId="1"/>
  </si>
  <si>
    <t>ダニコングフロアブル</t>
    <phoneticPr fontId="1"/>
  </si>
  <si>
    <t>ピフルブミド・フェンピロキシメート水和剤</t>
    <rPh sb="17" eb="20">
      <t>スイワザイ</t>
    </rPh>
    <phoneticPr fontId="1"/>
  </si>
  <si>
    <t>ダブルフェースフロアブル</t>
    <phoneticPr fontId="1"/>
  </si>
  <si>
    <t>テブフロキン水和剤</t>
    <rPh sb="6" eb="9">
      <t>スイワザイ</t>
    </rPh>
    <phoneticPr fontId="1"/>
  </si>
  <si>
    <t>テプロスフロアブル</t>
    <phoneticPr fontId="1"/>
  </si>
  <si>
    <t>クミアイテプロスフロアブル</t>
    <phoneticPr fontId="1"/>
  </si>
  <si>
    <t>シャフト１０顆粒水和剤</t>
    <rPh sb="6" eb="8">
      <t>カリュウ</t>
    </rPh>
    <rPh sb="8" eb="11">
      <t>スイワザイ</t>
    </rPh>
    <phoneticPr fontId="1"/>
  </si>
  <si>
    <t>コッシンルア剤</t>
    <rPh sb="6" eb="7">
      <t>ザイ</t>
    </rPh>
    <phoneticPr fontId="1"/>
  </si>
  <si>
    <t>７４．１％</t>
    <phoneticPr fontId="1"/>
  </si>
  <si>
    <t>イミダクロプリド・スピノサド・イソチアニル・ペンフルフェン粒剤</t>
    <rPh sb="29" eb="31">
      <t>リュウザイ</t>
    </rPh>
    <phoneticPr fontId="1"/>
  </si>
  <si>
    <t>ルーチンエキスパート箱粒剤</t>
    <rPh sb="10" eb="11">
      <t>ハコ</t>
    </rPh>
    <rPh sb="11" eb="13">
      <t>リュウザイ</t>
    </rPh>
    <phoneticPr fontId="1"/>
  </si>
  <si>
    <t>オキソリニック酸粉剤</t>
    <rPh sb="7" eb="8">
      <t>サン</t>
    </rPh>
    <rPh sb="8" eb="10">
      <t>フンザイ</t>
    </rPh>
    <phoneticPr fontId="1"/>
  </si>
  <si>
    <t>協友スターナ粉剤ＤＬ</t>
    <rPh sb="0" eb="2">
      <t>キョウユウ</t>
    </rPh>
    <rPh sb="6" eb="8">
      <t>フンザイ</t>
    </rPh>
    <phoneticPr fontId="1"/>
  </si>
  <si>
    <t>クロチアニジン複合肥料</t>
    <rPh sb="7" eb="11">
      <t>フクゴウヒリョウ</t>
    </rPh>
    <phoneticPr fontId="1"/>
  </si>
  <si>
    <t>マッキーノ</t>
    <phoneticPr fontId="1"/>
  </si>
  <si>
    <t>０．０６６％</t>
    <phoneticPr fontId="1"/>
  </si>
  <si>
    <t>酒石酸モランテル液剤</t>
    <phoneticPr fontId="1"/>
  </si>
  <si>
    <t>エースグリーン</t>
    <phoneticPr fontId="1"/>
  </si>
  <si>
    <t>パインレスキュー</t>
    <phoneticPr fontId="1"/>
  </si>
  <si>
    <t>ＤＭＴＰ乳剤</t>
    <rPh sb="4" eb="6">
      <t>ニュウザイ</t>
    </rPh>
    <phoneticPr fontId="1"/>
  </si>
  <si>
    <t>スプラサイドＭ</t>
    <phoneticPr fontId="1"/>
  </si>
  <si>
    <t>ブロマシル粒剤</t>
    <rPh sb="5" eb="7">
      <t>リュウザイ</t>
    </rPh>
    <phoneticPr fontId="1"/>
  </si>
  <si>
    <t>コストカット粒剤</t>
    <rPh sb="6" eb="8">
      <t>リュウザイ</t>
    </rPh>
    <phoneticPr fontId="1"/>
  </si>
  <si>
    <t>石灰硫黄合剤</t>
    <rPh sb="0" eb="2">
      <t>セッカイ</t>
    </rPh>
    <rPh sb="2" eb="4">
      <t>イオウ</t>
    </rPh>
    <rPh sb="4" eb="6">
      <t>ゴウザイ</t>
    </rPh>
    <phoneticPr fontId="1"/>
  </si>
  <si>
    <t>ＯＡＴ石灰硫黄合剤</t>
    <rPh sb="3" eb="5">
      <t>セッカイ</t>
    </rPh>
    <rPh sb="5" eb="7">
      <t>イオウ</t>
    </rPh>
    <rPh sb="7" eb="9">
      <t>ゴウザイ</t>
    </rPh>
    <phoneticPr fontId="1"/>
  </si>
  <si>
    <t>２７．５％</t>
    <phoneticPr fontId="1"/>
  </si>
  <si>
    <t>水和硫黄剤</t>
    <rPh sb="0" eb="2">
      <t>スイワ</t>
    </rPh>
    <rPh sb="2" eb="4">
      <t>イオウ</t>
    </rPh>
    <rPh sb="4" eb="5">
      <t>ザイ</t>
    </rPh>
    <phoneticPr fontId="1"/>
  </si>
  <si>
    <t>ＯＡＴイオウフロアブル</t>
    <phoneticPr fontId="1"/>
  </si>
  <si>
    <t>５２．０％</t>
    <phoneticPr fontId="1"/>
  </si>
  <si>
    <t>フルシトリネート液剤</t>
    <phoneticPr fontId="1"/>
  </si>
  <si>
    <t>ペイオフＭＥ液剤</t>
    <rPh sb="6" eb="8">
      <t>エキザイ</t>
    </rPh>
    <phoneticPr fontId="1"/>
  </si>
  <si>
    <t>４．４％</t>
    <phoneticPr fontId="1"/>
  </si>
  <si>
    <t>ダイアジノン水和剤</t>
    <rPh sb="6" eb="9">
      <t>スイワザイ</t>
    </rPh>
    <phoneticPr fontId="1"/>
  </si>
  <si>
    <t>協友ダイアジノン水和剤３４</t>
    <rPh sb="0" eb="2">
      <t>キョウユウ</t>
    </rPh>
    <rPh sb="8" eb="11">
      <t>スイワザイ</t>
    </rPh>
    <phoneticPr fontId="1"/>
  </si>
  <si>
    <t>３４．０％</t>
    <phoneticPr fontId="1"/>
  </si>
  <si>
    <t>オキソリニック酸・ストレプトマイシン水和剤</t>
    <rPh sb="7" eb="8">
      <t>サン</t>
    </rPh>
    <rPh sb="18" eb="21">
      <t>スイワザイ</t>
    </rPh>
    <phoneticPr fontId="1"/>
  </si>
  <si>
    <t>協友マテリーナ水和剤</t>
    <rPh sb="0" eb="2">
      <t>キョウユウ</t>
    </rPh>
    <rPh sb="7" eb="10">
      <t>スイワザイ</t>
    </rPh>
    <phoneticPr fontId="1"/>
  </si>
  <si>
    <t>ベンチオピラド・ＴＰＮ水和剤</t>
    <rPh sb="11" eb="14">
      <t>スイワザイ</t>
    </rPh>
    <phoneticPr fontId="1"/>
  </si>
  <si>
    <t>ベジセイバー</t>
    <phoneticPr fontId="1"/>
  </si>
  <si>
    <t>６．４％</t>
    <phoneticPr fontId="1"/>
  </si>
  <si>
    <t>ＳＤＳベジセイバー</t>
    <phoneticPr fontId="1"/>
  </si>
  <si>
    <t>イミノクタジンアルベシル酸塩・ピリオフェノン水和剤</t>
    <rPh sb="12" eb="13">
      <t>サン</t>
    </rPh>
    <rPh sb="13" eb="14">
      <t>エン</t>
    </rPh>
    <rPh sb="22" eb="25">
      <t>スイワザイ</t>
    </rPh>
    <phoneticPr fontId="1"/>
  </si>
  <si>
    <t>石原ラミック顆粒水和剤</t>
    <rPh sb="0" eb="2">
      <t>イシハラ</t>
    </rPh>
    <rPh sb="6" eb="8">
      <t>カリュウ</t>
    </rPh>
    <rPh sb="8" eb="11">
      <t>スイワザイ</t>
    </rPh>
    <phoneticPr fontId="1"/>
  </si>
  <si>
    <t>日曹ラミック顆粒水和剤</t>
    <rPh sb="0" eb="2">
      <t>ニッソウ</t>
    </rPh>
    <rPh sb="6" eb="11">
      <t>カリュウスイワザイ</t>
    </rPh>
    <phoneticPr fontId="1"/>
  </si>
  <si>
    <t>ブレイクショット</t>
    <phoneticPr fontId="1"/>
  </si>
  <si>
    <t>グリホサートイソプロピルアミン塩液剤</t>
    <rPh sb="15" eb="18">
      <t>エンエキザイ</t>
    </rPh>
    <phoneticPr fontId="1"/>
  </si>
  <si>
    <t>フリーパスシャワー</t>
    <phoneticPr fontId="1"/>
  </si>
  <si>
    <t>ＢＰＭＣ粉剤</t>
    <rPh sb="4" eb="6">
      <t>フンザイ</t>
    </rPh>
    <phoneticPr fontId="1"/>
  </si>
  <si>
    <t>協友バッサ粉剤３０DL</t>
    <rPh sb="0" eb="2">
      <t>キョウユウ</t>
    </rPh>
    <rPh sb="5" eb="7">
      <t>フンザイ</t>
    </rPh>
    <phoneticPr fontId="1"/>
  </si>
  <si>
    <t>ナメナイト</t>
    <phoneticPr fontId="1"/>
  </si>
  <si>
    <t>ナメクリーン３</t>
    <phoneticPr fontId="1"/>
  </si>
  <si>
    <t>リモニカスカブリダニ剤</t>
    <rPh sb="10" eb="11">
      <t>ザイ</t>
    </rPh>
    <phoneticPr fontId="1"/>
  </si>
  <si>
    <t>リモニカ</t>
    <phoneticPr fontId="1"/>
  </si>
  <si>
    <r>
      <t>125</t>
    </r>
    <r>
      <rPr>
        <sz val="11"/>
        <color theme="1"/>
        <rFont val="ＭＳ Ｐゴシック"/>
        <family val="2"/>
        <charset val="128"/>
        <scheme val="minor"/>
      </rPr>
      <t>頭</t>
    </r>
    <r>
      <rPr>
        <sz val="11"/>
        <color theme="1"/>
        <rFont val="ＭＳ Ｐゴシック"/>
        <family val="3"/>
        <charset val="128"/>
      </rPr>
      <t>/10㎖</t>
    </r>
    <rPh sb="3" eb="4">
      <t>アタマ</t>
    </rPh>
    <phoneticPr fontId="1"/>
  </si>
  <si>
    <t>ベンジルアミノプリン液剤</t>
    <rPh sb="10" eb="12">
      <t>エキザイ</t>
    </rPh>
    <phoneticPr fontId="1"/>
  </si>
  <si>
    <t>プレリュード液剤</t>
    <rPh sb="6" eb="8">
      <t>エキザイ</t>
    </rPh>
    <phoneticPr fontId="1"/>
  </si>
  <si>
    <t>セトキシジム乳剤</t>
    <rPh sb="6" eb="8">
      <t>ニュウザイ</t>
    </rPh>
    <phoneticPr fontId="1"/>
  </si>
  <si>
    <t>協友ナブ乳剤</t>
    <rPh sb="0" eb="2">
      <t>キョウユウ</t>
    </rPh>
    <rPh sb="4" eb="6">
      <t>ニュウザイ</t>
    </rPh>
    <phoneticPr fontId="1"/>
  </si>
  <si>
    <t>チアメトキサム・テフルトリン粒剤</t>
    <rPh sb="14" eb="16">
      <t>リュウザイ</t>
    </rPh>
    <phoneticPr fontId="1"/>
  </si>
  <si>
    <t>アクタラフォース粒剤</t>
    <rPh sb="8" eb="10">
      <t>リュウザイ</t>
    </rPh>
    <phoneticPr fontId="1"/>
  </si>
  <si>
    <t>ラクトバチルス　プランタラム水和剤</t>
    <rPh sb="14" eb="17">
      <t>スイワザイ</t>
    </rPh>
    <phoneticPr fontId="1"/>
  </si>
  <si>
    <t>ラクトガード水和剤</t>
    <rPh sb="6" eb="9">
      <t>スイワザイ</t>
    </rPh>
    <phoneticPr fontId="1"/>
  </si>
  <si>
    <t>1×10＾10cfu/g</t>
    <phoneticPr fontId="1"/>
  </si>
  <si>
    <t>ＯＡＴグランドオリゼメートオンコル粒剤</t>
    <rPh sb="17" eb="19">
      <t>リュウザイ</t>
    </rPh>
    <phoneticPr fontId="1"/>
  </si>
  <si>
    <t>クロラントラニリプロール・ベンフラカルブ・プロベナゾール粒剤</t>
    <phoneticPr fontId="1"/>
  </si>
  <si>
    <t>ＯＡＴジャッジフェルテラ箱粒剤</t>
    <rPh sb="12" eb="13">
      <t>ハコ</t>
    </rPh>
    <rPh sb="13" eb="15">
      <t>リュウザイ</t>
    </rPh>
    <phoneticPr fontId="1"/>
  </si>
  <si>
    <t>アカメガシワクダアザミウマ剤</t>
    <rPh sb="13" eb="14">
      <t>ザイ</t>
    </rPh>
    <phoneticPr fontId="1"/>
  </si>
  <si>
    <t>アカメ</t>
    <phoneticPr fontId="1"/>
  </si>
  <si>
    <t>5,000頭/ℓ</t>
    <rPh sb="5" eb="6">
      <t>アタマ</t>
    </rPh>
    <phoneticPr fontId="1"/>
  </si>
  <si>
    <t>イマゾスルフロン・エスプロカルブ・ダイムロン粒剤</t>
    <phoneticPr fontId="1"/>
  </si>
  <si>
    <t>ＯＡＴゴーサイン粒剤</t>
    <rPh sb="8" eb="10">
      <t>リュウザイ</t>
    </rPh>
    <phoneticPr fontId="1"/>
  </si>
  <si>
    <t>７．０％</t>
    <phoneticPr fontId="1"/>
  </si>
  <si>
    <t>オキサミル粒剤</t>
    <rPh sb="5" eb="7">
      <t>リュウザイ</t>
    </rPh>
    <phoneticPr fontId="1"/>
  </si>
  <si>
    <t>バイデートＭＫ</t>
    <phoneticPr fontId="1"/>
  </si>
  <si>
    <t>シアントラニリプロール・チアジニル粒剤</t>
    <phoneticPr fontId="1"/>
  </si>
  <si>
    <t>ブイゲットパディート粒剤</t>
    <rPh sb="10" eb="12">
      <t>リュウザイ</t>
    </rPh>
    <phoneticPr fontId="1"/>
  </si>
  <si>
    <t>７０．０％</t>
    <phoneticPr fontId="1"/>
  </si>
  <si>
    <t>イミノクタジンアルベシル酸塩水和剤</t>
    <rPh sb="12" eb="13">
      <t>サン</t>
    </rPh>
    <rPh sb="13" eb="14">
      <t>エン</t>
    </rPh>
    <rPh sb="14" eb="17">
      <t>スイワザイ</t>
    </rPh>
    <phoneticPr fontId="1"/>
  </si>
  <si>
    <t>協友ベルクート水和剤</t>
    <rPh sb="0" eb="2">
      <t>キョウユウ</t>
    </rPh>
    <rPh sb="7" eb="10">
      <t>スイワザイ</t>
    </rPh>
    <phoneticPr fontId="1"/>
  </si>
  <si>
    <t>ＯＡＴジャッジ箱粒剤</t>
    <rPh sb="7" eb="8">
      <t>ハコ</t>
    </rPh>
    <rPh sb="8" eb="10">
      <t>リュウザイ</t>
    </rPh>
    <phoneticPr fontId="1"/>
  </si>
  <si>
    <t>ヘキサジノン・ＤＣＭＵ粒剤</t>
    <rPh sb="11" eb="13">
      <t>リュウザイ</t>
    </rPh>
    <phoneticPr fontId="1"/>
  </si>
  <si>
    <t>ラーチＧ粒剤</t>
    <rPh sb="4" eb="6">
      <t>リュウザイ</t>
    </rPh>
    <phoneticPr fontId="1"/>
  </si>
  <si>
    <t>０．７０％</t>
    <phoneticPr fontId="1"/>
  </si>
  <si>
    <t>草退治Ｇ粒剤</t>
    <rPh sb="0" eb="1">
      <t>クサ</t>
    </rPh>
    <rPh sb="1" eb="3">
      <t>タイジ</t>
    </rPh>
    <phoneticPr fontId="1"/>
  </si>
  <si>
    <t>ターバシル・ヘキサジノン・ＤＣＢＮ粒剤</t>
    <rPh sb="17" eb="19">
      <t>リュウザイ</t>
    </rPh>
    <phoneticPr fontId="1"/>
  </si>
  <si>
    <t>プルトンＸ粒剤</t>
    <rPh sb="5" eb="7">
      <t>リュウザイ</t>
    </rPh>
    <phoneticPr fontId="1"/>
  </si>
  <si>
    <t>クサノンＸ粒剤</t>
    <phoneticPr fontId="1"/>
  </si>
  <si>
    <t>ジノテフラン・ベンフラカルブ粒剤</t>
    <rPh sb="14" eb="16">
      <t>リュウザイ</t>
    </rPh>
    <phoneticPr fontId="1"/>
  </si>
  <si>
    <t>ＯＡＴオンコルスタークル粒剤</t>
    <rPh sb="12" eb="14">
      <t>リュウザイ</t>
    </rPh>
    <phoneticPr fontId="1"/>
  </si>
  <si>
    <t>フェントラザミド・ベンゾビシクロン・ベンゾフェナップ粒剤</t>
    <rPh sb="26" eb="28">
      <t>リュウザイ</t>
    </rPh>
    <phoneticPr fontId="1"/>
  </si>
  <si>
    <t>ＯＡＴスマート１キロ粒剤</t>
    <rPh sb="10" eb="12">
      <t>リュウザイ</t>
    </rPh>
    <phoneticPr fontId="1"/>
  </si>
  <si>
    <t>ウッドセーバー</t>
    <phoneticPr fontId="1"/>
  </si>
  <si>
    <t>ヒドロキシイソキサゾール複合肥料</t>
    <rPh sb="12" eb="14">
      <t>フクゴウ</t>
    </rPh>
    <rPh sb="14" eb="16">
      <t>ヒリョウ</t>
    </rPh>
    <phoneticPr fontId="1"/>
  </si>
  <si>
    <t>タチガレファイト液剤</t>
    <rPh sb="8" eb="10">
      <t>エキザイ</t>
    </rPh>
    <phoneticPr fontId="1"/>
  </si>
  <si>
    <t>２２．８４％</t>
    <phoneticPr fontId="1"/>
  </si>
  <si>
    <t>ダイムロン・テニルクロール水和剤</t>
    <phoneticPr fontId="1"/>
  </si>
  <si>
    <t>ＯＡＴショッカーフロアブル</t>
    <phoneticPr fontId="1"/>
  </si>
  <si>
    <t>２８．０％</t>
    <phoneticPr fontId="1"/>
  </si>
  <si>
    <t>ストレプトマイシン・有機銅水和剤</t>
    <rPh sb="10" eb="12">
      <t>ユウキ</t>
    </rPh>
    <rPh sb="12" eb="13">
      <t>ドウ</t>
    </rPh>
    <rPh sb="13" eb="16">
      <t>スイワザイ</t>
    </rPh>
    <phoneticPr fontId="1"/>
  </si>
  <si>
    <t>ドーマイシン水和剤</t>
    <rPh sb="6" eb="9">
      <t>スイワザイ</t>
    </rPh>
    <phoneticPr fontId="1"/>
  </si>
  <si>
    <t>６．３％</t>
    <phoneticPr fontId="1"/>
  </si>
  <si>
    <t>ピラクロニル・ピラゾレート・ベンゾビシクロン粒剤</t>
    <rPh sb="22" eb="24">
      <t>リュウザイ</t>
    </rPh>
    <phoneticPr fontId="1"/>
  </si>
  <si>
    <t>クサバルカン１キロ粒剤</t>
    <rPh sb="9" eb="11">
      <t>リュウザイ</t>
    </rPh>
    <phoneticPr fontId="1"/>
  </si>
  <si>
    <t>クサバルカンジャンボ</t>
    <phoneticPr fontId="1"/>
  </si>
  <si>
    <t>ピラクロニル・ピラゾレート・ベンゾビシクロン水和剤</t>
    <rPh sb="22" eb="25">
      <t>スイワザイ</t>
    </rPh>
    <phoneticPr fontId="1"/>
  </si>
  <si>
    <t>クサバルカンフロアブル</t>
    <phoneticPr fontId="1"/>
  </si>
  <si>
    <t>ネキリベイト</t>
    <phoneticPr fontId="1"/>
  </si>
  <si>
    <t>ジノテフラン複合肥料</t>
    <rPh sb="6" eb="8">
      <t>フクゴウ</t>
    </rPh>
    <rPh sb="8" eb="10">
      <t>ヒリョウ</t>
    </rPh>
    <phoneticPr fontId="1"/>
  </si>
  <si>
    <t>ハイポネックス原液　殺虫剤入り</t>
    <rPh sb="7" eb="9">
      <t>ゲンエキ</t>
    </rPh>
    <rPh sb="10" eb="13">
      <t>サッチュウザイ</t>
    </rPh>
    <rPh sb="13" eb="14">
      <t>イ</t>
    </rPh>
    <phoneticPr fontId="1"/>
  </si>
  <si>
    <t>ジノテフラン複合肥料</t>
    <rPh sb="6" eb="10">
      <t>フクゴウヒリョウ</t>
    </rPh>
    <phoneticPr fontId="1"/>
  </si>
  <si>
    <t>ハイポネックス原液　プラス殺虫剤</t>
    <rPh sb="7" eb="9">
      <t>ゲンエキ</t>
    </rPh>
    <rPh sb="13" eb="16">
      <t>サッチュウザイ</t>
    </rPh>
    <phoneticPr fontId="1"/>
  </si>
  <si>
    <t>クロラントラニリプロール・チフルザミド・トリシクラゾール粒剤</t>
    <rPh sb="28" eb="30">
      <t>リュウザイ</t>
    </rPh>
    <phoneticPr fontId="1"/>
  </si>
  <si>
    <t>アドニスＧＴ箱粒剤</t>
    <rPh sb="6" eb="7">
      <t>ハコ</t>
    </rPh>
    <rPh sb="7" eb="9">
      <t>リュウザイ</t>
    </rPh>
    <phoneticPr fontId="1"/>
  </si>
  <si>
    <t>ダイムロン・ピラクロニル・ベンゾビシクロン・メタゾスルフロン粒剤</t>
    <rPh sb="30" eb="32">
      <t>リュウザイ</t>
    </rPh>
    <phoneticPr fontId="1"/>
  </si>
  <si>
    <t>ゲパード１キロ粒剤</t>
    <rPh sb="7" eb="9">
      <t>リュウザイ</t>
    </rPh>
    <phoneticPr fontId="1"/>
  </si>
  <si>
    <t>ジメタメトリン・ダイムロン・テフリルトリオン・メタゾスルフロン粒剤</t>
    <rPh sb="31" eb="33">
      <t>リュウザイ</t>
    </rPh>
    <phoneticPr fontId="1"/>
  </si>
  <si>
    <t>レブラス１キロ粒剤</t>
    <rPh sb="7" eb="9">
      <t>リュウザイ</t>
    </rPh>
    <phoneticPr fontId="1"/>
  </si>
  <si>
    <t>トリシクラゾール・バリダマイシン・フェリムゾン水和剤</t>
    <rPh sb="23" eb="26">
      <t>スイワザイ</t>
    </rPh>
    <phoneticPr fontId="1"/>
  </si>
  <si>
    <t>ノンブラスバリダフロアブル</t>
    <phoneticPr fontId="1"/>
  </si>
  <si>
    <t>バーティシリウム　レカニ水和剤</t>
    <phoneticPr fontId="1"/>
  </si>
  <si>
    <t>マイコタール</t>
    <phoneticPr fontId="1"/>
  </si>
  <si>
    <t>3.0×10^9spore/g</t>
    <phoneticPr fontId="1"/>
  </si>
  <si>
    <t>ジメトモルフ水和剤</t>
    <rPh sb="6" eb="9">
      <t>スイワザイ</t>
    </rPh>
    <phoneticPr fontId="1"/>
  </si>
  <si>
    <t>協友フェスティバル水和剤</t>
    <rPh sb="0" eb="2">
      <t>キョウユウ</t>
    </rPh>
    <rPh sb="9" eb="12">
      <t>スイワザイ</t>
    </rPh>
    <phoneticPr fontId="1"/>
  </si>
  <si>
    <t>５０％</t>
    <phoneticPr fontId="1"/>
  </si>
  <si>
    <t>デルタアタックフロアブル</t>
    <phoneticPr fontId="1"/>
  </si>
  <si>
    <t>デルタアタックジャンボ</t>
    <phoneticPr fontId="1"/>
  </si>
  <si>
    <t>デルタアタック１キロ粒剤</t>
    <rPh sb="10" eb="12">
      <t>リュウザイ</t>
    </rPh>
    <phoneticPr fontId="1"/>
  </si>
  <si>
    <t>ナミテントウ剤</t>
    <rPh sb="6" eb="7">
      <t>ザイ</t>
    </rPh>
    <phoneticPr fontId="1"/>
  </si>
  <si>
    <t>テントップ</t>
    <phoneticPr fontId="1"/>
  </si>
  <si>
    <t>2,3齢200頭/600㎖</t>
    <rPh sb="3" eb="4">
      <t>レイ</t>
    </rPh>
    <rPh sb="7" eb="8">
      <t>アタマ</t>
    </rPh>
    <phoneticPr fontId="1"/>
  </si>
  <si>
    <t>サンケイカーメックス顆粒水和剤</t>
    <rPh sb="10" eb="12">
      <t>カリュウ</t>
    </rPh>
    <rPh sb="12" eb="15">
      <t>スイワザイ</t>
    </rPh>
    <phoneticPr fontId="1"/>
  </si>
  <si>
    <t>８０％</t>
    <phoneticPr fontId="1"/>
  </si>
  <si>
    <t>一農カーメックス顆粒水和剤</t>
    <rPh sb="0" eb="1">
      <t>イチ</t>
    </rPh>
    <rPh sb="1" eb="2">
      <t>ノウ</t>
    </rPh>
    <rPh sb="8" eb="13">
      <t>カリュウスイワザイ</t>
    </rPh>
    <phoneticPr fontId="1"/>
  </si>
  <si>
    <t>マンデストロビン水和剤</t>
    <rPh sb="8" eb="11">
      <t>スイワザイ</t>
    </rPh>
    <phoneticPr fontId="1"/>
  </si>
  <si>
    <t>スクレアフロアブル</t>
    <phoneticPr fontId="1"/>
  </si>
  <si>
    <t>シバコン</t>
    <phoneticPr fontId="1"/>
  </si>
  <si>
    <t>アールタイプジャンボ</t>
    <phoneticPr fontId="1"/>
  </si>
  <si>
    <t>シュナイデンジャンボ</t>
    <phoneticPr fontId="1"/>
  </si>
  <si>
    <t>ピラゾレート・ベンゾビシクロン・メタゾスルフロン水和剤</t>
    <rPh sb="24" eb="27">
      <t>スイワザイ</t>
    </rPh>
    <phoneticPr fontId="1"/>
  </si>
  <si>
    <t>アールタイプフロアブル</t>
    <phoneticPr fontId="1"/>
  </si>
  <si>
    <t>１．１％</t>
    <phoneticPr fontId="1"/>
  </si>
  <si>
    <t>シュナイデンフロアブル</t>
    <phoneticPr fontId="1"/>
  </si>
  <si>
    <t>ジラム水和剤</t>
    <rPh sb="3" eb="6">
      <t>スイワザイ</t>
    </rPh>
    <phoneticPr fontId="1"/>
  </si>
  <si>
    <t>モノドクターフロアブル</t>
    <phoneticPr fontId="1"/>
  </si>
  <si>
    <t>ピラクロニル・プロピリスルフロン・ブロモブチド粒剤</t>
    <rPh sb="23" eb="25">
      <t>リュウザイ</t>
    </rPh>
    <phoneticPr fontId="1"/>
  </si>
  <si>
    <t>アッパレＺ１キロ粒剤</t>
    <rPh sb="8" eb="10">
      <t>リュウザイ</t>
    </rPh>
    <phoneticPr fontId="1"/>
  </si>
  <si>
    <t>アッパレＺジャンボ</t>
    <phoneticPr fontId="1"/>
  </si>
  <si>
    <t>シアントラニリプロール・ピメトロジン水和剤</t>
    <rPh sb="18" eb="21">
      <t>スイワザイ</t>
    </rPh>
    <phoneticPr fontId="1"/>
  </si>
  <si>
    <t>ミネクトスター顆粒水和剤</t>
    <rPh sb="7" eb="9">
      <t>カリュウ</t>
    </rPh>
    <rPh sb="9" eb="12">
      <t>スイワザイ</t>
    </rPh>
    <phoneticPr fontId="1"/>
  </si>
  <si>
    <t>シアントラニリプロール・ピロキロン粒剤</t>
    <rPh sb="17" eb="19">
      <t>リュウザイ</t>
    </rPh>
    <phoneticPr fontId="1"/>
  </si>
  <si>
    <t>デジタルミネクト箱粒剤</t>
    <rPh sb="8" eb="9">
      <t>ハコ</t>
    </rPh>
    <rPh sb="9" eb="11">
      <t>リュウザイ</t>
    </rPh>
    <phoneticPr fontId="1"/>
  </si>
  <si>
    <t>トルプロカルブ粒剤</t>
    <rPh sb="7" eb="9">
      <t>リュウザイ</t>
    </rPh>
    <phoneticPr fontId="1"/>
  </si>
  <si>
    <t>サンブラス粒剤</t>
    <rPh sb="5" eb="7">
      <t>リュウザイ</t>
    </rPh>
    <phoneticPr fontId="1"/>
  </si>
  <si>
    <t>ゴウケツ粒剤</t>
    <rPh sb="4" eb="6">
      <t>リュウザイ</t>
    </rPh>
    <phoneticPr fontId="1"/>
  </si>
  <si>
    <t>ジノテフラン・トルプロカルブ粒剤</t>
    <rPh sb="14" eb="16">
      <t>リュウザイ</t>
    </rPh>
    <phoneticPr fontId="1"/>
  </si>
  <si>
    <t>サンブラススタークル箱粒剤</t>
    <rPh sb="10" eb="11">
      <t>ハコ</t>
    </rPh>
    <rPh sb="11" eb="13">
      <t>リュウザイ</t>
    </rPh>
    <phoneticPr fontId="1"/>
  </si>
  <si>
    <t>１２．０％</t>
    <phoneticPr fontId="1"/>
  </si>
  <si>
    <t>ジノテフラン・シメコナゾール・トルプロカルブ粒剤</t>
    <rPh sb="22" eb="24">
      <t>リュウザイ</t>
    </rPh>
    <phoneticPr fontId="1"/>
  </si>
  <si>
    <t>ガッツスター粒剤</t>
    <rPh sb="6" eb="8">
      <t>リュウザイ</t>
    </rPh>
    <phoneticPr fontId="1"/>
  </si>
  <si>
    <t>ゴウケツモンスター粒剤</t>
    <rPh sb="9" eb="11">
      <t>リュウザイ</t>
    </rPh>
    <phoneticPr fontId="1"/>
  </si>
  <si>
    <t>クロラントラニリプロール・ジノテフラン・トルプロカルブ粒剤</t>
    <rPh sb="27" eb="29">
      <t>リュウザイ</t>
    </rPh>
    <phoneticPr fontId="1"/>
  </si>
  <si>
    <t>サントリプル箱粒剤</t>
    <rPh sb="6" eb="7">
      <t>ハコ</t>
    </rPh>
    <rPh sb="7" eb="9">
      <t>リュウザイ</t>
    </rPh>
    <phoneticPr fontId="1"/>
  </si>
  <si>
    <t>フェンプロパトリン乳剤</t>
    <rPh sb="9" eb="11">
      <t>ニュウザイ</t>
    </rPh>
    <phoneticPr fontId="1"/>
  </si>
  <si>
    <t>ベニカＲ乳剤</t>
    <rPh sb="4" eb="6">
      <t>ニュウザイ</t>
    </rPh>
    <phoneticPr fontId="1"/>
  </si>
  <si>
    <t>ピリミスルファン・フェノキサスルフォン・ベンゾビシクロン剤</t>
    <rPh sb="28" eb="29">
      <t>ザイ</t>
    </rPh>
    <phoneticPr fontId="1"/>
  </si>
  <si>
    <t>ベンケイ豆つぶ２５０</t>
    <rPh sb="4" eb="5">
      <t>マメ</t>
    </rPh>
    <phoneticPr fontId="1"/>
  </si>
  <si>
    <t>ベンケイジャンボ</t>
    <phoneticPr fontId="1"/>
  </si>
  <si>
    <t>フェノキサスルホン・ベンゾビシクロン・ベンゾフェナップ水和剤</t>
    <rPh sb="27" eb="30">
      <t>スイワザイ</t>
    </rPh>
    <phoneticPr fontId="1"/>
  </si>
  <si>
    <t>クサビフロアブル</t>
    <phoneticPr fontId="1"/>
  </si>
  <si>
    <t>２．７％</t>
    <phoneticPr fontId="1"/>
  </si>
  <si>
    <t>シュナイデン１キロ粒剤</t>
    <rPh sb="9" eb="11">
      <t>リュウザイ</t>
    </rPh>
    <phoneticPr fontId="1"/>
  </si>
  <si>
    <t>テフリルトリオン・フェントラザミド剤</t>
    <rPh sb="17" eb="18">
      <t>ザイ</t>
    </rPh>
    <phoneticPr fontId="1"/>
  </si>
  <si>
    <t>ボデーガード豆つぶ２５０</t>
    <rPh sb="6" eb="7">
      <t>マメ</t>
    </rPh>
    <phoneticPr fontId="1"/>
  </si>
  <si>
    <t>１２％</t>
    <phoneticPr fontId="1"/>
  </si>
  <si>
    <t>イプフェンカルバゾン・テフリルトリオン粒剤</t>
    <rPh sb="19" eb="21">
      <t>リュウザイ</t>
    </rPh>
    <phoneticPr fontId="1"/>
  </si>
  <si>
    <t>キマリテジャンボ</t>
    <phoneticPr fontId="1"/>
  </si>
  <si>
    <t>イプフェンカルバゾン・テフリルトリオン水和剤</t>
    <rPh sb="19" eb="22">
      <t>スイワザイ</t>
    </rPh>
    <phoneticPr fontId="1"/>
  </si>
  <si>
    <t>キマリテフロアブル</t>
    <phoneticPr fontId="1"/>
  </si>
  <si>
    <t>６．０％</t>
    <phoneticPr fontId="1"/>
  </si>
  <si>
    <t>ヘキサジノン液剤</t>
    <rPh sb="6" eb="8">
      <t>エキザイ</t>
    </rPh>
    <phoneticPr fontId="1"/>
  </si>
  <si>
    <t>ラーチシャワー</t>
    <phoneticPr fontId="1"/>
  </si>
  <si>
    <t>０．４０％</t>
    <phoneticPr fontId="1"/>
  </si>
  <si>
    <t>草退治メガロングシャワー</t>
    <rPh sb="0" eb="1">
      <t>クサ</t>
    </rPh>
    <rPh sb="1" eb="3">
      <t>タイジ</t>
    </rPh>
    <phoneticPr fontId="1"/>
  </si>
  <si>
    <t>ＢＴ水和剤</t>
    <rPh sb="2" eb="5">
      <t>スイワザイ</t>
    </rPh>
    <phoneticPr fontId="1"/>
  </si>
  <si>
    <t>レピクリーンＤＦ</t>
    <phoneticPr fontId="1"/>
  </si>
  <si>
    <t>オキスポコナゾールフマル酸塩・チウラム水和剤</t>
    <rPh sb="12" eb="13">
      <t>サン</t>
    </rPh>
    <rPh sb="13" eb="14">
      <t>エン</t>
    </rPh>
    <rPh sb="19" eb="22">
      <t>スイワザイ</t>
    </rPh>
    <phoneticPr fontId="1"/>
  </si>
  <si>
    <t>ライトアップフロアブル</t>
    <phoneticPr fontId="1"/>
  </si>
  <si>
    <t>イタコン酸水和剤</t>
    <rPh sb="4" eb="5">
      <t>サン</t>
    </rPh>
    <rPh sb="5" eb="8">
      <t>スイワザイ</t>
    </rPh>
    <phoneticPr fontId="1"/>
  </si>
  <si>
    <t>サンショット</t>
    <phoneticPr fontId="1"/>
  </si>
  <si>
    <t>グリセリン酢酸脂肪酸エステル乳剤</t>
    <rPh sb="5" eb="7">
      <t>サクサン</t>
    </rPh>
    <rPh sb="7" eb="10">
      <t>シボウサン</t>
    </rPh>
    <rPh sb="14" eb="16">
      <t>ニュウザイ</t>
    </rPh>
    <phoneticPr fontId="1"/>
  </si>
  <si>
    <t>ベミデタッチ</t>
    <phoneticPr fontId="1"/>
  </si>
  <si>
    <t>クロチアニジン・イソプロチオラン粒剤</t>
    <rPh sb="16" eb="18">
      <t>リュウザイ</t>
    </rPh>
    <phoneticPr fontId="1"/>
  </si>
  <si>
    <t>フジワンダントツ粒剤</t>
    <rPh sb="8" eb="10">
      <t>リュウザイ</t>
    </rPh>
    <phoneticPr fontId="1"/>
  </si>
  <si>
    <t>ピラクロニル粒剤</t>
    <rPh sb="6" eb="8">
      <t>リュウザイ</t>
    </rPh>
    <phoneticPr fontId="1"/>
  </si>
  <si>
    <t>ピラクロンジャンボ</t>
    <phoneticPr fontId="1"/>
  </si>
  <si>
    <t>兆ジャンボ</t>
    <rPh sb="0" eb="1">
      <t>チョウ</t>
    </rPh>
    <phoneticPr fontId="1"/>
  </si>
  <si>
    <t>６．０％</t>
    <phoneticPr fontId="1"/>
  </si>
  <si>
    <t>プロピリスルフロン・ブロモブチド・ペントキサゾン水和剤</t>
    <rPh sb="24" eb="27">
      <t>スイワザイ</t>
    </rPh>
    <phoneticPr fontId="1"/>
  </si>
  <si>
    <t>ゼータタイガーフロアブル</t>
    <phoneticPr fontId="1"/>
  </si>
  <si>
    <t>１６．８％</t>
    <phoneticPr fontId="1"/>
  </si>
  <si>
    <t>ホクコーファーストオリゼプリンススピノ粒剤６</t>
    <rPh sb="19" eb="21">
      <t>リュウザイ</t>
    </rPh>
    <phoneticPr fontId="1"/>
  </si>
  <si>
    <t>０．６０％</t>
    <phoneticPr fontId="1"/>
  </si>
  <si>
    <t>ファーストオリゼプリンススピノ粒剤６</t>
    <rPh sb="15" eb="17">
      <t>リュウザイ</t>
    </rPh>
    <phoneticPr fontId="1"/>
  </si>
  <si>
    <t>ホクコーファーストオリゼプリンススピノ粒剤１０</t>
    <rPh sb="19" eb="21">
      <t>リュウザイ</t>
    </rPh>
    <phoneticPr fontId="1"/>
  </si>
  <si>
    <t>ファーストオリゼプリンススピノ粒剤１０</t>
    <rPh sb="15" eb="17">
      <t>リュウザイ</t>
    </rPh>
    <phoneticPr fontId="1"/>
  </si>
  <si>
    <t>カルブチレート・ピラフルフェンエチル水和剤</t>
    <rPh sb="18" eb="21">
      <t>スイワザイ</t>
    </rPh>
    <phoneticPr fontId="1"/>
  </si>
  <si>
    <t>ネコソギメガロングＦＬ</t>
    <phoneticPr fontId="1"/>
  </si>
  <si>
    <t>ポリグリセリン脂肪酸エステル乳剤</t>
    <rPh sb="7" eb="10">
      <t>シボウサン</t>
    </rPh>
    <rPh sb="14" eb="16">
      <t>ニュウザイ</t>
    </rPh>
    <phoneticPr fontId="1"/>
  </si>
  <si>
    <t>フーモン</t>
    <phoneticPr fontId="1"/>
  </si>
  <si>
    <t>８２．５％</t>
    <phoneticPr fontId="1"/>
  </si>
  <si>
    <t>トルクロホスメチル・マンデストロビン水和剤</t>
    <rPh sb="18" eb="21">
      <t>スイワザイ</t>
    </rPh>
    <phoneticPr fontId="1"/>
  </si>
  <si>
    <t>ディアマンテ</t>
    <phoneticPr fontId="1"/>
  </si>
  <si>
    <t>エマメクチン安息香酸塩液剤</t>
    <rPh sb="6" eb="10">
      <t>アンソクコウサン</t>
    </rPh>
    <rPh sb="10" eb="11">
      <t>エン</t>
    </rPh>
    <rPh sb="11" eb="13">
      <t>エキザイ</t>
    </rPh>
    <phoneticPr fontId="1"/>
  </si>
  <si>
    <t>リバイブ</t>
    <phoneticPr fontId="1"/>
  </si>
  <si>
    <t>１．９％</t>
    <phoneticPr fontId="1"/>
  </si>
  <si>
    <t>エマメクチン安息香酸塩・ルフェヌロン水和剤</t>
    <rPh sb="6" eb="10">
      <t>アンソクコウサン</t>
    </rPh>
    <rPh sb="10" eb="11">
      <t>エン</t>
    </rPh>
    <rPh sb="18" eb="21">
      <t>スイワザイ</t>
    </rPh>
    <phoneticPr fontId="1"/>
  </si>
  <si>
    <t>デニムフィット４５顆粒水和剤</t>
    <rPh sb="9" eb="11">
      <t>カリュウ</t>
    </rPh>
    <rPh sb="11" eb="14">
      <t>スイワザイ</t>
    </rPh>
    <phoneticPr fontId="1"/>
  </si>
  <si>
    <t>イプフェンカルバゾン・イマゾスルフロン・ブロモブチド粒剤</t>
    <rPh sb="26" eb="28">
      <t>リュウザイ</t>
    </rPh>
    <phoneticPr fontId="1"/>
  </si>
  <si>
    <t>ゴエモンジャンボ</t>
    <phoneticPr fontId="1"/>
  </si>
  <si>
    <t>８．３３％</t>
    <phoneticPr fontId="1"/>
  </si>
  <si>
    <t>オーリックジャンボ</t>
    <phoneticPr fontId="1"/>
  </si>
  <si>
    <t>プロピリスルフロン・ペントキサゾン粒剤</t>
    <rPh sb="17" eb="19">
      <t>リュウザイ</t>
    </rPh>
    <phoneticPr fontId="1"/>
  </si>
  <si>
    <t>ゼータハンマー１キロ粒剤</t>
    <rPh sb="10" eb="12">
      <t>リュウザイ</t>
    </rPh>
    <phoneticPr fontId="1"/>
  </si>
  <si>
    <t>プロピリスルフロン・ブロモブチド・ペントキサゾン粒剤</t>
    <rPh sb="24" eb="26">
      <t>リュウザイ</t>
    </rPh>
    <phoneticPr fontId="1"/>
  </si>
  <si>
    <t>ゼータタイガー１キロ粒剤</t>
    <phoneticPr fontId="1"/>
  </si>
  <si>
    <t>ゼータタイガージャンボ</t>
    <phoneticPr fontId="1"/>
  </si>
  <si>
    <t>フルフェナセット水和剤</t>
    <rPh sb="8" eb="11">
      <t>スイワザイ</t>
    </rPh>
    <phoneticPr fontId="1"/>
  </si>
  <si>
    <t>ティアラフロアブル</t>
    <phoneticPr fontId="1"/>
  </si>
  <si>
    <t>４２．４％</t>
    <phoneticPr fontId="1"/>
  </si>
  <si>
    <t>アプライパディート</t>
    <phoneticPr fontId="1"/>
  </si>
  <si>
    <t>ＭＩＣベネビアＯＤ</t>
    <phoneticPr fontId="1"/>
  </si>
  <si>
    <t>ダイムロン・ペントキサゾン・メタゾスルフロン水和剤</t>
    <rPh sb="22" eb="25">
      <t>スイワザイ</t>
    </rPh>
    <phoneticPr fontId="1"/>
  </si>
  <si>
    <t>イネヒーローフロアブル</t>
    <phoneticPr fontId="1"/>
  </si>
  <si>
    <t>シアントラニリプロール・トリシクラゾール粒剤</t>
    <phoneticPr fontId="1"/>
  </si>
  <si>
    <t>ビームパディート箱粒剤</t>
    <rPh sb="8" eb="9">
      <t>ハコ</t>
    </rPh>
    <rPh sb="9" eb="11">
      <t>リュウザイ</t>
    </rPh>
    <phoneticPr fontId="1"/>
  </si>
  <si>
    <t>クロチアニジン・スピネトラム・イソチアニル・フラメトピル粒剤</t>
    <rPh sb="28" eb="30">
      <t>リュウザイ</t>
    </rPh>
    <phoneticPr fontId="1"/>
  </si>
  <si>
    <t>ボクシーＷＲ粒剤</t>
    <rPh sb="6" eb="8">
      <t>リュウザイ</t>
    </rPh>
    <phoneticPr fontId="1"/>
  </si>
  <si>
    <t>オーリック１キロ粒剤</t>
    <rPh sb="8" eb="10">
      <t>リュウザイ</t>
    </rPh>
    <phoneticPr fontId="1"/>
  </si>
  <si>
    <t>２．５％</t>
    <phoneticPr fontId="1"/>
  </si>
  <si>
    <t>オーリックフロアブル</t>
    <phoneticPr fontId="1"/>
  </si>
  <si>
    <t>フルピラジフロン粒剤</t>
    <rPh sb="8" eb="10">
      <t>リュウザイ</t>
    </rPh>
    <phoneticPr fontId="1"/>
  </si>
  <si>
    <t>シバント箱粒剤</t>
    <rPh sb="4" eb="5">
      <t>ハコ</t>
    </rPh>
    <rPh sb="5" eb="7">
      <t>リュウザイ</t>
    </rPh>
    <phoneticPr fontId="1"/>
  </si>
  <si>
    <t>クミアイシバント箱粒剤</t>
    <rPh sb="8" eb="9">
      <t>ハコ</t>
    </rPh>
    <rPh sb="9" eb="11">
      <t>リュウザイ</t>
    </rPh>
    <phoneticPr fontId="1"/>
  </si>
  <si>
    <t>スラゴＸ</t>
    <phoneticPr fontId="1"/>
  </si>
  <si>
    <t>塩素酸塩粒剤</t>
    <rPh sb="0" eb="3">
      <t>エンソサン</t>
    </rPh>
    <rPh sb="3" eb="4">
      <t>エン</t>
    </rPh>
    <rPh sb="4" eb="6">
      <t>リュウザイ</t>
    </rPh>
    <phoneticPr fontId="1"/>
  </si>
  <si>
    <t>デゾレートＡＺ粒剤</t>
    <rPh sb="7" eb="9">
      <t>リュウザイ</t>
    </rPh>
    <phoneticPr fontId="1"/>
  </si>
  <si>
    <t>５０．０％</t>
    <phoneticPr fontId="1"/>
  </si>
  <si>
    <t>ウニコナゾールＰ複合肥料</t>
    <rPh sb="8" eb="10">
      <t>フクゴウ</t>
    </rPh>
    <rPh sb="10" eb="12">
      <t>ヒリョウ</t>
    </rPh>
    <phoneticPr fontId="1"/>
  </si>
  <si>
    <t>楽一番２８Ｎ</t>
    <rPh sb="0" eb="1">
      <t>ラク</t>
    </rPh>
    <rPh sb="1" eb="3">
      <t>イチバン</t>
    </rPh>
    <phoneticPr fontId="1"/>
  </si>
  <si>
    <t>０．００３０％</t>
    <phoneticPr fontId="1"/>
  </si>
  <si>
    <t>登熟一番２８Ｎ</t>
    <rPh sb="0" eb="2">
      <t>トウジュク</t>
    </rPh>
    <rPh sb="2" eb="4">
      <t>イチバン</t>
    </rPh>
    <phoneticPr fontId="1"/>
  </si>
  <si>
    <t>ダブルショットＡ２８Ｎ</t>
    <phoneticPr fontId="1"/>
  </si>
  <si>
    <t>コープショート一発ハイチッソ</t>
    <rPh sb="7" eb="9">
      <t>イッパツ</t>
    </rPh>
    <phoneticPr fontId="1"/>
  </si>
  <si>
    <t>ピラクロニル・フルセトスルフロン・メソトリオン粒剤</t>
    <phoneticPr fontId="1"/>
  </si>
  <si>
    <t>センイチＭＸジャンボ</t>
    <phoneticPr fontId="1"/>
  </si>
  <si>
    <t>フルパワーＭＸジャンボ</t>
    <phoneticPr fontId="1"/>
  </si>
  <si>
    <t>タンボパワージャンボ</t>
    <phoneticPr fontId="1"/>
  </si>
  <si>
    <t>キマリテ１キロ粒剤</t>
    <rPh sb="7" eb="9">
      <t>リュウザイ</t>
    </rPh>
    <phoneticPr fontId="1"/>
  </si>
  <si>
    <t>炭酸カルシウム水和剤</t>
    <rPh sb="0" eb="2">
      <t>タンサン</t>
    </rPh>
    <phoneticPr fontId="1"/>
  </si>
  <si>
    <t>クレント</t>
    <phoneticPr fontId="1"/>
  </si>
  <si>
    <t>９１．０％</t>
    <phoneticPr fontId="1"/>
  </si>
  <si>
    <t>ギフアブラバチ剤</t>
    <rPh sb="7" eb="8">
      <t>ザイ</t>
    </rPh>
    <phoneticPr fontId="1"/>
  </si>
  <si>
    <t>ギフパール</t>
    <phoneticPr fontId="1"/>
  </si>
  <si>
    <t>羽化成虫250頭/瓶</t>
    <rPh sb="0" eb="2">
      <t>ウカ</t>
    </rPh>
    <rPh sb="2" eb="4">
      <t>セイチュウ</t>
    </rPh>
    <rPh sb="7" eb="8">
      <t>アタマ</t>
    </rPh>
    <rPh sb="9" eb="10">
      <t>ビン</t>
    </rPh>
    <phoneticPr fontId="1"/>
  </si>
  <si>
    <t>ミルベメクチン乳剤</t>
    <rPh sb="7" eb="9">
      <t>ニュウザイ</t>
    </rPh>
    <phoneticPr fontId="1"/>
  </si>
  <si>
    <t>マツガードクイック</t>
    <phoneticPr fontId="1"/>
  </si>
  <si>
    <t>クロチアニジン・シアントラニリプロール・イソチアニル粒剤</t>
    <rPh sb="26" eb="28">
      <t>リュウザイ</t>
    </rPh>
    <phoneticPr fontId="1"/>
  </si>
  <si>
    <t>スタウトパディートＤＸ箱粒剤</t>
    <rPh sb="11" eb="12">
      <t>ハコ</t>
    </rPh>
    <rPh sb="12" eb="14">
      <t>リュウザイ</t>
    </rPh>
    <phoneticPr fontId="1"/>
  </si>
  <si>
    <t>タンボパワー１キロ粒剤</t>
    <rPh sb="9" eb="11">
      <t>リュウザイ</t>
    </rPh>
    <phoneticPr fontId="1"/>
  </si>
  <si>
    <t>スピノサド水和剤</t>
    <rPh sb="5" eb="8">
      <t>スイワザイ</t>
    </rPh>
    <phoneticPr fontId="1"/>
  </si>
  <si>
    <t>サービスエース顆粒水和剤</t>
    <rPh sb="7" eb="9">
      <t>カリュウ</t>
    </rPh>
    <rPh sb="9" eb="12">
      <t>スイワザイ</t>
    </rPh>
    <phoneticPr fontId="1"/>
  </si>
  <si>
    <t>ノーカウント顆粒水和剤</t>
    <rPh sb="6" eb="8">
      <t>カリュウ</t>
    </rPh>
    <rPh sb="8" eb="11">
      <t>スイワザイ</t>
    </rPh>
    <phoneticPr fontId="1"/>
  </si>
  <si>
    <t>スワルスキーカブリダニ剤</t>
    <rPh sb="11" eb="12">
      <t>ザイ</t>
    </rPh>
    <phoneticPr fontId="1"/>
  </si>
  <si>
    <t>システムスワルくん</t>
    <phoneticPr fontId="1"/>
  </si>
  <si>
    <r>
      <t>250頭</t>
    </r>
    <r>
      <rPr>
        <sz val="11"/>
        <color theme="1"/>
        <rFont val="ＭＳ Ｐゴシック"/>
        <family val="3"/>
        <charset val="128"/>
      </rPr>
      <t>/パック</t>
    </r>
    <rPh sb="3" eb="4">
      <t>アタマ</t>
    </rPh>
    <phoneticPr fontId="1"/>
  </si>
  <si>
    <t>ピラクロニル・プロピリスルフロン・ブロモブチド水和剤</t>
    <rPh sb="23" eb="26">
      <t>スイワザイ</t>
    </rPh>
    <phoneticPr fontId="1"/>
  </si>
  <si>
    <t>アッパレＺフロアブル</t>
    <phoneticPr fontId="1"/>
  </si>
  <si>
    <t>１６．８％</t>
    <phoneticPr fontId="1"/>
  </si>
  <si>
    <t>フェンプロパトリンエアゾル</t>
    <phoneticPr fontId="1"/>
  </si>
  <si>
    <t>ベニカカミキリムシエアゾール</t>
    <phoneticPr fontId="1"/>
  </si>
  <si>
    <t>０．０２０％</t>
    <phoneticPr fontId="1"/>
  </si>
  <si>
    <t>丸和カーメックスＤ</t>
    <rPh sb="0" eb="2">
      <t>マルワ</t>
    </rPh>
    <phoneticPr fontId="1"/>
  </si>
  <si>
    <t>丸和カーメックス顆粒水和剤</t>
    <rPh sb="0" eb="2">
      <t>マルワ</t>
    </rPh>
    <rPh sb="8" eb="10">
      <t>カリュウ</t>
    </rPh>
    <rPh sb="10" eb="13">
      <t>スイワザイ</t>
    </rPh>
    <phoneticPr fontId="1"/>
  </si>
  <si>
    <t>シアントラニリプロール・チアメトキサム粒剤</t>
    <rPh sb="19" eb="21">
      <t>リュウザイ</t>
    </rPh>
    <phoneticPr fontId="1"/>
  </si>
  <si>
    <t>ミネクトデュオ粒剤</t>
    <rPh sb="7" eb="9">
      <t>リュウザイ</t>
    </rPh>
    <phoneticPr fontId="1"/>
  </si>
  <si>
    <t>ミヤコカブリダニ剤</t>
    <phoneticPr fontId="1"/>
  </si>
  <si>
    <t>システムミヤコくん</t>
    <phoneticPr fontId="1"/>
  </si>
  <si>
    <r>
      <t>１００頭</t>
    </r>
    <r>
      <rPr>
        <sz val="11"/>
        <color theme="1"/>
        <rFont val="ＭＳ Ｐゴシック"/>
        <family val="3"/>
        <charset val="128"/>
      </rPr>
      <t>/パック</t>
    </r>
    <rPh sb="3" eb="4">
      <t>アタマ</t>
    </rPh>
    <phoneticPr fontId="1"/>
  </si>
  <si>
    <t>ペンチオピラド・メパニピリム水和剤</t>
    <rPh sb="14" eb="17">
      <t>スイワザイ</t>
    </rPh>
    <phoneticPr fontId="1"/>
  </si>
  <si>
    <t>ピカットフロアブル</t>
    <phoneticPr fontId="1"/>
  </si>
  <si>
    <t>1.</t>
    <phoneticPr fontId="1"/>
  </si>
  <si>
    <t>本検索ソフトは「Excel 2007」「Excel 2010」及び「Excel 2013」で動作することを確認済みです。</t>
    <rPh sb="0" eb="1">
      <t>ホン</t>
    </rPh>
    <rPh sb="1" eb="3">
      <t>ケンサク</t>
    </rPh>
    <rPh sb="31" eb="32">
      <t>オヨ</t>
    </rPh>
    <rPh sb="46" eb="48">
      <t>ドウサ</t>
    </rPh>
    <rPh sb="53" eb="55">
      <t>カクニン</t>
    </rPh>
    <rPh sb="55" eb="56">
      <t>ス</t>
    </rPh>
    <phoneticPr fontId="1"/>
  </si>
  <si>
    <t>2..</t>
    <phoneticPr fontId="1"/>
  </si>
  <si>
    <t>農薬の種類と対応農薬マスクの検索シートを表示し(下図)、検索ワードの右側の空欄「セル」に検索しようとする農薬商品名を全角で入力します。ひらがな、カタカナ、漢字を区別して、農薬商品名を農薬ラベルのとおりに入力する。農薬商品名の一部の入力でも検索できます。</t>
    <rPh sb="0" eb="2">
      <t>ノウヤク</t>
    </rPh>
    <rPh sb="3" eb="5">
      <t>シュルイ</t>
    </rPh>
    <rPh sb="6" eb="8">
      <t>タイオウ</t>
    </rPh>
    <rPh sb="8" eb="10">
      <t>ノウヤク</t>
    </rPh>
    <rPh sb="24" eb="26">
      <t>カズ</t>
    </rPh>
    <rPh sb="28" eb="30">
      <t>ケンサク</t>
    </rPh>
    <rPh sb="34" eb="35">
      <t>ミギ</t>
    </rPh>
    <rPh sb="35" eb="36">
      <t>ガワ</t>
    </rPh>
    <rPh sb="37" eb="39">
      <t>クウラン</t>
    </rPh>
    <rPh sb="44" eb="46">
      <t>ケンサク</t>
    </rPh>
    <rPh sb="52" eb="54">
      <t>ノウヤク</t>
    </rPh>
    <rPh sb="54" eb="57">
      <t>ショウヒンメイ</t>
    </rPh>
    <rPh sb="58" eb="60">
      <t>ゼンカク</t>
    </rPh>
    <rPh sb="61" eb="63">
      <t>ニュウリョク</t>
    </rPh>
    <rPh sb="77" eb="79">
      <t>カンジ</t>
    </rPh>
    <rPh sb="80" eb="82">
      <t>クベツ</t>
    </rPh>
    <rPh sb="85" eb="87">
      <t>ノウヤク</t>
    </rPh>
    <rPh sb="87" eb="90">
      <t>ショウヒンメイ</t>
    </rPh>
    <rPh sb="91" eb="93">
      <t>ノウヤク</t>
    </rPh>
    <rPh sb="101" eb="103">
      <t>ニュウリョク</t>
    </rPh>
    <rPh sb="106" eb="108">
      <t>ノウヤク</t>
    </rPh>
    <rPh sb="108" eb="111">
      <t>ショウヒンメイ</t>
    </rPh>
    <rPh sb="112" eb="114">
      <t>イチブ</t>
    </rPh>
    <rPh sb="115" eb="117">
      <t>ニュウリョク</t>
    </rPh>
    <rPh sb="119" eb="121">
      <t>ケンサク</t>
    </rPh>
    <phoneticPr fontId="1"/>
  </si>
  <si>
    <t>3.</t>
    <phoneticPr fontId="1"/>
  </si>
  <si>
    <t>4.</t>
    <phoneticPr fontId="1"/>
  </si>
  <si>
    <t>同一農薬で使用方法により対応マスクが異なる場合には下図のように表示されます。</t>
    <rPh sb="0" eb="2">
      <t>ドウイツ</t>
    </rPh>
    <rPh sb="2" eb="4">
      <t>ノウヤク</t>
    </rPh>
    <rPh sb="5" eb="7">
      <t>シヨウ</t>
    </rPh>
    <rPh sb="7" eb="9">
      <t>ホウホウ</t>
    </rPh>
    <rPh sb="12" eb="14">
      <t>タイオウ</t>
    </rPh>
    <rPh sb="18" eb="19">
      <t>コト</t>
    </rPh>
    <rPh sb="21" eb="23">
      <t>バアイ</t>
    </rPh>
    <rPh sb="25" eb="27">
      <t>カズ</t>
    </rPh>
    <rPh sb="31" eb="33">
      <t>ヒョウジ</t>
    </rPh>
    <phoneticPr fontId="1"/>
  </si>
  <si>
    <t>5.</t>
    <phoneticPr fontId="1"/>
  </si>
  <si>
    <r>
      <t>マスクの種類について
　農薬散布時にマスクが必要な場合は、使用する農薬の容器包装のラベル（使用上の注意事項）に、　　マークが表示されています。また、マスクには「</t>
    </r>
    <r>
      <rPr>
        <b/>
        <sz val="16"/>
        <color theme="1"/>
        <rFont val="ＭＳ Ｐゴシック"/>
        <family val="3"/>
        <charset val="128"/>
        <scheme val="minor"/>
      </rPr>
      <t>農薬用マスク</t>
    </r>
    <r>
      <rPr>
        <sz val="16"/>
        <color theme="1"/>
        <rFont val="ＭＳ Ｐゴシック"/>
        <family val="3"/>
        <charset val="128"/>
        <scheme val="minor"/>
      </rPr>
      <t>」と「</t>
    </r>
    <r>
      <rPr>
        <b/>
        <sz val="16"/>
        <color theme="1"/>
        <rFont val="ＭＳ Ｐゴシック"/>
        <family val="3"/>
        <charset val="128"/>
        <scheme val="minor"/>
      </rPr>
      <t>防護マスク</t>
    </r>
    <r>
      <rPr>
        <sz val="16"/>
        <color theme="1"/>
        <rFont val="ＭＳ Ｐゴシック"/>
        <family val="3"/>
        <charset val="128"/>
        <scheme val="minor"/>
      </rPr>
      <t>」の２種類があり、防護マスクには（</t>
    </r>
    <r>
      <rPr>
        <b/>
        <sz val="16"/>
        <color theme="1"/>
        <rFont val="ＭＳ Ｐゴシック"/>
        <family val="3"/>
        <charset val="128"/>
        <scheme val="minor"/>
      </rPr>
      <t>粉剤・液剤用</t>
    </r>
    <r>
      <rPr>
        <sz val="16"/>
        <color theme="1"/>
        <rFont val="ＭＳ Ｐゴシック"/>
        <family val="3"/>
        <charset val="128"/>
        <scheme val="minor"/>
      </rPr>
      <t>）と（</t>
    </r>
    <r>
      <rPr>
        <b/>
        <sz val="16"/>
        <color theme="1"/>
        <rFont val="ＭＳ Ｐゴシック"/>
        <family val="3"/>
        <charset val="128"/>
        <scheme val="minor"/>
      </rPr>
      <t>土壌くん蒸用</t>
    </r>
    <r>
      <rPr>
        <sz val="16"/>
        <color theme="1"/>
        <rFont val="ＭＳ Ｐゴシック"/>
        <family val="3"/>
        <charset val="128"/>
        <scheme val="minor"/>
      </rPr>
      <t>）の２種類があります。さらに危険な農薬を使用する場合には防毒マスクを必要とする場合があります。
　</t>
    </r>
    <r>
      <rPr>
        <i/>
        <sz val="16"/>
        <color theme="1"/>
        <rFont val="ＭＳ Ｐゴシック"/>
        <family val="3"/>
        <charset val="128"/>
        <scheme val="minor"/>
      </rPr>
      <t xml:space="preserve">農薬用保護マスク研究会では、購入時の目印となるように次のような識別マークを作り、本ソフトでも使用しています。これらのマークのついたマスクを使用しましょう。
</t>
    </r>
    <r>
      <rPr>
        <sz val="16"/>
        <color theme="1"/>
        <rFont val="ＭＳ Ｐゴシック"/>
        <family val="3"/>
        <charset val="128"/>
        <scheme val="minor"/>
      </rPr>
      <t xml:space="preserve">
※マスクの詳細については、本ソフトに添付された「農薬散布に使用するマスクの手引き」をご覧下さい。
</t>
    </r>
    <rPh sb="4" eb="6">
      <t>シュルイ</t>
    </rPh>
    <rPh sb="12" eb="14">
      <t>ノウヤク</t>
    </rPh>
    <rPh sb="14" eb="16">
      <t>サンプ</t>
    </rPh>
    <rPh sb="16" eb="17">
      <t>ジ</t>
    </rPh>
    <rPh sb="22" eb="24">
      <t>ヒツヨウ</t>
    </rPh>
    <rPh sb="25" eb="27">
      <t>バアイ</t>
    </rPh>
    <rPh sb="29" eb="31">
      <t>シヨウ</t>
    </rPh>
    <rPh sb="33" eb="35">
      <t>ノウヤク</t>
    </rPh>
    <rPh sb="36" eb="38">
      <t>ヨウキ</t>
    </rPh>
    <rPh sb="38" eb="40">
      <t>ホウソウ</t>
    </rPh>
    <rPh sb="45" eb="48">
      <t>シヨウジョウ</t>
    </rPh>
    <rPh sb="49" eb="51">
      <t>チュウイ</t>
    </rPh>
    <rPh sb="51" eb="53">
      <t>ジコウ</t>
    </rPh>
    <rPh sb="62" eb="64">
      <t>ヒョウジ</t>
    </rPh>
    <rPh sb="80" eb="82">
      <t>ノウヤク</t>
    </rPh>
    <rPh sb="82" eb="83">
      <t>ヨウ</t>
    </rPh>
    <rPh sb="89" eb="91">
      <t>ボウゴ</t>
    </rPh>
    <rPh sb="97" eb="99">
      <t>シュルイ</t>
    </rPh>
    <rPh sb="103" eb="105">
      <t>ボウゴ</t>
    </rPh>
    <rPh sb="111" eb="113">
      <t>フンザイ</t>
    </rPh>
    <rPh sb="114" eb="116">
      <t>エキザイ</t>
    </rPh>
    <rPh sb="116" eb="117">
      <t>ヨウ</t>
    </rPh>
    <rPh sb="120" eb="122">
      <t>ドジョウ</t>
    </rPh>
    <rPh sb="124" eb="125">
      <t>ジョウ</t>
    </rPh>
    <rPh sb="125" eb="126">
      <t>ヨウ</t>
    </rPh>
    <rPh sb="129" eb="131">
      <t>シュルイ</t>
    </rPh>
    <rPh sb="140" eb="142">
      <t>キケン</t>
    </rPh>
    <rPh sb="143" eb="145">
      <t>ノウヤク</t>
    </rPh>
    <rPh sb="146" eb="148">
      <t>シヨウ</t>
    </rPh>
    <rPh sb="150" eb="152">
      <t>バアイ</t>
    </rPh>
    <rPh sb="154" eb="156">
      <t>ボウドク</t>
    </rPh>
    <rPh sb="160" eb="162">
      <t>ヒツヨウ</t>
    </rPh>
    <rPh sb="165" eb="167">
      <t>バアイ</t>
    </rPh>
    <rPh sb="189" eb="192">
      <t>コウニュウジ</t>
    </rPh>
    <rPh sb="193" eb="195">
      <t>メジルシ</t>
    </rPh>
    <rPh sb="201" eb="202">
      <t>ツギ</t>
    </rPh>
    <rPh sb="206" eb="208">
      <t>シキベツ</t>
    </rPh>
    <rPh sb="212" eb="213">
      <t>ツク</t>
    </rPh>
    <rPh sb="215" eb="216">
      <t>ホン</t>
    </rPh>
    <rPh sb="221" eb="223">
      <t>シヨウ</t>
    </rPh>
    <rPh sb="244" eb="246">
      <t>シヨウ</t>
    </rPh>
    <rPh sb="266" eb="268">
      <t>ショウサイ</t>
    </rPh>
    <rPh sb="274" eb="275">
      <t>ホン</t>
    </rPh>
    <rPh sb="279" eb="281">
      <t>テンプ</t>
    </rPh>
    <rPh sb="285" eb="287">
      <t>ノウヤク</t>
    </rPh>
    <rPh sb="287" eb="289">
      <t>サンプ</t>
    </rPh>
    <rPh sb="290" eb="292">
      <t>シヨウ</t>
    </rPh>
    <rPh sb="298" eb="300">
      <t>テビ</t>
    </rPh>
    <rPh sb="304" eb="305">
      <t>ラン</t>
    </rPh>
    <rPh sb="305" eb="306">
      <t>クダ</t>
    </rPh>
    <phoneticPr fontId="1"/>
  </si>
  <si>
    <t>6.</t>
    <phoneticPr fontId="1"/>
  </si>
  <si>
    <t xml:space="preserve">別の農薬を続けて検索する場合は、検索ワード（農薬商品名）の欄を「Delete」キーでクリアしてから入力します。
</t>
    <rPh sb="0" eb="1">
      <t>ベツ</t>
    </rPh>
    <rPh sb="2" eb="4">
      <t>ノウヤク</t>
    </rPh>
    <rPh sb="5" eb="6">
      <t>ツヅ</t>
    </rPh>
    <rPh sb="8" eb="10">
      <t>ケンサク</t>
    </rPh>
    <rPh sb="12" eb="14">
      <t>バアイ</t>
    </rPh>
    <rPh sb="16" eb="18">
      <t>ケンサク</t>
    </rPh>
    <rPh sb="22" eb="24">
      <t>ノウヤク</t>
    </rPh>
    <rPh sb="24" eb="27">
      <t>ショウヒンメイ</t>
    </rPh>
    <rPh sb="29" eb="30">
      <t>ラン</t>
    </rPh>
    <rPh sb="49" eb="51">
      <t>ニュウリョク</t>
    </rPh>
    <phoneticPr fontId="1"/>
  </si>
  <si>
    <t>7.</t>
    <phoneticPr fontId="1"/>
  </si>
  <si>
    <t>混合剤の「濃度」は当該農薬名の最初に示されている成分の濃度を示しています。</t>
    <rPh sb="0" eb="2">
      <t>コンゴウ</t>
    </rPh>
    <rPh sb="2" eb="3">
      <t>ザイ</t>
    </rPh>
    <rPh sb="5" eb="7">
      <t>ノウド</t>
    </rPh>
    <rPh sb="9" eb="11">
      <t>トウガイ</t>
    </rPh>
    <rPh sb="11" eb="13">
      <t>ノウヤク</t>
    </rPh>
    <rPh sb="13" eb="14">
      <t>メイ</t>
    </rPh>
    <rPh sb="15" eb="17">
      <t>サイショ</t>
    </rPh>
    <rPh sb="18" eb="19">
      <t>シメ</t>
    </rPh>
    <rPh sb="24" eb="26">
      <t>セイブン</t>
    </rPh>
    <rPh sb="27" eb="29">
      <t>ノウド</t>
    </rPh>
    <rPh sb="30" eb="31">
      <t>シメ</t>
    </rPh>
    <phoneticPr fontId="1"/>
  </si>
  <si>
    <t>8.</t>
    <phoneticPr fontId="1"/>
  </si>
  <si>
    <t>Ver2</t>
    <phoneticPr fontId="1"/>
  </si>
  <si>
    <t>2015.5.1</t>
    <phoneticPr fontId="1"/>
  </si>
  <si>
    <t>2015.3.10時点までの登録農薬</t>
    <rPh sb="9" eb="11">
      <t>ジテン</t>
    </rPh>
    <rPh sb="14" eb="16">
      <t>トウロク</t>
    </rPh>
    <rPh sb="16" eb="18">
      <t>ノウヤク</t>
    </rPh>
    <phoneticPr fontId="1"/>
  </si>
  <si>
    <t>大村克己</t>
    <rPh sb="0" eb="2">
      <t>オオムラ</t>
    </rPh>
    <rPh sb="2" eb="4">
      <t>カツミ</t>
    </rPh>
    <phoneticPr fontId="1"/>
  </si>
  <si>
    <t>Ver.3</t>
    <phoneticPr fontId="1"/>
  </si>
  <si>
    <t>2016.5.1</t>
    <phoneticPr fontId="1"/>
  </si>
  <si>
    <t>2016.3.16時点までの登録農薬</t>
    <rPh sb="9" eb="11">
      <t>ジテン</t>
    </rPh>
    <rPh sb="14" eb="16">
      <t>トウロク</t>
    </rPh>
    <rPh sb="16" eb="18">
      <t>ノウヤク</t>
    </rPh>
    <phoneticPr fontId="1"/>
  </si>
  <si>
    <t>ロビンフッド</t>
    <phoneticPr fontId="1"/>
  </si>
  <si>
    <t>Ver.1の見直し/確認</t>
    <rPh sb="6" eb="8">
      <t>ミナオ</t>
    </rPh>
    <rPh sb="10" eb="12">
      <t>カクニン</t>
    </rPh>
    <phoneticPr fontId="1"/>
  </si>
  <si>
    <t>2015.2.12時点までの登録農薬</t>
    <rPh sb="9" eb="11">
      <t>ジテン</t>
    </rPh>
    <rPh sb="14" eb="16">
      <t>トウロク</t>
    </rPh>
    <rPh sb="16" eb="18">
      <t>ノウヤク</t>
    </rPh>
    <phoneticPr fontId="1"/>
  </si>
  <si>
    <t>2014.9.1</t>
    <phoneticPr fontId="1"/>
  </si>
  <si>
    <t>アークランド液剤</t>
    <phoneticPr fontId="1"/>
  </si>
  <si>
    <t>ターム水溶剤</t>
    <phoneticPr fontId="1"/>
  </si>
  <si>
    <t>ヒオモン水溶剤</t>
    <phoneticPr fontId="1"/>
  </si>
  <si>
    <t>ルートン</t>
    <phoneticPr fontId="1"/>
  </si>
  <si>
    <t>スマートフレッシュくん蒸剤</t>
    <phoneticPr fontId="1"/>
  </si>
  <si>
    <t>石原トマトトーン</t>
    <phoneticPr fontId="1"/>
  </si>
  <si>
    <t>日産トマトトーン</t>
    <phoneticPr fontId="1"/>
  </si>
  <si>
    <t>モゲトンジャンボ</t>
    <phoneticPr fontId="1"/>
  </si>
  <si>
    <t>キレダー</t>
    <phoneticPr fontId="1"/>
  </si>
  <si>
    <t>モゲトン粒剤</t>
    <phoneticPr fontId="1"/>
  </si>
  <si>
    <t>カスラブスミバッサ粉剤５０ＤＬ</t>
    <phoneticPr fontId="1"/>
  </si>
  <si>
    <t>三共ラブサイドスミバッサ粉剤ＤＬ</t>
    <phoneticPr fontId="1"/>
  </si>
  <si>
    <t>スミバッサＭＣ</t>
    <phoneticPr fontId="1"/>
  </si>
  <si>
    <t>シラバックＭＣ</t>
    <phoneticPr fontId="1"/>
  </si>
  <si>
    <t>カスエルバッサ粉剤ＤＬ</t>
    <phoneticPr fontId="1"/>
  </si>
  <si>
    <t>アストロ乳剤</t>
    <phoneticPr fontId="1"/>
  </si>
  <si>
    <t>一農バッサ乳剤</t>
    <phoneticPr fontId="1"/>
  </si>
  <si>
    <t>住友化学バッサ粉剤３０ＤＬ</t>
    <phoneticPr fontId="1"/>
  </si>
  <si>
    <t>ミミダス</t>
    <phoneticPr fontId="1"/>
  </si>
  <si>
    <t>日農オマイト水和剤</t>
    <phoneticPr fontId="1"/>
  </si>
  <si>
    <t>日農オマイト乳剤</t>
    <phoneticPr fontId="1"/>
  </si>
  <si>
    <t>ＳＴゼンターリ顆粒水和剤</t>
    <phoneticPr fontId="1"/>
  </si>
  <si>
    <t>エコマスターＢＴ</t>
    <phoneticPr fontId="1"/>
  </si>
  <si>
    <t>エスマルクＤＦ</t>
    <phoneticPr fontId="1"/>
  </si>
  <si>
    <t>クオークフロアブル</t>
    <phoneticPr fontId="1"/>
  </si>
  <si>
    <t>サブリナフロアブル</t>
    <phoneticPr fontId="1"/>
  </si>
  <si>
    <t>サンケイサブリナフロアブル</t>
    <phoneticPr fontId="1"/>
  </si>
  <si>
    <t>ジャックポット顆粒水和剤</t>
    <phoneticPr fontId="1"/>
  </si>
  <si>
    <t>ゼンターリ顆粒水和剤</t>
    <phoneticPr fontId="1"/>
  </si>
  <si>
    <t>チューリサイド水和剤</t>
    <phoneticPr fontId="1"/>
  </si>
  <si>
    <t>チューレックス顆粒水和剤</t>
    <phoneticPr fontId="1"/>
  </si>
  <si>
    <t>チューンアップ顆粒水和剤</t>
    <phoneticPr fontId="1"/>
  </si>
  <si>
    <t>デルフィン顆粒水和剤</t>
    <phoneticPr fontId="1"/>
  </si>
  <si>
    <t>トアローフロアブルＣＴ</t>
    <phoneticPr fontId="1"/>
  </si>
  <si>
    <t>トアロー水和剤ＣＴ</t>
    <phoneticPr fontId="1"/>
  </si>
  <si>
    <t>バイオマックスＤＦ</t>
    <phoneticPr fontId="1"/>
  </si>
  <si>
    <t>バシレックス水和剤</t>
    <phoneticPr fontId="1"/>
  </si>
  <si>
    <t>ファイブスター顆粒水和剤</t>
    <phoneticPr fontId="1"/>
  </si>
  <si>
    <t>フローバックＤＦ</t>
    <phoneticPr fontId="1"/>
  </si>
  <si>
    <t>ホクコーゼンターリ顆粒水和剤</t>
    <phoneticPr fontId="1"/>
  </si>
  <si>
    <t>家庭園芸用バシレックス水和剤</t>
    <phoneticPr fontId="1"/>
  </si>
  <si>
    <t>シマジン</t>
    <phoneticPr fontId="1"/>
  </si>
  <si>
    <t>シマジンフロアブル</t>
    <phoneticPr fontId="1"/>
  </si>
  <si>
    <t>シマジン粒剤１</t>
    <phoneticPr fontId="1"/>
  </si>
  <si>
    <t>三共サイアノックス水和剤</t>
    <phoneticPr fontId="1"/>
  </si>
  <si>
    <t>協友サイアノックス水和剤</t>
    <phoneticPr fontId="1"/>
  </si>
  <si>
    <t>住友サイアノックス水和剤</t>
    <phoneticPr fontId="1"/>
  </si>
  <si>
    <t>ホクサンサイアノックス乳剤</t>
    <phoneticPr fontId="1"/>
  </si>
  <si>
    <t>協友サイアノックス乳剤</t>
    <phoneticPr fontId="1"/>
  </si>
  <si>
    <t>三共サイアノックス乳剤</t>
    <phoneticPr fontId="1"/>
  </si>
  <si>
    <t>住化サイアノックス乳剤</t>
    <phoneticPr fontId="1"/>
  </si>
  <si>
    <t>ホクサンサイアノックス粉剤</t>
    <phoneticPr fontId="1"/>
  </si>
  <si>
    <t>ヤシマサイアノックス粉剤</t>
    <phoneticPr fontId="1"/>
  </si>
  <si>
    <t>住化サイアノックス粉剤</t>
    <phoneticPr fontId="1"/>
  </si>
  <si>
    <t>協友サイアノックス粉剤</t>
    <phoneticPr fontId="1"/>
  </si>
  <si>
    <t>サンヨール液剤ＡＬ</t>
    <phoneticPr fontId="1"/>
  </si>
  <si>
    <t>サンヨール</t>
    <phoneticPr fontId="1"/>
  </si>
  <si>
    <t>カッター粒剤</t>
    <phoneticPr fontId="1"/>
  </si>
  <si>
    <t>こっぱＨＤ粒剤</t>
    <phoneticPr fontId="1"/>
  </si>
  <si>
    <t>ラーチＨＤ粒剤</t>
    <phoneticPr fontId="1"/>
  </si>
  <si>
    <t>フィールドワーク</t>
    <phoneticPr fontId="1"/>
  </si>
  <si>
    <t>カソロン粒剤</t>
    <phoneticPr fontId="1"/>
  </si>
  <si>
    <t>カソロン粒剤４．５</t>
    <phoneticPr fontId="1"/>
  </si>
  <si>
    <t>カソロン粒剤６．７</t>
    <phoneticPr fontId="1"/>
  </si>
  <si>
    <t>カペレン粒剤２．５</t>
    <phoneticPr fontId="1"/>
  </si>
  <si>
    <t>ホクコーカソロン粒剤２．５</t>
    <phoneticPr fontId="1"/>
  </si>
  <si>
    <t>ホクコーカソロン粒剤６．７</t>
    <phoneticPr fontId="1"/>
  </si>
  <si>
    <t>クサピース水和剤</t>
    <phoneticPr fontId="1"/>
  </si>
  <si>
    <t>グラスダン水和剤</t>
    <phoneticPr fontId="1"/>
  </si>
  <si>
    <t>ベンポール水和剤</t>
    <phoneticPr fontId="1"/>
  </si>
  <si>
    <t>タケダ園芸ベンポール粒剤</t>
    <phoneticPr fontId="1"/>
  </si>
  <si>
    <t>ベンポール粒剤</t>
    <phoneticPr fontId="1"/>
  </si>
  <si>
    <t>ＭＡＩカーメックスＤ</t>
    <phoneticPr fontId="1"/>
  </si>
  <si>
    <t>アグロスダイロンゾル</t>
    <phoneticPr fontId="1"/>
  </si>
  <si>
    <t>サンケイ　カーメックスＤ</t>
    <phoneticPr fontId="1"/>
  </si>
  <si>
    <t>サンケイＤＣＭＵ</t>
    <phoneticPr fontId="1"/>
  </si>
  <si>
    <t>ジウロン水和剤</t>
    <phoneticPr fontId="1"/>
  </si>
  <si>
    <t>ダイロン</t>
    <phoneticPr fontId="1"/>
  </si>
  <si>
    <t>ダイロンゾル</t>
    <phoneticPr fontId="1"/>
  </si>
  <si>
    <t>ホクコーダイロン</t>
    <phoneticPr fontId="1"/>
  </si>
  <si>
    <t>一農ＤＣＭＵ水和剤</t>
    <phoneticPr fontId="1"/>
  </si>
  <si>
    <t>ＧＦダイロン微粒剤</t>
    <phoneticPr fontId="1"/>
  </si>
  <si>
    <t>家庭園芸用ダイロン微粒剤</t>
    <phoneticPr fontId="1"/>
  </si>
  <si>
    <t>テロン</t>
    <phoneticPr fontId="1"/>
  </si>
  <si>
    <t>テロン９２</t>
    <phoneticPr fontId="1"/>
  </si>
  <si>
    <t>ディプテレックス乳剤</t>
    <phoneticPr fontId="1"/>
  </si>
  <si>
    <t>ＪＡスプラサイド水和剤</t>
    <phoneticPr fontId="1"/>
  </si>
  <si>
    <t>クミアイスプラサイド水和剤</t>
    <phoneticPr fontId="1"/>
  </si>
  <si>
    <t>ブロードハンター乳剤</t>
    <phoneticPr fontId="1"/>
  </si>
  <si>
    <t>日農スプラサイドＭ</t>
    <phoneticPr fontId="1"/>
  </si>
  <si>
    <t>オレンジパワー</t>
    <phoneticPr fontId="1"/>
  </si>
  <si>
    <t>キタジンＰ粒剤</t>
    <phoneticPr fontId="1"/>
  </si>
  <si>
    <t>クロロＩＰＣ「石原」</t>
    <phoneticPr fontId="1"/>
  </si>
  <si>
    <t>クロロＩＰＣ「日産」</t>
    <phoneticPr fontId="1"/>
  </si>
  <si>
    <t>ホクサンクロロＩＰＣ乳剤</t>
    <phoneticPr fontId="1"/>
  </si>
  <si>
    <t>ブラスコンＭ液剤</t>
    <phoneticPr fontId="1"/>
  </si>
  <si>
    <t>粒状水中ＭＣＰ「石原」</t>
    <phoneticPr fontId="1"/>
  </si>
  <si>
    <t>家庭園芸用日産ＭＣＰソーダ塩</t>
    <phoneticPr fontId="1"/>
  </si>
  <si>
    <t>石原粉状ＭＣＰ水溶剤</t>
    <phoneticPr fontId="1"/>
  </si>
  <si>
    <t>マデック</t>
    <phoneticPr fontId="1"/>
  </si>
  <si>
    <t>トリメックＦ液剤</t>
    <phoneticPr fontId="1"/>
  </si>
  <si>
    <t>シバキープＡＬ</t>
    <phoneticPr fontId="1"/>
  </si>
  <si>
    <t>シバニードシャワー</t>
    <phoneticPr fontId="1"/>
  </si>
  <si>
    <t>ホクサンＭＣＰＰ液剤</t>
    <phoneticPr fontId="1"/>
  </si>
  <si>
    <t>ローヌ・プーランＭＣＰＰ液剤</t>
    <phoneticPr fontId="1"/>
  </si>
  <si>
    <t>理研ＭＣＰＰ液剤</t>
    <phoneticPr fontId="1"/>
  </si>
  <si>
    <t>ＭＣＰＰ微粒剤</t>
    <phoneticPr fontId="1"/>
  </si>
  <si>
    <t>シバニード微粒剤</t>
    <phoneticPr fontId="1"/>
  </si>
  <si>
    <t>ＳＤＳクズコロン液剤</t>
    <phoneticPr fontId="1"/>
  </si>
  <si>
    <t>ラビキラー乳剤</t>
    <phoneticPr fontId="1"/>
  </si>
  <si>
    <t>ＳＤＳスミチオンダコニール粉剤ＤＬ</t>
    <phoneticPr fontId="1"/>
  </si>
  <si>
    <t>協友スミチオンベルクート粉剤ＤＬ</t>
    <phoneticPr fontId="1"/>
  </si>
  <si>
    <t>ホクコーカスラブサイドスミ粉剤３ＤＬ</t>
    <phoneticPr fontId="1"/>
  </si>
  <si>
    <t>アリモドキコール</t>
    <phoneticPr fontId="1"/>
  </si>
  <si>
    <t>ラブバリダスミ粉剤３ＤＬ</t>
    <phoneticPr fontId="1"/>
  </si>
  <si>
    <t>サンケイスミチオンＭＣ</t>
    <phoneticPr fontId="1"/>
  </si>
  <si>
    <t>スミパインＭＣ</t>
    <phoneticPr fontId="1"/>
  </si>
  <si>
    <t>ホクコースミチオン水和剤４０</t>
    <phoneticPr fontId="1"/>
  </si>
  <si>
    <t>ガットキラー乳剤</t>
    <phoneticPr fontId="1"/>
  </si>
  <si>
    <t>ガットサイドＳ</t>
    <phoneticPr fontId="1"/>
  </si>
  <si>
    <t>クミアイスミチオン乳剤</t>
    <phoneticPr fontId="1"/>
  </si>
  <si>
    <t>サッチューコートＳ</t>
    <phoneticPr fontId="1"/>
  </si>
  <si>
    <t>サンケイスミチオン乳剤</t>
    <phoneticPr fontId="1"/>
  </si>
  <si>
    <t>サンケイスミチオン乳剤７０</t>
    <phoneticPr fontId="1"/>
  </si>
  <si>
    <t>サンケイスミパイン乳剤</t>
    <phoneticPr fontId="1"/>
  </si>
  <si>
    <t>ホクコースミチオン乳剤</t>
    <phoneticPr fontId="1"/>
  </si>
  <si>
    <t>ホクサンスミチオン乳剤</t>
    <phoneticPr fontId="1"/>
  </si>
  <si>
    <t>一農スミチオン乳剤</t>
    <phoneticPr fontId="1"/>
  </si>
  <si>
    <t>協友スミチオン乳剤７０</t>
    <phoneticPr fontId="1"/>
  </si>
  <si>
    <t>家庭園芸用スミチオン乳剤</t>
    <phoneticPr fontId="1"/>
  </si>
  <si>
    <t>協友スミチオン乳剤</t>
    <phoneticPr fontId="1"/>
  </si>
  <si>
    <t>住化スミチオン乳剤</t>
    <phoneticPr fontId="1"/>
  </si>
  <si>
    <t>住化スミパイン乳剤</t>
    <phoneticPr fontId="1"/>
  </si>
  <si>
    <t>日産スミチオン乳剤</t>
    <phoneticPr fontId="1"/>
  </si>
  <si>
    <t>日農スミチオン乳剤</t>
    <phoneticPr fontId="1"/>
  </si>
  <si>
    <t>理研スミチオン乳剤</t>
    <phoneticPr fontId="1"/>
  </si>
  <si>
    <t>緑化用スミチオン乳剤</t>
    <phoneticPr fontId="1"/>
  </si>
  <si>
    <t>スミチオン粉剤２ＤＬ</t>
    <phoneticPr fontId="1"/>
  </si>
  <si>
    <t>スミチオン粉剤３ＤＬ</t>
    <phoneticPr fontId="1"/>
  </si>
  <si>
    <t>サンケイスミチオン微粒剤Ｆ</t>
    <phoneticPr fontId="1"/>
  </si>
  <si>
    <t>パインサイドＳ油剤Ｃ</t>
    <phoneticPr fontId="1"/>
  </si>
  <si>
    <t>パインサイドＳ油剤Ｄ</t>
    <phoneticPr fontId="1"/>
  </si>
  <si>
    <t>ヤシマバークサイドＦ</t>
    <phoneticPr fontId="1"/>
  </si>
  <si>
    <t>ヤシマバークサイドオイル</t>
    <phoneticPr fontId="1"/>
  </si>
  <si>
    <t>イモゾウベイト</t>
    <phoneticPr fontId="1"/>
  </si>
  <si>
    <t>みみんず水和剤</t>
    <phoneticPr fontId="1"/>
  </si>
  <si>
    <t>クミアイバイジット乳剤</t>
    <phoneticPr fontId="1"/>
  </si>
  <si>
    <t>日産エルサン乳剤</t>
    <phoneticPr fontId="1"/>
  </si>
  <si>
    <t>日農エルサン乳剤</t>
    <phoneticPr fontId="1"/>
  </si>
  <si>
    <t>日産エルサン粉剤２</t>
    <phoneticPr fontId="1"/>
  </si>
  <si>
    <t>デュアールゴールド</t>
    <phoneticPr fontId="1"/>
  </si>
  <si>
    <t>ＳＴダコニール１０００</t>
    <phoneticPr fontId="1"/>
  </si>
  <si>
    <t>アージラン液剤</t>
    <phoneticPr fontId="1"/>
  </si>
  <si>
    <t>カダン殺虫肥料</t>
    <phoneticPr fontId="1"/>
  </si>
  <si>
    <t>モスピランワン粒剤</t>
    <phoneticPr fontId="1"/>
  </si>
  <si>
    <t>モスピラン粒剤</t>
    <phoneticPr fontId="1"/>
  </si>
  <si>
    <t>オルトランカプセル</t>
    <phoneticPr fontId="1"/>
  </si>
  <si>
    <t>オルトラン水和剤</t>
    <phoneticPr fontId="1"/>
  </si>
  <si>
    <t>打ち込み上手</t>
    <phoneticPr fontId="1"/>
  </si>
  <si>
    <t>アミスターオプティフロアブル</t>
    <phoneticPr fontId="1"/>
  </si>
  <si>
    <t>オラクル粉剤</t>
    <phoneticPr fontId="1"/>
  </si>
  <si>
    <t>ハプーン乳剤</t>
    <phoneticPr fontId="1"/>
  </si>
  <si>
    <t>モンサントラッソー乳剤</t>
    <phoneticPr fontId="1"/>
  </si>
  <si>
    <t>コンフューザーＡＡ</t>
    <phoneticPr fontId="1"/>
  </si>
  <si>
    <t>カダンＫ</t>
    <phoneticPr fontId="1"/>
  </si>
  <si>
    <t>兼商ステンレス</t>
    <phoneticPr fontId="1"/>
  </si>
  <si>
    <t>マイネックス</t>
    <phoneticPr fontId="1"/>
  </si>
  <si>
    <t>ワイドウェイ粒剤</t>
    <phoneticPr fontId="1"/>
  </si>
  <si>
    <t>イソキシール粒剤１．０</t>
    <phoneticPr fontId="1"/>
  </si>
  <si>
    <t>［ＤＩＣ］ロンゲットフロアブル</t>
    <phoneticPr fontId="1"/>
  </si>
  <si>
    <t>ブイゲットプリンスアドマイヤー粒剤</t>
    <phoneticPr fontId="1"/>
  </si>
  <si>
    <t>日曹モンカットベフランフロアブル</t>
    <phoneticPr fontId="1"/>
  </si>
  <si>
    <t>石原エスレル１０</t>
    <phoneticPr fontId="1"/>
  </si>
  <si>
    <t>ＳＴビームエイトトレボンゾル</t>
    <phoneticPr fontId="1"/>
  </si>
  <si>
    <t>クミアイトレボン粉剤ＤＬ</t>
    <phoneticPr fontId="1"/>
  </si>
  <si>
    <t>デルカット乳剤</t>
    <phoneticPr fontId="1"/>
  </si>
  <si>
    <t>バイエル　パパール１キロ粒剤</t>
    <phoneticPr fontId="1"/>
  </si>
  <si>
    <t>ホクコーエーワンフロアブル</t>
    <phoneticPr fontId="1"/>
  </si>
  <si>
    <t>ＪＡエーワン１キロ粒剤</t>
    <phoneticPr fontId="1"/>
  </si>
  <si>
    <t>ホクサンバクテサイド水和剤</t>
    <phoneticPr fontId="1"/>
  </si>
  <si>
    <t>住化スポルタックスターナＳＥ</t>
    <phoneticPr fontId="1"/>
  </si>
  <si>
    <t>サンケイオキメラノコール</t>
    <phoneticPr fontId="1"/>
  </si>
  <si>
    <t>嵐粒剤</t>
    <phoneticPr fontId="1"/>
  </si>
  <si>
    <t>サーフランＤＦ</t>
    <phoneticPr fontId="1"/>
  </si>
  <si>
    <t>コンフューザーＭＭ</t>
    <phoneticPr fontId="1"/>
  </si>
  <si>
    <t>コンフューザーＲ</t>
    <phoneticPr fontId="1"/>
  </si>
  <si>
    <t>ＳＴパダンバッサオリゼメート粒剤</t>
    <phoneticPr fontId="1"/>
  </si>
  <si>
    <t>ＳＴパダンバッサ粒剤</t>
    <phoneticPr fontId="1"/>
  </si>
  <si>
    <t>ＳＴアプロードパダン粒剤</t>
    <phoneticPr fontId="1"/>
  </si>
  <si>
    <t>側条パダンオリゼメート顆粒水和剤</t>
    <phoneticPr fontId="1"/>
  </si>
  <si>
    <t>ＳＴパダンオリゼメート１キロ粒剤</t>
    <phoneticPr fontId="1"/>
  </si>
  <si>
    <t>明治パダンオリゼメート１キロ粒剤</t>
    <phoneticPr fontId="1"/>
  </si>
  <si>
    <t>ＦＭＣアドバンテージＳ粒剤</t>
    <phoneticPr fontId="1"/>
  </si>
  <si>
    <t>東日本大震災により津波被害を受けた農地専用ラウンドアップマックスロード</t>
    <phoneticPr fontId="1"/>
  </si>
  <si>
    <t>グランドボーイＷＤＧ</t>
    <phoneticPr fontId="1"/>
  </si>
  <si>
    <t>クサノンＱ微粒剤</t>
    <phoneticPr fontId="1"/>
  </si>
  <si>
    <t>ブラシンバリダダントツフロアブル</t>
    <phoneticPr fontId="1"/>
  </si>
  <si>
    <t>ブイゲットフェルテラ粒剤</t>
    <phoneticPr fontId="1"/>
  </si>
  <si>
    <t>シンジェンタフェルテラチェス箱粒剤</t>
    <phoneticPr fontId="1"/>
  </si>
  <si>
    <t>ホクコーゲッター水和剤</t>
    <phoneticPr fontId="1"/>
  </si>
  <si>
    <t>クミアイビームアプロードスタークル粉剤５ＤＬ</t>
    <phoneticPr fontId="1"/>
  </si>
  <si>
    <t>丸和エコトップＰ乳剤</t>
    <phoneticPr fontId="1"/>
  </si>
  <si>
    <t>ＭＩＣカーゼートＰＺ水和剤</t>
    <phoneticPr fontId="1"/>
  </si>
  <si>
    <t>（感染態３期幼虫）２０万頭／ｇ</t>
    <rPh sb="1" eb="3">
      <t>カンセン</t>
    </rPh>
    <rPh sb="3" eb="4">
      <t>タイ</t>
    </rPh>
    <rPh sb="5" eb="6">
      <t>キ</t>
    </rPh>
    <rPh sb="6" eb="8">
      <t>ヨウチュウ</t>
    </rPh>
    <phoneticPr fontId="1"/>
  </si>
  <si>
    <t>バイオトピア</t>
    <phoneticPr fontId="1"/>
  </si>
  <si>
    <t>アグロスダイアジノン水和剤３４</t>
    <phoneticPr fontId="1"/>
  </si>
  <si>
    <t>アグロスダイアジノン乳剤４０</t>
    <phoneticPr fontId="1"/>
  </si>
  <si>
    <t>ショッカーフロアブル</t>
    <phoneticPr fontId="1"/>
  </si>
  <si>
    <t>クミアイガスタード微粒剤</t>
    <phoneticPr fontId="1"/>
  </si>
  <si>
    <t>ＵＢＥヘルシードＴフロアブル</t>
    <phoneticPr fontId="1"/>
  </si>
  <si>
    <t>トクソーワンベストフロアブル</t>
    <phoneticPr fontId="1"/>
  </si>
  <si>
    <t>ＪＡマイティーワン１キロ粒剤</t>
    <phoneticPr fontId="1"/>
  </si>
  <si>
    <t>ホクサンリゾレックスＨ粉剤</t>
    <phoneticPr fontId="1"/>
  </si>
  <si>
    <t>ＳＤＳカウンターフロアブル</t>
    <phoneticPr fontId="1"/>
  </si>
  <si>
    <t>ＦＭＣテルスタージェット</t>
    <phoneticPr fontId="1"/>
  </si>
  <si>
    <t>ＩＳＫテルスターフロアブル</t>
    <phoneticPr fontId="1"/>
  </si>
  <si>
    <t>協友アクト１キロ粒剤</t>
    <phoneticPr fontId="1"/>
  </si>
  <si>
    <t>協友アクト粒剤</t>
    <phoneticPr fontId="1"/>
  </si>
  <si>
    <t>ＭＩＣカミオンＭＸ１キロ粒剤</t>
    <phoneticPr fontId="1"/>
  </si>
  <si>
    <t>アグロスシーゼットフロアブル</t>
    <phoneticPr fontId="1"/>
  </si>
  <si>
    <t>［ＤＩＣ］カルショットフロアブル</t>
    <phoneticPr fontId="1"/>
  </si>
  <si>
    <t>エイゲン水和剤</t>
    <phoneticPr fontId="1"/>
  </si>
  <si>
    <t>日農フジワンプリンス粒剤</t>
    <phoneticPr fontId="1"/>
  </si>
  <si>
    <t>住化クレマートＵ粒剤</t>
    <phoneticPr fontId="1"/>
  </si>
  <si>
    <t>ホクサンフロンサイドＳＣ</t>
    <phoneticPr fontId="1"/>
  </si>
  <si>
    <t>石原フロンサイドＳＣ</t>
    <phoneticPr fontId="1"/>
  </si>
  <si>
    <t>ホクサンフロンサイド水和剤</t>
    <phoneticPr fontId="1"/>
  </si>
  <si>
    <t>モンカット粒剤</t>
    <phoneticPr fontId="1"/>
  </si>
  <si>
    <t>住化ダコレックス水和剤</t>
    <phoneticPr fontId="1"/>
  </si>
  <si>
    <t>ホクコースミレックス水和剤</t>
    <phoneticPr fontId="1"/>
  </si>
  <si>
    <t>トクチオン水和剤</t>
    <phoneticPr fontId="1"/>
  </si>
  <si>
    <t>ウララ５０ＤＦ</t>
    <phoneticPr fontId="1"/>
  </si>
  <si>
    <t>パワーウルフ１キロ粒剤５１</t>
    <phoneticPr fontId="1"/>
  </si>
  <si>
    <t>クミアイダコレート水和剤</t>
    <phoneticPr fontId="1"/>
  </si>
  <si>
    <t>ＧＦベンレート水和剤</t>
    <phoneticPr fontId="1"/>
  </si>
  <si>
    <t>ＵＢＥヘルシード乳剤</t>
    <phoneticPr fontId="1"/>
  </si>
  <si>
    <t>カダンＰ</t>
    <phoneticPr fontId="1"/>
  </si>
  <si>
    <t>石原グラスジンＭナトリウム粒剤</t>
    <phoneticPr fontId="1"/>
  </si>
  <si>
    <t>ＢＡＳＦバサグラン液剤（ナトリウム塩）</t>
    <phoneticPr fontId="1"/>
  </si>
  <si>
    <t>住化バサグラン粒剤（ナトリウム塩）</t>
    <phoneticPr fontId="1"/>
  </si>
  <si>
    <t>ＭＩＣペンコゼブフロアブル</t>
    <phoneticPr fontId="1"/>
  </si>
  <si>
    <t>ＭＩＣペンコゼブ水和剤</t>
    <phoneticPr fontId="1"/>
  </si>
  <si>
    <t>サンケイマイマイペレット</t>
    <phoneticPr fontId="1"/>
  </si>
  <si>
    <t>アトミロン印農薬用（ボルドー液用）粉末生石灰</t>
    <phoneticPr fontId="1"/>
  </si>
  <si>
    <t>オキヤマタ印ボルドー液用粉末生石灰</t>
    <phoneticPr fontId="1"/>
  </si>
  <si>
    <t>丸京印ボルドー液用生石灰</t>
    <phoneticPr fontId="1"/>
  </si>
  <si>
    <t>クニ印石灰窒素５０</t>
    <phoneticPr fontId="1"/>
  </si>
  <si>
    <t>コープケミカル粒状石灰窒素４０</t>
    <phoneticPr fontId="1"/>
  </si>
  <si>
    <t>クニ印石灰窒素５５</t>
    <phoneticPr fontId="1"/>
  </si>
  <si>
    <t>ＪＣジーファイン水和剤</t>
    <phoneticPr fontId="1"/>
  </si>
  <si>
    <t>クミアイニーズ</t>
    <phoneticPr fontId="1"/>
  </si>
  <si>
    <t>サントクテン４０</t>
    <phoneticPr fontId="1"/>
  </si>
  <si>
    <t>日農銅ストマイ水和剤</t>
    <phoneticPr fontId="1"/>
  </si>
  <si>
    <t>ＩＣボルドー４１２</t>
    <phoneticPr fontId="1"/>
  </si>
  <si>
    <t>キノンドー水和剤４０</t>
    <phoneticPr fontId="1"/>
  </si>
  <si>
    <t>ＮＳスラゴ</t>
    <phoneticPr fontId="1"/>
  </si>
  <si>
    <t>イマゾスルフロン・ピリミノバックメチル・ブロモブチド粒剤</t>
    <rPh sb="26" eb="28">
      <t>リュウザイ</t>
    </rPh>
    <phoneticPr fontId="1"/>
  </si>
  <si>
    <t>グリホサートイソプロピルアミン塩・ペラルゴン酸乳剤</t>
    <rPh sb="15" eb="16">
      <t>シオ</t>
    </rPh>
    <rPh sb="22" eb="23">
      <t>サン</t>
    </rPh>
    <rPh sb="23" eb="25">
      <t>ニュウザイ</t>
    </rPh>
    <phoneticPr fontId="1"/>
  </si>
  <si>
    <t>雑草一撃</t>
    <rPh sb="0" eb="2">
      <t>ザッソウ</t>
    </rPh>
    <rPh sb="2" eb="4">
      <t>イチゲキ</t>
    </rPh>
    <phoneticPr fontId="1"/>
  </si>
  <si>
    <t>オキサチアピプロリン水和剤</t>
    <rPh sb="10" eb="13">
      <t>スイワザイ</t>
    </rPh>
    <phoneticPr fontId="1"/>
  </si>
  <si>
    <t>グリホサートカリウム塩・ペラルゴン酸カリウム塩液剤</t>
    <rPh sb="10" eb="11">
      <t>エン</t>
    </rPh>
    <rPh sb="17" eb="18">
      <t>サン</t>
    </rPh>
    <rPh sb="22" eb="23">
      <t>エン</t>
    </rPh>
    <rPh sb="23" eb="25">
      <t>エキザイ</t>
    </rPh>
    <phoneticPr fontId="1"/>
  </si>
  <si>
    <t>２．４８％</t>
    <phoneticPr fontId="1"/>
  </si>
  <si>
    <t>カウンシルトップ１キロ粒剤</t>
    <rPh sb="11" eb="13">
      <t>リュウザイ</t>
    </rPh>
    <phoneticPr fontId="1"/>
  </si>
  <si>
    <t>トリアファモン・フェントラザミド・ベンゾフェナップ粒剤</t>
    <rPh sb="25" eb="27">
      <t>リュウザイ</t>
    </rPh>
    <phoneticPr fontId="1"/>
  </si>
  <si>
    <t>テフリルトリオン・トリアファモン粒剤</t>
    <rPh sb="16" eb="18">
      <t>リュウザイ</t>
    </rPh>
    <phoneticPr fontId="1"/>
  </si>
  <si>
    <t>カウンシルコンプリート１キロ粒剤</t>
    <rPh sb="14" eb="16">
      <t>リュウザイ</t>
    </rPh>
    <phoneticPr fontId="1"/>
  </si>
  <si>
    <t>ボデーガードプロ１キロ粒剤</t>
    <rPh sb="11" eb="13">
      <t>リュウザイ</t>
    </rPh>
    <phoneticPr fontId="1"/>
  </si>
  <si>
    <t>カウンシルコンプリートフロアブル</t>
    <phoneticPr fontId="1"/>
  </si>
  <si>
    <t>５．８％</t>
    <phoneticPr fontId="1"/>
  </si>
  <si>
    <t>ボデーガードプロフロアブル</t>
    <phoneticPr fontId="1"/>
  </si>
  <si>
    <t>ボデーガードプロジャンボ</t>
    <phoneticPr fontId="1"/>
  </si>
  <si>
    <t>フェンプロパトリン乳剤</t>
    <rPh sb="9" eb="11">
      <t>ニュウザイ</t>
    </rPh>
    <phoneticPr fontId="1"/>
  </si>
  <si>
    <t>０．０１０％</t>
    <phoneticPr fontId="1"/>
  </si>
  <si>
    <t>住友化学ジャンボたにしくん</t>
    <rPh sb="0" eb="2">
      <t>スミトモ</t>
    </rPh>
    <rPh sb="2" eb="4">
      <t>カガク</t>
    </rPh>
    <phoneticPr fontId="1"/>
  </si>
  <si>
    <t>メタアルデヒド粒剤</t>
    <rPh sb="7" eb="9">
      <t>リュウザイ</t>
    </rPh>
    <phoneticPr fontId="1"/>
  </si>
  <si>
    <t>トリオレイン酸ソルビタン乳剤</t>
    <rPh sb="6" eb="7">
      <t>サン</t>
    </rPh>
    <rPh sb="12" eb="14">
      <t>ニュウザイ</t>
    </rPh>
    <phoneticPr fontId="1"/>
  </si>
  <si>
    <t>６６．５％</t>
    <phoneticPr fontId="1"/>
  </si>
  <si>
    <t>アセタミプリド液剤</t>
    <rPh sb="7" eb="9">
      <t>エキザイ</t>
    </rPh>
    <phoneticPr fontId="1"/>
  </si>
  <si>
    <t>イマージ液剤</t>
    <rPh sb="4" eb="6">
      <t>エキザイ</t>
    </rPh>
    <phoneticPr fontId="1"/>
  </si>
  <si>
    <t>２．０％</t>
    <phoneticPr fontId="1"/>
  </si>
  <si>
    <t>フェンメディファム水和剤</t>
    <phoneticPr fontId="1"/>
  </si>
  <si>
    <t>ビートアップフロアブル</t>
    <phoneticPr fontId="1"/>
  </si>
  <si>
    <t>１６．０％</t>
    <phoneticPr fontId="1"/>
  </si>
  <si>
    <t>１６．０％</t>
    <phoneticPr fontId="1"/>
  </si>
  <si>
    <t>ピコキシストロビン水和剤</t>
    <rPh sb="9" eb="12">
      <t>スイワザイ</t>
    </rPh>
    <phoneticPr fontId="1"/>
  </si>
  <si>
    <t>メジャーフロアブル</t>
    <phoneticPr fontId="1"/>
  </si>
  <si>
    <t>２２．５％</t>
    <phoneticPr fontId="1"/>
  </si>
  <si>
    <t>デシルアルコール乳剤</t>
    <rPh sb="8" eb="10">
      <t>ニュウザイ</t>
    </rPh>
    <phoneticPr fontId="1"/>
  </si>
  <si>
    <t>草サラバ</t>
    <rPh sb="0" eb="1">
      <t>クサ</t>
    </rPh>
    <phoneticPr fontId="1"/>
  </si>
  <si>
    <t>７８．０％</t>
    <phoneticPr fontId="1"/>
  </si>
  <si>
    <t>２２．５％</t>
    <phoneticPr fontId="1"/>
  </si>
  <si>
    <t>スワルスキーカブリダニ剤</t>
    <rPh sb="11" eb="12">
      <t>ザイ</t>
    </rPh>
    <phoneticPr fontId="1"/>
  </si>
  <si>
    <t>スワマイト</t>
    <phoneticPr fontId="1"/>
  </si>
  <si>
    <t>スワルスキーダニ50頭/ml</t>
    <rPh sb="10" eb="11">
      <t>アタマ</t>
    </rPh>
    <phoneticPr fontId="1"/>
  </si>
  <si>
    <t>クミアイスパーダ顆粒水和剤</t>
    <rPh sb="8" eb="10">
      <t>カリュウ</t>
    </rPh>
    <rPh sb="10" eb="13">
      <t>スイワザイ</t>
    </rPh>
    <phoneticPr fontId="1"/>
  </si>
  <si>
    <t>メチオゾリン乳剤</t>
    <rPh sb="6" eb="8">
      <t>ニュウザイ</t>
    </rPh>
    <phoneticPr fontId="1"/>
  </si>
  <si>
    <t>２５．０％</t>
    <phoneticPr fontId="1"/>
  </si>
  <si>
    <t>３６．３％</t>
    <phoneticPr fontId="1"/>
  </si>
  <si>
    <t>理研ソリストSC</t>
    <rPh sb="0" eb="2">
      <t>リケン</t>
    </rPh>
    <phoneticPr fontId="1"/>
  </si>
  <si>
    <t>３６．３％</t>
    <phoneticPr fontId="1"/>
  </si>
  <si>
    <t>ＩＰＣ乳剤</t>
    <rPh sb="3" eb="5">
      <t>ニュウザイ</t>
    </rPh>
    <phoneticPr fontId="1"/>
  </si>
  <si>
    <t>５０．０％</t>
    <phoneticPr fontId="1"/>
  </si>
  <si>
    <t>クロチアニジン水和剤</t>
    <rPh sb="7" eb="10">
      <t>スイワザイ</t>
    </rPh>
    <phoneticPr fontId="1"/>
  </si>
  <si>
    <t>２０．０％</t>
    <phoneticPr fontId="1"/>
  </si>
  <si>
    <t>テフリルトリオン・フェントラザミド・メタゾスルフロン水和剤</t>
    <rPh sb="26" eb="29">
      <t>スイワザイ</t>
    </rPh>
    <phoneticPr fontId="1"/>
  </si>
  <si>
    <t>シグナスジャンボ</t>
    <phoneticPr fontId="1"/>
  </si>
  <si>
    <t>フェントラザミド・ベンゾビシクロン・メタゾスルフロン水和剤</t>
    <rPh sb="26" eb="29">
      <t>スイワザイ</t>
    </rPh>
    <phoneticPr fontId="1"/>
  </si>
  <si>
    <t>天空フロアブル</t>
    <rPh sb="0" eb="2">
      <t>テンクウ</t>
    </rPh>
    <phoneticPr fontId="1"/>
  </si>
  <si>
    <t>フェントラザミド・ベンゾビシクロン・メタゾスルフロン粒剤</t>
    <rPh sb="26" eb="28">
      <t>リュウザイ</t>
    </rPh>
    <phoneticPr fontId="1"/>
  </si>
  <si>
    <t>天空ジャンボ</t>
    <rPh sb="0" eb="2">
      <t>テンクウ</t>
    </rPh>
    <phoneticPr fontId="1"/>
  </si>
  <si>
    <t>ピラクロニル・ピリミスルファン・フェノキサスルホン粒剤</t>
    <rPh sb="25" eb="27">
      <t>リュウザイ</t>
    </rPh>
    <phoneticPr fontId="1"/>
  </si>
  <si>
    <t>ヤブサメ１キロ粒剤</t>
    <rPh sb="7" eb="9">
      <t>リュウザイ</t>
    </rPh>
    <phoneticPr fontId="1"/>
  </si>
  <si>
    <t>ピラクロニル・ピリミスルファン・フェノキサスルホン剤</t>
    <rPh sb="25" eb="26">
      <t>ザイ</t>
    </rPh>
    <phoneticPr fontId="1"/>
  </si>
  <si>
    <t>ヤブサメジャンボ</t>
    <phoneticPr fontId="1"/>
  </si>
  <si>
    <t>６．７％</t>
    <phoneticPr fontId="1"/>
  </si>
  <si>
    <t>１．２％</t>
    <phoneticPr fontId="1"/>
  </si>
  <si>
    <t>２．０％</t>
    <phoneticPr fontId="1"/>
  </si>
  <si>
    <t>＊対応マスクの欄が「－」の場合でも、念のため「農薬用マスク（粉剤・液剤用）」の着用をお勧めします。</t>
    <rPh sb="1" eb="3">
      <t>タイオウ</t>
    </rPh>
    <rPh sb="7" eb="8">
      <t>ラン</t>
    </rPh>
    <rPh sb="13" eb="15">
      <t>バアイ</t>
    </rPh>
    <rPh sb="18" eb="19">
      <t>ネン</t>
    </rPh>
    <rPh sb="23" eb="25">
      <t>ノウヤク</t>
    </rPh>
    <rPh sb="25" eb="26">
      <t>ヨウ</t>
    </rPh>
    <rPh sb="30" eb="32">
      <t>フンザイ</t>
    </rPh>
    <rPh sb="33" eb="35">
      <t>エキザイ</t>
    </rPh>
    <rPh sb="35" eb="36">
      <t>ヨウ</t>
    </rPh>
    <rPh sb="39" eb="41">
      <t>チャクヨウ</t>
    </rPh>
    <rPh sb="43" eb="44">
      <t>スス</t>
    </rPh>
    <phoneticPr fontId="1"/>
  </si>
  <si>
    <t>農薬用マスク(粉剤・液剤用)</t>
    <phoneticPr fontId="1"/>
  </si>
  <si>
    <t>農薬用マスク(粉剤・液剤用)</t>
    <phoneticPr fontId="1"/>
  </si>
  <si>
    <t>デュポン　ゾーベック　エニケード</t>
    <phoneticPr fontId="1"/>
  </si>
  <si>
    <t>ジメタメトリン・ブタクロール粒剤</t>
    <rPh sb="14" eb="16">
      <t>リュウザイ</t>
    </rPh>
    <phoneticPr fontId="1"/>
  </si>
  <si>
    <t>クラール１キロ粒剤</t>
    <rPh sb="7" eb="9">
      <t>リュウザイ</t>
    </rPh>
    <phoneticPr fontId="1"/>
  </si>
  <si>
    <t>農薬用マスク(粉剤・液剤用)</t>
    <phoneticPr fontId="1"/>
  </si>
  <si>
    <t>農薬用マスク(粉剤・液剤用)</t>
    <phoneticPr fontId="1"/>
  </si>
  <si>
    <t>カウンシルコンプリートジャンボ</t>
    <phoneticPr fontId="1"/>
  </si>
  <si>
    <t>オテゴロ１キロ粒剤</t>
    <rPh sb="7" eb="9">
      <t>リュウザイ</t>
    </rPh>
    <phoneticPr fontId="1"/>
  </si>
  <si>
    <t>０．９０％</t>
    <phoneticPr fontId="1"/>
  </si>
  <si>
    <t>０．３０％</t>
    <phoneticPr fontId="1"/>
  </si>
  <si>
    <t>クロラントラニリプロール・トリシクラゾール粒剤</t>
    <rPh sb="21" eb="23">
      <t>リュウザイ</t>
    </rPh>
    <phoneticPr fontId="1"/>
  </si>
  <si>
    <t>アドニス箱粒剤</t>
    <rPh sb="4" eb="5">
      <t>ハコ</t>
    </rPh>
    <rPh sb="5" eb="7">
      <t>リュウザイ</t>
    </rPh>
    <phoneticPr fontId="1"/>
  </si>
  <si>
    <t>ペントキサゾン粒剤</t>
    <rPh sb="7" eb="9">
      <t>リュウザイ</t>
    </rPh>
    <phoneticPr fontId="1"/>
  </si>
  <si>
    <t>０．７５％</t>
    <phoneticPr fontId="1"/>
  </si>
  <si>
    <t>８．３％</t>
    <phoneticPr fontId="1"/>
  </si>
  <si>
    <t>パルカット</t>
    <phoneticPr fontId="1"/>
  </si>
  <si>
    <t>ターバシル・フルミオキサジン粒剤</t>
    <rPh sb="14" eb="16">
      <t>リュウザイ</t>
    </rPh>
    <phoneticPr fontId="1"/>
  </si>
  <si>
    <t>モーカレタ粒剤</t>
    <rPh sb="5" eb="7">
      <t>リュウザイ</t>
    </rPh>
    <phoneticPr fontId="1"/>
  </si>
  <si>
    <t>クサノンＥＸ粒剤</t>
    <rPh sb="6" eb="8">
      <t>リュウザイ</t>
    </rPh>
    <phoneticPr fontId="1"/>
  </si>
  <si>
    <t>２．０％</t>
    <phoneticPr fontId="1"/>
  </si>
  <si>
    <t>ソリストSC</t>
    <phoneticPr fontId="1"/>
  </si>
  <si>
    <t>農薬用マスク(粉剤・液剤用)</t>
    <phoneticPr fontId="1"/>
  </si>
  <si>
    <t>農薬用マスク(粉剤・液剤用)</t>
    <phoneticPr fontId="1"/>
  </si>
  <si>
    <t>ナイスパートナー</t>
    <phoneticPr fontId="1"/>
  </si>
  <si>
    <t>ホクコーメテオジャンボ</t>
    <phoneticPr fontId="1"/>
  </si>
  <si>
    <t>ホドガヤユーピーエルビートアップフロアブル</t>
    <phoneticPr fontId="1"/>
  </si>
  <si>
    <t>クサピース液剤</t>
    <rPh sb="5" eb="7">
      <t>エキザイ</t>
    </rPh>
    <phoneticPr fontId="1"/>
  </si>
  <si>
    <t>シバキープエース液剤</t>
    <rPh sb="8" eb="10">
      <t>エキザイ</t>
    </rPh>
    <phoneticPr fontId="1"/>
  </si>
  <si>
    <t>ヘキサジノン・ＭＣＰＰ粒剤</t>
    <rPh sb="11" eb="13">
      <t>リュウザイ</t>
    </rPh>
    <phoneticPr fontId="1"/>
  </si>
  <si>
    <t>こっぱＨＸ粒剤</t>
    <rPh sb="5" eb="7">
      <t>リュウザイ</t>
    </rPh>
    <phoneticPr fontId="1"/>
  </si>
  <si>
    <t>ターバシル・テトラピオン・テブチウロン粒剤</t>
    <phoneticPr fontId="1"/>
  </si>
  <si>
    <t>メガレンジャー粒剤</t>
    <rPh sb="7" eb="9">
      <t>リュウザイ</t>
    </rPh>
    <phoneticPr fontId="1"/>
  </si>
  <si>
    <t>カフェンストロール・シクロスルファムロン・ダイムロン・ベンゾビシクロン粒剤</t>
    <phoneticPr fontId="1"/>
  </si>
  <si>
    <t>ブロマシル水和剤</t>
    <rPh sb="5" eb="8">
      <t>スイワザイ</t>
    </rPh>
    <phoneticPr fontId="1"/>
  </si>
  <si>
    <t>丸和ハイバーＸ</t>
    <rPh sb="0" eb="2">
      <t>マルワ</t>
    </rPh>
    <phoneticPr fontId="1"/>
  </si>
  <si>
    <t>１０．０％</t>
    <phoneticPr fontId="1"/>
  </si>
  <si>
    <t>０．５０％</t>
    <phoneticPr fontId="1"/>
  </si>
  <si>
    <t>２．５％</t>
    <phoneticPr fontId="1"/>
  </si>
  <si>
    <t>８０．０％</t>
    <phoneticPr fontId="1"/>
  </si>
  <si>
    <t>ハイパーキック箱粒剤</t>
    <rPh sb="7" eb="8">
      <t>ハコ</t>
    </rPh>
    <rPh sb="8" eb="10">
      <t>リュウザイ</t>
    </rPh>
    <phoneticPr fontId="1"/>
  </si>
  <si>
    <t>ゴウケツバスター箱粒剤</t>
    <rPh sb="8" eb="9">
      <t>ハコ</t>
    </rPh>
    <rPh sb="9" eb="11">
      <t>リュウザイ</t>
    </rPh>
    <phoneticPr fontId="1"/>
  </si>
  <si>
    <t>テフリルトリオン・ピラクロニル・モリネート粒剤</t>
    <rPh sb="21" eb="23">
      <t>リュウザイ</t>
    </rPh>
    <phoneticPr fontId="1"/>
  </si>
  <si>
    <t>イッソウ１キロ粒剤</t>
    <rPh sb="7" eb="9">
      <t>リュウザイ</t>
    </rPh>
    <phoneticPr fontId="1"/>
  </si>
  <si>
    <t>テブコナゾール・マンゼブ水和剤</t>
    <rPh sb="12" eb="15">
      <t>スイワザイ</t>
    </rPh>
    <phoneticPr fontId="1"/>
  </si>
  <si>
    <t>グットクル水和剤</t>
    <rPh sb="5" eb="8">
      <t>スイワザイ</t>
    </rPh>
    <phoneticPr fontId="1"/>
  </si>
  <si>
    <t>ブロモブチド・ペントキサゾン粒剤</t>
    <rPh sb="14" eb="16">
      <t>リュウザイ</t>
    </rPh>
    <phoneticPr fontId="1"/>
  </si>
  <si>
    <t>イネショット１キロ粒剤</t>
    <rPh sb="9" eb="11">
      <t>リュウザイ</t>
    </rPh>
    <phoneticPr fontId="1"/>
  </si>
  <si>
    <t>ペルメトリン・テトラコナゾール液剤</t>
    <phoneticPr fontId="1"/>
  </si>
  <si>
    <t>住友化学ガーデンガードＡＬ</t>
    <rPh sb="0" eb="2">
      <t>スミトモ</t>
    </rPh>
    <rPh sb="2" eb="4">
      <t>カガク</t>
    </rPh>
    <phoneticPr fontId="1"/>
  </si>
  <si>
    <t>サンフェスタ箱粒剤</t>
    <rPh sb="6" eb="7">
      <t>ハコ</t>
    </rPh>
    <rPh sb="7" eb="9">
      <t>リュウザイ</t>
    </rPh>
    <phoneticPr fontId="1"/>
  </si>
  <si>
    <t>スクミンブルー</t>
    <phoneticPr fontId="1"/>
  </si>
  <si>
    <t>９．０％</t>
    <phoneticPr fontId="1"/>
  </si>
  <si>
    <t>３．０％</t>
    <phoneticPr fontId="1"/>
  </si>
  <si>
    <t>３．０％</t>
    <phoneticPr fontId="1"/>
  </si>
  <si>
    <t>９．０％</t>
    <phoneticPr fontId="1"/>
  </si>
  <si>
    <t>１０．０％</t>
    <phoneticPr fontId="1"/>
  </si>
  <si>
    <t>プロバイドＥＣ</t>
    <phoneticPr fontId="1"/>
  </si>
  <si>
    <t>シグナスフロアブル</t>
    <phoneticPr fontId="1"/>
  </si>
  <si>
    <t>ラーチＨＸ粒剤</t>
    <rPh sb="5" eb="7">
      <t>リュウザイ</t>
    </rPh>
    <phoneticPr fontId="1"/>
  </si>
  <si>
    <t>フルルプリミドール水和剤</t>
    <rPh sb="9" eb="12">
      <t>スイワザイ</t>
    </rPh>
    <phoneticPr fontId="1"/>
  </si>
  <si>
    <t>ランドワーカー水和剤</t>
    <rPh sb="7" eb="10">
      <t>スイワザイ</t>
    </rPh>
    <phoneticPr fontId="1"/>
  </si>
  <si>
    <t>プリミスルファン剤</t>
    <rPh sb="8" eb="9">
      <t>ザイ</t>
    </rPh>
    <phoneticPr fontId="1"/>
  </si>
  <si>
    <t>アトトリ豆つぶ２５０</t>
    <rPh sb="4" eb="5">
      <t>マメ</t>
    </rPh>
    <phoneticPr fontId="1"/>
  </si>
  <si>
    <t>オキサジクロメホン・テフリルトリオン・ピラクロニル粒剤</t>
    <rPh sb="25" eb="27">
      <t>リュウザイ</t>
    </rPh>
    <phoneticPr fontId="1"/>
  </si>
  <si>
    <t>ジェイフレンド１キロ粒剤</t>
    <rPh sb="10" eb="12">
      <t>リュウザイ</t>
    </rPh>
    <phoneticPr fontId="1"/>
  </si>
  <si>
    <t>オキサジクロメホン・テフリルトリオン・ピラクロニル水和剤</t>
    <rPh sb="25" eb="28">
      <t>スイワザイ</t>
    </rPh>
    <phoneticPr fontId="1"/>
  </si>
  <si>
    <t>ジェイフレンドフロアブル</t>
    <phoneticPr fontId="1"/>
  </si>
  <si>
    <t>シアントラニリプロール・プロベナゾール粒剤</t>
    <rPh sb="19" eb="21">
      <t>リュウザイ</t>
    </rPh>
    <phoneticPr fontId="1"/>
  </si>
  <si>
    <t>ファーストオリゼパディート粒剤</t>
    <rPh sb="13" eb="15">
      <t>リュウザイ</t>
    </rPh>
    <phoneticPr fontId="1"/>
  </si>
  <si>
    <t>Ｄｒ．オリゼパディート粒剤</t>
    <rPh sb="11" eb="13">
      <t>リュウザイ</t>
    </rPh>
    <phoneticPr fontId="1"/>
  </si>
  <si>
    <t>クロラントラニリプロール・ピメトロジン・チフルザミド・プロベナゾール粒剤</t>
    <rPh sb="34" eb="36">
      <t>リュウザイ</t>
    </rPh>
    <phoneticPr fontId="1"/>
  </si>
  <si>
    <t>ホクコービルダーフェルテラチェスＧＴ粒剤</t>
    <rPh sb="18" eb="20">
      <t>リュウザイ</t>
    </rPh>
    <phoneticPr fontId="1"/>
  </si>
  <si>
    <t>ビルダーフェルテラチェスＧＴ粒剤</t>
    <rPh sb="14" eb="16">
      <t>リュウザイ</t>
    </rPh>
    <phoneticPr fontId="1"/>
  </si>
  <si>
    <t>フルセトスルフロン水和剤</t>
    <rPh sb="9" eb="12">
      <t>スイワザイ</t>
    </rPh>
    <phoneticPr fontId="1"/>
  </si>
  <si>
    <t>ランケア顆粒水和剤</t>
    <rPh sb="4" eb="6">
      <t>カリュウ</t>
    </rPh>
    <rPh sb="6" eb="9">
      <t>スイワザイ</t>
    </rPh>
    <phoneticPr fontId="1"/>
  </si>
  <si>
    <t>５０．０％</t>
    <phoneticPr fontId="1"/>
  </si>
  <si>
    <t>３．０％</t>
    <phoneticPr fontId="1"/>
  </si>
  <si>
    <t>５．７％</t>
    <phoneticPr fontId="1"/>
  </si>
  <si>
    <t>０．７５％</t>
    <phoneticPr fontId="1"/>
  </si>
  <si>
    <t>アミカルバゾン水和剤</t>
    <phoneticPr fontId="1"/>
  </si>
  <si>
    <t>ゾネレート顆粒水和剤</t>
    <rPh sb="5" eb="7">
      <t>カリュウ</t>
    </rPh>
    <rPh sb="7" eb="10">
      <t>スイワザイ</t>
    </rPh>
    <phoneticPr fontId="1"/>
  </si>
  <si>
    <t>アミカルバゾン水和剤</t>
    <phoneticPr fontId="1"/>
  </si>
  <si>
    <t>アミカル顆粒水和剤</t>
    <rPh sb="4" eb="6">
      <t>カリュウ</t>
    </rPh>
    <rPh sb="6" eb="9">
      <t>スイワザイ</t>
    </rPh>
    <phoneticPr fontId="1"/>
  </si>
  <si>
    <t>アミカルバゾン・トリアジフラム水和剤</t>
    <rPh sb="15" eb="18">
      <t>スイワザイ</t>
    </rPh>
    <phoneticPr fontId="1"/>
  </si>
  <si>
    <t>アミカルバゾン・カルブチレート・メコプロップＰカリウム塩粒剤</t>
    <rPh sb="27" eb="28">
      <t>エン</t>
    </rPh>
    <rPh sb="28" eb="30">
      <t>リュウザイ</t>
    </rPh>
    <phoneticPr fontId="1"/>
  </si>
  <si>
    <t>ファルクス</t>
    <phoneticPr fontId="1"/>
  </si>
  <si>
    <t>ワールドウェイ</t>
    <phoneticPr fontId="1"/>
  </si>
  <si>
    <t>アミカルバゾン・トリアジフラム粒剤</t>
    <rPh sb="15" eb="17">
      <t>リュウザイ</t>
    </rPh>
    <phoneticPr fontId="1"/>
  </si>
  <si>
    <t>アミカルバゾン・ブロマシル粒剤</t>
    <rPh sb="13" eb="15">
      <t>リュウザイ</t>
    </rPh>
    <phoneticPr fontId="1"/>
  </si>
  <si>
    <t>ウィードポリスＷ</t>
    <phoneticPr fontId="1"/>
  </si>
  <si>
    <t>トルピラレート水和剤</t>
    <rPh sb="7" eb="10">
      <t>スイワザイ</t>
    </rPh>
    <phoneticPr fontId="1"/>
  </si>
  <si>
    <t>フルオキサストロビン水和剤</t>
    <rPh sb="10" eb="13">
      <t>スイワザイ</t>
    </rPh>
    <phoneticPr fontId="1"/>
  </si>
  <si>
    <t>テトラコナゾール・フルオキサストロビン水和剤</t>
    <rPh sb="19" eb="22">
      <t>スイワザイ</t>
    </rPh>
    <phoneticPr fontId="1"/>
  </si>
  <si>
    <t>７０．０％</t>
    <phoneticPr fontId="1"/>
  </si>
  <si>
    <t>１．０％</t>
    <phoneticPr fontId="1"/>
  </si>
  <si>
    <t>１０．４％</t>
    <phoneticPr fontId="1"/>
  </si>
  <si>
    <t>４０．３％</t>
    <phoneticPr fontId="1"/>
  </si>
  <si>
    <t>２０．０％</t>
    <phoneticPr fontId="1"/>
  </si>
  <si>
    <t>醸造酢液剤</t>
    <rPh sb="0" eb="2">
      <t>ジョウゾウ</t>
    </rPh>
    <rPh sb="2" eb="3">
      <t>ス</t>
    </rPh>
    <rPh sb="3" eb="5">
      <t>エキザイ</t>
    </rPh>
    <phoneticPr fontId="1"/>
  </si>
  <si>
    <t>ピラクロストロビン乳剤</t>
    <rPh sb="9" eb="11">
      <t>ニュウザイ</t>
    </rPh>
    <phoneticPr fontId="1"/>
  </si>
  <si>
    <t>オペラフラワー乳剤</t>
    <rPh sb="7" eb="9">
      <t>ニュウザイ</t>
    </rPh>
    <phoneticPr fontId="1"/>
  </si>
  <si>
    <t>ｉｎｏｃｈｉｏオペラフラワー乳剤</t>
    <rPh sb="14" eb="16">
      <t>ニュウザイ</t>
    </rPh>
    <phoneticPr fontId="1"/>
  </si>
  <si>
    <t>アジムスルフロン・ペノキススラム・メソトリオン粒剤</t>
    <rPh sb="23" eb="25">
      <t>リュウザイ</t>
    </rPh>
    <phoneticPr fontId="1"/>
  </si>
  <si>
    <t>アトカラＳジャンボＭＸ</t>
    <phoneticPr fontId="1"/>
  </si>
  <si>
    <t>エコフィット</t>
    <phoneticPr fontId="1"/>
  </si>
  <si>
    <t>１５．０％</t>
    <phoneticPr fontId="1"/>
  </si>
  <si>
    <t>１０．０％</t>
    <phoneticPr fontId="1"/>
  </si>
  <si>
    <t>０．３６％</t>
    <phoneticPr fontId="1"/>
  </si>
  <si>
    <t>０．３６％</t>
    <phoneticPr fontId="1"/>
  </si>
  <si>
    <t>ファルクスＧ</t>
    <phoneticPr fontId="1"/>
  </si>
  <si>
    <t>オマージュＺジャンボ</t>
    <phoneticPr fontId="1"/>
  </si>
  <si>
    <t>ピラクロニル・プロピリスルフロン粒剤</t>
    <phoneticPr fontId="1"/>
  </si>
  <si>
    <t>オマージュＺフロアブル</t>
    <phoneticPr fontId="1"/>
  </si>
  <si>
    <t>ピラクロニル・プロピリスルフロン水和剤</t>
    <phoneticPr fontId="1"/>
  </si>
  <si>
    <t>ピラクロニル・プロピリスルフロン粒剤</t>
    <phoneticPr fontId="1"/>
  </si>
  <si>
    <t>クロチアニジン・スピネトラム粒剤</t>
    <phoneticPr fontId="1"/>
  </si>
  <si>
    <t>プロピリスルフロン・ブロモブチド・ペントキサゾン水和剤</t>
    <phoneticPr fontId="1"/>
  </si>
  <si>
    <t>プロピリスルフロン・ブロモブチド・ペントキサゾン粒剤</t>
    <phoneticPr fontId="1"/>
  </si>
  <si>
    <t>プロピリスルフロン・ブロモブチド・ペントキサゾン粒剤</t>
    <phoneticPr fontId="1"/>
  </si>
  <si>
    <t>２．２５％</t>
    <phoneticPr fontId="1"/>
  </si>
  <si>
    <t>１．７％</t>
    <phoneticPr fontId="1"/>
  </si>
  <si>
    <t>０．９０％</t>
    <phoneticPr fontId="1"/>
  </si>
  <si>
    <t>０．５０％</t>
    <phoneticPr fontId="1"/>
  </si>
  <si>
    <t>１．７％</t>
    <phoneticPr fontId="1"/>
  </si>
  <si>
    <t>クレバールＺ１キロ粒剤</t>
    <phoneticPr fontId="1"/>
  </si>
  <si>
    <t>０．９０％</t>
    <phoneticPr fontId="1"/>
  </si>
  <si>
    <t>プロピリスルフロン・ペントキサゾン水和剤</t>
    <phoneticPr fontId="1"/>
  </si>
  <si>
    <t>プロピリスルフロン・ペントキサゾン粒剤</t>
    <phoneticPr fontId="1"/>
  </si>
  <si>
    <t>ヘキサジノン・ＤＢＮ・ＤＣＭＵ粒剤</t>
    <phoneticPr fontId="1"/>
  </si>
  <si>
    <t>ヘキサジノン・ＤＢＮ・ＤＣＭＵ粒剤</t>
    <phoneticPr fontId="1"/>
  </si>
  <si>
    <t>ネコソギエースＶ２粒剤</t>
    <phoneticPr fontId="1"/>
  </si>
  <si>
    <t>ピーチフルア剤</t>
    <phoneticPr fontId="1"/>
  </si>
  <si>
    <t>エチプロール水和剤</t>
    <phoneticPr fontId="1"/>
  </si>
  <si>
    <t>１．７％</t>
    <phoneticPr fontId="1"/>
  </si>
  <si>
    <t>４．５％</t>
    <phoneticPr fontId="1"/>
  </si>
  <si>
    <t>８９．５％</t>
    <phoneticPr fontId="1"/>
  </si>
  <si>
    <t>２９．２％</t>
    <phoneticPr fontId="1"/>
  </si>
  <si>
    <t>兼商デルフィン顆粒水和剤</t>
    <phoneticPr fontId="1"/>
  </si>
  <si>
    <t>ワイドウェイＶ２粒剤</t>
    <phoneticPr fontId="1"/>
  </si>
  <si>
    <t>ドラゴンホークＺジャンボ</t>
    <phoneticPr fontId="1"/>
  </si>
  <si>
    <t>クレバールＺジャンボ</t>
    <phoneticPr fontId="1"/>
  </si>
  <si>
    <t>ドラゴンホークＺ１キロ粒剤</t>
    <phoneticPr fontId="1"/>
  </si>
  <si>
    <t>ドラゴンホークＺフロアブル</t>
    <phoneticPr fontId="1"/>
  </si>
  <si>
    <t>クレバールＺフロアブル</t>
    <phoneticPr fontId="1"/>
  </si>
  <si>
    <t>ボクシーＤＳ箱粒剤</t>
    <phoneticPr fontId="1"/>
  </si>
  <si>
    <t>オマージュＺ１キロ粒剤</t>
    <phoneticPr fontId="1"/>
  </si>
  <si>
    <t>ビネガーキラー</t>
    <phoneticPr fontId="1"/>
  </si>
  <si>
    <t>ビゴールドフロアブル</t>
    <phoneticPr fontId="1"/>
  </si>
  <si>
    <t>農薬用マスク(粉剤・液剤用)</t>
    <phoneticPr fontId="1"/>
  </si>
  <si>
    <t>ブルーシアフロアブル</t>
    <phoneticPr fontId="1"/>
  </si>
  <si>
    <t>グリホサートイソプロピルアミン塩・ヘキサジノン液剤</t>
    <phoneticPr fontId="1"/>
  </si>
  <si>
    <t>グリホサートイソプロピルアミン塩・ヘキサジノン液剤</t>
    <phoneticPr fontId="1"/>
  </si>
  <si>
    <t>メガレンジャー液剤</t>
    <phoneticPr fontId="1"/>
  </si>
  <si>
    <t>ターバシル・ＤＣＭＵ粒剤</t>
    <phoneticPr fontId="1"/>
  </si>
  <si>
    <t>ガーデンクルーＳ粒剤</t>
    <phoneticPr fontId="1"/>
  </si>
  <si>
    <t>９７．１％</t>
    <phoneticPr fontId="1"/>
  </si>
  <si>
    <t>ガーデンクルーＧ粒剤</t>
    <phoneticPr fontId="1"/>
  </si>
  <si>
    <t>日農ダイアジノン乳剤４０</t>
    <phoneticPr fontId="1"/>
  </si>
  <si>
    <t>ホクコーゼロカウント粒剤</t>
    <phoneticPr fontId="1"/>
  </si>
  <si>
    <t>キラップシードＦＳ</t>
    <phoneticPr fontId="1"/>
  </si>
  <si>
    <t>セカンドショットＳジャンボＭＸ</t>
    <phoneticPr fontId="1"/>
  </si>
  <si>
    <t>ダイアジノン乳剤</t>
    <phoneticPr fontId="1"/>
  </si>
  <si>
    <t>劇物</t>
    <phoneticPr fontId="1"/>
  </si>
  <si>
    <t>４０．０％</t>
    <phoneticPr fontId="1"/>
  </si>
  <si>
    <t>シアントラニリプロール・シメコナゾール・トルプロカルブ粒剤</t>
    <phoneticPr fontId="1"/>
  </si>
  <si>
    <t>０．７５％</t>
    <phoneticPr fontId="1"/>
  </si>
  <si>
    <t>スピノサド粒剤</t>
    <phoneticPr fontId="1"/>
  </si>
  <si>
    <t>１．０％</t>
    <phoneticPr fontId="1"/>
  </si>
  <si>
    <t>ゼロカウント粒剤</t>
    <phoneticPr fontId="1"/>
  </si>
  <si>
    <t>コラトップ豆つぶ</t>
    <phoneticPr fontId="1"/>
  </si>
  <si>
    <t>ピロキロン剤</t>
    <phoneticPr fontId="1"/>
  </si>
  <si>
    <t>４８．０％</t>
    <phoneticPr fontId="1"/>
  </si>
  <si>
    <t>クロチアニジン・イソチアニル・フラメトピル粒剤</t>
    <phoneticPr fontId="1"/>
  </si>
  <si>
    <t>２．０％</t>
    <phoneticPr fontId="1"/>
  </si>
  <si>
    <t>フルポキサム・メコプロップＰカリウム塩乳剤</t>
    <phoneticPr fontId="1"/>
  </si>
  <si>
    <t>９．０％</t>
    <phoneticPr fontId="1"/>
  </si>
  <si>
    <t>アミカルバゾン・ブロマシル粒剤</t>
    <phoneticPr fontId="1"/>
  </si>
  <si>
    <t>０．５０％</t>
    <phoneticPr fontId="1"/>
  </si>
  <si>
    <t>カルタップ・イソチアニル粒剤</t>
    <phoneticPr fontId="1"/>
  </si>
  <si>
    <t>２．０％</t>
    <phoneticPr fontId="1"/>
  </si>
  <si>
    <t>ピカルブトラゾクス水和剤</t>
    <phoneticPr fontId="1"/>
  </si>
  <si>
    <t>２０．０％</t>
    <phoneticPr fontId="1"/>
  </si>
  <si>
    <t>ダイシルア剤</t>
    <phoneticPr fontId="1"/>
  </si>
  <si>
    <t>０．３０％</t>
    <phoneticPr fontId="1"/>
  </si>
  <si>
    <t>グリホアミノロングシャワー</t>
    <phoneticPr fontId="1"/>
  </si>
  <si>
    <t>６．０％</t>
    <phoneticPr fontId="1"/>
  </si>
  <si>
    <t>６．０％</t>
    <phoneticPr fontId="1"/>
  </si>
  <si>
    <t>０．８０％</t>
    <phoneticPr fontId="1"/>
  </si>
  <si>
    <t>ターバシル・ＤＣＢＮ・ＤＣＭＵ粒剤</t>
    <phoneticPr fontId="1"/>
  </si>
  <si>
    <t>１．５％</t>
    <phoneticPr fontId="1"/>
  </si>
  <si>
    <t>レールウェイＥＸ粒剤</t>
    <phoneticPr fontId="1"/>
  </si>
  <si>
    <t>カルブチレート・フルミオキサジン・メコプロップＰカリウム塩粒剤</t>
    <phoneticPr fontId="1"/>
  </si>
  <si>
    <t>２．０％</t>
    <phoneticPr fontId="1"/>
  </si>
  <si>
    <t>カルブチレート・フルミオキサジン粒剤</t>
    <phoneticPr fontId="1"/>
  </si>
  <si>
    <t>ネコソギワイドＧ粒剤</t>
    <phoneticPr fontId="1"/>
  </si>
  <si>
    <t>スピードスターGP</t>
    <phoneticPr fontId="1"/>
  </si>
  <si>
    <t>農薬用マスク(粉剤・液剤用)</t>
    <phoneticPr fontId="1"/>
  </si>
  <si>
    <t>農薬用マスク(粉剤・液剤用)</t>
    <phoneticPr fontId="1"/>
  </si>
  <si>
    <t>エチプロール・テブフロキン水和剤</t>
    <phoneticPr fontId="1"/>
  </si>
  <si>
    <t>シアントラニリプロール・ピメトロジン水和剤</t>
    <phoneticPr fontId="1"/>
  </si>
  <si>
    <t>プロベナゾール水和剤</t>
    <phoneticPr fontId="1"/>
  </si>
  <si>
    <t>オリゼメート顆粒水和剤</t>
    <phoneticPr fontId="1"/>
  </si>
  <si>
    <t>メインスプリングフローラ顆粒水和剤</t>
    <phoneticPr fontId="1"/>
  </si>
  <si>
    <t>トライトラムフロアブル</t>
    <phoneticPr fontId="1"/>
  </si>
  <si>
    <t>ホクコーオリゼメート顆粒水和剤</t>
    <phoneticPr fontId="1"/>
  </si>
  <si>
    <t>フェンブコナゾール・マンゼブ水和剤</t>
    <phoneticPr fontId="1"/>
  </si>
  <si>
    <t>ビートスター水和剤</t>
    <phoneticPr fontId="1"/>
  </si>
  <si>
    <t>アセタミプリド粒剤</t>
    <phoneticPr fontId="1"/>
  </si>
  <si>
    <t>アミカルバゾン・ブロマシル・ＤＣＭＵ粒剤</t>
    <phoneticPr fontId="1"/>
  </si>
  <si>
    <t>アミカルバゾン・ブロマシル・ＤＣＭＵ粒剤</t>
    <phoneticPr fontId="1"/>
  </si>
  <si>
    <t>アミカルバゾン・ブロマシル粒剤</t>
    <phoneticPr fontId="1"/>
  </si>
  <si>
    <t>草取り名人Ａ</t>
    <phoneticPr fontId="1"/>
  </si>
  <si>
    <t>アミカルバゾン・ブロマシル粒剤</t>
    <phoneticPr fontId="1"/>
  </si>
  <si>
    <t>テフリルトリオン・フェントラザミド・メタゾスルフロン粒剤</t>
    <phoneticPr fontId="1"/>
  </si>
  <si>
    <t>シグナス１キロ粒剤</t>
    <phoneticPr fontId="1"/>
  </si>
  <si>
    <t>フェントラザミド・ベンゾビシクロン・メタゾスルフロン粒剤</t>
    <phoneticPr fontId="1"/>
  </si>
  <si>
    <t>フルオピラム水和剤</t>
    <phoneticPr fontId="1"/>
  </si>
  <si>
    <t>イソピラザム水和剤</t>
    <phoneticPr fontId="1"/>
  </si>
  <si>
    <t>トライＫフロアブル</t>
    <phoneticPr fontId="1"/>
  </si>
  <si>
    <t>ウィードポリスＡ</t>
    <phoneticPr fontId="1"/>
  </si>
  <si>
    <t>１５．０％</t>
    <phoneticPr fontId="1"/>
  </si>
  <si>
    <t>４８．０％</t>
    <phoneticPr fontId="1"/>
  </si>
  <si>
    <t>６６．５％</t>
    <phoneticPr fontId="1"/>
  </si>
  <si>
    <t>０．５０％</t>
    <phoneticPr fontId="1"/>
  </si>
  <si>
    <t>０．５０％</t>
    <phoneticPr fontId="1"/>
  </si>
  <si>
    <t>２．０％</t>
    <phoneticPr fontId="1"/>
  </si>
  <si>
    <t>０．６０％</t>
    <phoneticPr fontId="1"/>
  </si>
  <si>
    <t>４１．７％</t>
    <phoneticPr fontId="1"/>
  </si>
  <si>
    <t>１８．７％</t>
    <phoneticPr fontId="1"/>
  </si>
  <si>
    <t>１８．７％</t>
    <phoneticPr fontId="1"/>
  </si>
  <si>
    <t>農薬用マスク(粉剤・液剤用)</t>
    <phoneticPr fontId="1"/>
  </si>
  <si>
    <t>農薬用マスク(粉剤・液剤用)</t>
    <phoneticPr fontId="1"/>
  </si>
  <si>
    <t>ウィードチョップ</t>
    <phoneticPr fontId="1"/>
  </si>
  <si>
    <t>草取り名人Ｗ</t>
    <phoneticPr fontId="1"/>
  </si>
  <si>
    <t>クインテクト顆粒水和剤</t>
    <phoneticPr fontId="1"/>
  </si>
  <si>
    <t>メガレンジャーシャワー</t>
    <phoneticPr fontId="1"/>
  </si>
  <si>
    <t>ネコソギロング液剤</t>
    <phoneticPr fontId="1"/>
  </si>
  <si>
    <t>ラーチＴ粒剤</t>
    <phoneticPr fontId="1"/>
  </si>
  <si>
    <t>農薬用マスク(粉剤・液剤用)</t>
    <phoneticPr fontId="1"/>
  </si>
  <si>
    <t>ネコソギトップＡ</t>
    <phoneticPr fontId="1"/>
  </si>
  <si>
    <t>こっぱみじんＡ</t>
    <phoneticPr fontId="1"/>
  </si>
  <si>
    <t>天空１キロ粒剤</t>
    <phoneticPr fontId="1"/>
  </si>
  <si>
    <t>ネクスターフロアブル</t>
    <phoneticPr fontId="1"/>
  </si>
  <si>
    <t>ハイジャンプフロアブル</t>
    <phoneticPr fontId="1"/>
  </si>
  <si>
    <t>ピコキシストロビン水和剤</t>
    <phoneticPr fontId="1"/>
  </si>
  <si>
    <t>オキサジクロメホン・テフリルトリオン・ピラクロニル粒剤</t>
    <phoneticPr fontId="1"/>
  </si>
  <si>
    <t>２２．５％</t>
    <phoneticPr fontId="1"/>
  </si>
  <si>
    <t>ジェイフレンドジャンボ</t>
    <phoneticPr fontId="1"/>
  </si>
  <si>
    <t>７．５％</t>
    <phoneticPr fontId="1"/>
  </si>
  <si>
    <t>農薬用マスク(粉剤・液剤用)</t>
    <phoneticPr fontId="1"/>
  </si>
  <si>
    <t>農薬用マスク(粉剤・液剤用)</t>
    <phoneticPr fontId="1"/>
  </si>
  <si>
    <t>ラウンドアップマックスロードＡＬⅡ</t>
    <phoneticPr fontId="1"/>
  </si>
  <si>
    <t>農薬用マスク(粉剤・液剤用)</t>
    <phoneticPr fontId="1"/>
  </si>
  <si>
    <t>ベニカＲスプレー</t>
    <phoneticPr fontId="1"/>
  </si>
  <si>
    <t>－</t>
  </si>
  <si>
    <t>２，４－Ｄ「石原」アミン塩</t>
  </si>
  <si>
    <t>２，４－Ｄ「石原」ソーダ塩</t>
  </si>
  <si>
    <t>粒状水中２，４－Ｄ「石原」</t>
  </si>
  <si>
    <t>粒状水中２，４－Ｄ「日産」</t>
  </si>
  <si>
    <t>カーメックス－Ｄ</t>
  </si>
  <si>
    <t>Ｄ－Ｄ</t>
  </si>
  <si>
    <t>ＨＣＣ－クロロＩＰＣ乳剤</t>
  </si>
  <si>
    <t>ＭＣＰＰ－ＡＬ</t>
  </si>
  <si>
    <t>ニューファムＭＣＰＰ－ＡＬ</t>
  </si>
  <si>
    <t>バンベル－Ｄ液剤</t>
  </si>
  <si>
    <t>バンベル－Ｄ粒剤</t>
  </si>
  <si>
    <t>コナガコン－プラス</t>
  </si>
  <si>
    <t>“京都微研”キュービオＺＹ－０２</t>
  </si>
  <si>
    <t>ハマキコン－Ｎ</t>
  </si>
  <si>
    <t>ベタリン－Ａ</t>
  </si>
  <si>
    <t>かねつぐ－ラジカルジャンボ</t>
  </si>
  <si>
    <t>ボクトウコン－Ｈ</t>
  </si>
  <si>
    <t>シンクイコン－Ｌ</t>
  </si>
  <si>
    <t>－</t>
    <phoneticPr fontId="1"/>
  </si>
  <si>
    <r>
      <rPr>
        <b/>
        <sz val="11"/>
        <color theme="1"/>
        <rFont val="ＭＳ Ｐゴシック"/>
        <family val="3"/>
        <charset val="128"/>
        <scheme val="minor"/>
      </rPr>
      <t>－</t>
    </r>
    <phoneticPr fontId="1"/>
  </si>
  <si>
    <t>農薬用マスク(粉剤・液剤用)</t>
    <phoneticPr fontId="1"/>
  </si>
  <si>
    <t>マッチョフロアブル</t>
    <phoneticPr fontId="1"/>
  </si>
  <si>
    <t>－</t>
    <phoneticPr fontId="1"/>
  </si>
  <si>
    <t>ポアキュア</t>
    <phoneticPr fontId="1"/>
  </si>
  <si>
    <t>農薬用マスク(粉剤・液剤用)</t>
    <phoneticPr fontId="1"/>
  </si>
  <si>
    <t>農薬用マスク(粉剤・液剤用)</t>
    <phoneticPr fontId="1"/>
  </si>
  <si>
    <t>農薬用マスク(粉剤・液剤用)</t>
    <phoneticPr fontId="1"/>
  </si>
  <si>
    <t>－</t>
    <phoneticPr fontId="1"/>
  </si>
  <si>
    <t>レオンジャンボパワー</t>
    <phoneticPr fontId="1"/>
  </si>
  <si>
    <t>－</t>
    <phoneticPr fontId="1"/>
  </si>
  <si>
    <t>農薬用マスク(粉剤・液剤用)</t>
    <phoneticPr fontId="1"/>
  </si>
  <si>
    <t>ネコソギキングＳ</t>
    <phoneticPr fontId="1"/>
  </si>
  <si>
    <t>ネコソギトップＷ</t>
    <phoneticPr fontId="1"/>
  </si>
  <si>
    <t>ディスアームフロアブル</t>
    <phoneticPr fontId="1"/>
  </si>
  <si>
    <t>－</t>
    <phoneticPr fontId="1"/>
  </si>
  <si>
    <t>農薬用マスク(粉剤・液剤用)</t>
    <phoneticPr fontId="1"/>
  </si>
  <si>
    <t>農薬用マスク(粉剤・液剤用)</t>
    <phoneticPr fontId="1"/>
  </si>
  <si>
    <t>防護マスク(粉剤・液剤用)</t>
    <phoneticPr fontId="1"/>
  </si>
  <si>
    <t>防護マスク(粉剤・液剤用)</t>
    <phoneticPr fontId="1"/>
  </si>
  <si>
    <t>劇物</t>
    <rPh sb="0" eb="2">
      <t>ゲキブツ</t>
    </rPh>
    <phoneticPr fontId="1"/>
  </si>
  <si>
    <t>防護マスク(粉剤・液剤用)</t>
    <phoneticPr fontId="1"/>
  </si>
  <si>
    <t>農薬用マスク(粉剤・液剤用)</t>
    <phoneticPr fontId="1"/>
  </si>
  <si>
    <t>ゼータハンマーフロアブル</t>
    <phoneticPr fontId="1"/>
  </si>
  <si>
    <t>ゼータハンマージャンボ</t>
    <phoneticPr fontId="1"/>
  </si>
  <si>
    <t>防護マスク(粉剤・液剤用)</t>
    <phoneticPr fontId="1"/>
  </si>
  <si>
    <t>トリプルキック箱粒剤</t>
    <phoneticPr fontId="1"/>
  </si>
  <si>
    <t>箱大臣粒剤</t>
    <phoneticPr fontId="1"/>
  </si>
  <si>
    <t>ケブカコン</t>
    <phoneticPr fontId="1"/>
  </si>
  <si>
    <t>モスピランベイト</t>
    <phoneticPr fontId="1"/>
  </si>
  <si>
    <t>シンジェンタ　ネクスターフロアブル</t>
    <phoneticPr fontId="1"/>
  </si>
  <si>
    <t>ネコソギワイドＳ粒剤</t>
    <phoneticPr fontId="1"/>
  </si>
  <si>
    <t>フォーカード１キロ粒剤</t>
    <phoneticPr fontId="1"/>
  </si>
  <si>
    <t>劇物</t>
    <rPh sb="0" eb="2">
      <t>ゲキブツ</t>
    </rPh>
    <phoneticPr fontId="1"/>
  </si>
  <si>
    <t>Ver.4</t>
    <phoneticPr fontId="1"/>
  </si>
  <si>
    <t>2017.3. 8 時点までの登録農薬</t>
    <rPh sb="10" eb="12">
      <t>ジテン</t>
    </rPh>
    <rPh sb="15" eb="17">
      <t>トウロク</t>
    </rPh>
    <rPh sb="17" eb="19">
      <t>ノウヤク</t>
    </rPh>
    <phoneticPr fontId="1"/>
  </si>
  <si>
    <t>大村克己</t>
    <rPh sb="0" eb="2">
      <t>オオムラ</t>
    </rPh>
    <rPh sb="2" eb="4">
      <t>カツミ</t>
    </rPh>
    <phoneticPr fontId="1"/>
  </si>
  <si>
    <t>銅・ベンチアバリカルブイソプロピル水和剤</t>
    <phoneticPr fontId="1"/>
  </si>
  <si>
    <t>５０．０％</t>
    <phoneticPr fontId="1"/>
  </si>
  <si>
    <t>デリシャス水和剤</t>
    <phoneticPr fontId="1"/>
  </si>
  <si>
    <t>銅水和剤</t>
    <phoneticPr fontId="1"/>
  </si>
  <si>
    <t>クプロザートフロアブル</t>
    <phoneticPr fontId="1"/>
  </si>
  <si>
    <t>２６．９％</t>
    <phoneticPr fontId="1"/>
  </si>
  <si>
    <t>クプロシールド</t>
    <phoneticPr fontId="1"/>
  </si>
  <si>
    <t>イマゾスルフロン・ピラクロニル・ベンゾビシクロン粒剤</t>
    <phoneticPr fontId="1"/>
  </si>
  <si>
    <t>イマゾスルフロン・ピラクロニル・ベンゾビシクロン水和剤</t>
    <phoneticPr fontId="1"/>
  </si>
  <si>
    <t>テイクイット１キロ粒剤</t>
    <phoneticPr fontId="1"/>
  </si>
  <si>
    <t>０．９０％</t>
    <phoneticPr fontId="1"/>
  </si>
  <si>
    <t>テイクイットフロアブル</t>
    <phoneticPr fontId="1"/>
  </si>
  <si>
    <t>テイクイットジャンボ</t>
    <phoneticPr fontId="1"/>
  </si>
  <si>
    <t>フルエンスルホン粒剤</t>
    <phoneticPr fontId="1"/>
  </si>
  <si>
    <t>ネマショット粒剤</t>
    <phoneticPr fontId="1"/>
  </si>
  <si>
    <t>ＳＤＳネマショット粒剤</t>
    <phoneticPr fontId="1"/>
  </si>
  <si>
    <t>チフルザミド水和剤</t>
    <phoneticPr fontId="1"/>
  </si>
  <si>
    <t>パルサーフロアブル</t>
    <phoneticPr fontId="1"/>
  </si>
  <si>
    <t>チフルザミド水和剤</t>
    <phoneticPr fontId="1"/>
  </si>
  <si>
    <t>２１．１％</t>
    <phoneticPr fontId="1"/>
  </si>
  <si>
    <t>グレータムフロアブル</t>
    <phoneticPr fontId="1"/>
  </si>
  <si>
    <t>２１．１％</t>
    <phoneticPr fontId="1"/>
  </si>
  <si>
    <t>ベニカベジフル乳剤</t>
    <phoneticPr fontId="1"/>
  </si>
  <si>
    <t>３．０％</t>
    <phoneticPr fontId="1"/>
  </si>
  <si>
    <t>グリホサートナトリウム塩・テトラピオン液剤</t>
    <phoneticPr fontId="1"/>
  </si>
  <si>
    <t>ジノテフラン・プロベナゾール粒剤</t>
    <phoneticPr fontId="1"/>
  </si>
  <si>
    <t>オリザエートスター箱粒剤</t>
    <phoneticPr fontId="1"/>
  </si>
  <si>
    <t>ピリミノバックメチル・ベンタゾン粒剤</t>
    <phoneticPr fontId="1"/>
  </si>
  <si>
    <t>ピカルブトラゾクス水和剤</t>
    <phoneticPr fontId="1"/>
  </si>
  <si>
    <t>ピカルブトラゾクス粉剤</t>
    <phoneticPr fontId="1"/>
  </si>
  <si>
    <t>メタミホップ乳剤</t>
    <phoneticPr fontId="1"/>
  </si>
  <si>
    <t>ピゼロ乳剤</t>
    <phoneticPr fontId="1"/>
  </si>
  <si>
    <t>メタミホップ粒剤</t>
    <phoneticPr fontId="1"/>
  </si>
  <si>
    <t>メタミホップ粒剤</t>
    <phoneticPr fontId="1"/>
  </si>
  <si>
    <t>トドメＭＦ乳剤</t>
    <phoneticPr fontId="1"/>
  </si>
  <si>
    <t>草刈くん</t>
    <phoneticPr fontId="1"/>
  </si>
  <si>
    <t>０．１３５％</t>
    <phoneticPr fontId="1"/>
  </si>
  <si>
    <t>日農ヒエクリーンバサグラン粒剤</t>
    <phoneticPr fontId="1"/>
  </si>
  <si>
    <t>ピシロック顆粒水和剤</t>
    <phoneticPr fontId="1"/>
  </si>
  <si>
    <t>ナエファイン粉剤</t>
    <phoneticPr fontId="1"/>
  </si>
  <si>
    <t>ナエファインフロアブル</t>
    <phoneticPr fontId="1"/>
  </si>
  <si>
    <t>１０．０％</t>
    <phoneticPr fontId="1"/>
  </si>
  <si>
    <t>３．３％</t>
    <phoneticPr fontId="1"/>
  </si>
  <si>
    <t>ピゼロ１キロ粒剤</t>
    <phoneticPr fontId="1"/>
  </si>
  <si>
    <t>トドメＭＦ１キロ粒剤</t>
    <phoneticPr fontId="1"/>
  </si>
  <si>
    <t>１．３５％</t>
    <phoneticPr fontId="1"/>
  </si>
  <si>
    <t>４．９％</t>
    <phoneticPr fontId="1"/>
  </si>
  <si>
    <t>ピシロックフロアブル</t>
    <phoneticPr fontId="1"/>
  </si>
  <si>
    <t>タイリクヒメハナカメムシ剤</t>
    <phoneticPr fontId="1"/>
  </si>
  <si>
    <t>オリスターＡ</t>
    <phoneticPr fontId="1"/>
  </si>
  <si>
    <t>フルオピラム粒剤</t>
    <phoneticPr fontId="1"/>
  </si>
  <si>
    <t>オルフィンフロアブル</t>
    <phoneticPr fontId="1"/>
  </si>
  <si>
    <t>スタウトパダン箱粒剤</t>
    <phoneticPr fontId="1"/>
  </si>
  <si>
    <t>フルオピラム粒剤</t>
    <phoneticPr fontId="1"/>
  </si>
  <si>
    <t>ネマクリーン粒剤</t>
    <phoneticPr fontId="1"/>
  </si>
  <si>
    <t>ベンタゾン粒剤</t>
    <phoneticPr fontId="1"/>
  </si>
  <si>
    <t>ベンタゾン液剤</t>
    <phoneticPr fontId="1"/>
  </si>
  <si>
    <t>日農バサグラン液剤(ナトリウム塩)</t>
    <phoneticPr fontId="1"/>
  </si>
  <si>
    <t>タイリクヒメハナカメムシ成虫(250頭/250ｍｌ)</t>
  </si>
  <si>
    <t>０．５０％</t>
    <phoneticPr fontId="1"/>
  </si>
  <si>
    <t>１１．０％</t>
    <phoneticPr fontId="1"/>
  </si>
  <si>
    <t>１８．５％</t>
    <phoneticPr fontId="1"/>
  </si>
  <si>
    <t>アミカルバゾン・フルポキサム・ブロマシル粒剤</t>
  </si>
  <si>
    <t>０．２５％</t>
    <phoneticPr fontId="1"/>
  </si>
  <si>
    <t>０．００２５％</t>
    <phoneticPr fontId="1"/>
  </si>
  <si>
    <t>トルプロカルブ粒剤</t>
  </si>
  <si>
    <t>バスタ　プロ液剤</t>
    <rPh sb="6" eb="8">
      <t>エキザイ</t>
    </rPh>
    <phoneticPr fontId="1"/>
  </si>
  <si>
    <t>ウィードポリスDX</t>
    <phoneticPr fontId="1"/>
  </si>
  <si>
    <t>ネコソギDCM粒剤</t>
    <rPh sb="7" eb="9">
      <t>リュウザイ</t>
    </rPh>
    <phoneticPr fontId="1"/>
  </si>
  <si>
    <t>草取り名人F</t>
    <rPh sb="0" eb="2">
      <t>クサト</t>
    </rPh>
    <rPh sb="3" eb="5">
      <t>メイジン</t>
    </rPh>
    <phoneticPr fontId="1"/>
  </si>
  <si>
    <t>ベニカワイドケアスプレー</t>
    <phoneticPr fontId="1"/>
  </si>
  <si>
    <t>トップチョイスフロアブル</t>
    <phoneticPr fontId="1"/>
  </si>
  <si>
    <t>サンブラス１キロ粒剤</t>
    <rPh sb="8" eb="10">
      <t>リュウザイ</t>
    </rPh>
    <phoneticPr fontId="1"/>
  </si>
  <si>
    <t>ゴウケツ１キロ粒剤</t>
    <rPh sb="7" eb="9">
      <t>リュウザイ</t>
    </rPh>
    <phoneticPr fontId="1"/>
  </si>
  <si>
    <t>サンブラス粒剤１８</t>
    <rPh sb="5" eb="7">
      <t>リュウザイ</t>
    </rPh>
    <phoneticPr fontId="1"/>
  </si>
  <si>
    <t>ゴウケツ粒剤５００</t>
    <rPh sb="4" eb="6">
      <t>リュウザイ</t>
    </rPh>
    <phoneticPr fontId="1"/>
  </si>
  <si>
    <t>ニマイバー水和剤</t>
    <rPh sb="5" eb="8">
      <t>スイワザイ</t>
    </rPh>
    <phoneticPr fontId="1"/>
  </si>
  <si>
    <t>ビーラム粒剤</t>
    <phoneticPr fontId="1"/>
  </si>
  <si>
    <t>日農バサグラン粒剤(ナトリウム塩)</t>
    <phoneticPr fontId="1"/>
  </si>
  <si>
    <t>９．１％</t>
    <phoneticPr fontId="1"/>
  </si>
  <si>
    <t>劇物</t>
    <rPh sb="0" eb="2">
      <t>ゲキブツ</t>
    </rPh>
    <phoneticPr fontId="1"/>
  </si>
  <si>
    <t>９．０％</t>
    <phoneticPr fontId="1"/>
  </si>
  <si>
    <t>１８．０％</t>
    <phoneticPr fontId="1"/>
  </si>
  <si>
    <t>２５．０％</t>
    <phoneticPr fontId="1"/>
  </si>
  <si>
    <t>５０．０％</t>
    <phoneticPr fontId="1"/>
  </si>
  <si>
    <t>ＧＦワイドヒッター顆粒水和剤</t>
    <rPh sb="9" eb="11">
      <t>カリュウ</t>
    </rPh>
    <rPh sb="11" eb="14">
      <t>スイワザイ</t>
    </rPh>
    <phoneticPr fontId="1"/>
  </si>
  <si>
    <t>イプフェンカルバゾン・ベンゾビシクロン・ベンゾフェナップ粒剤</t>
    <phoneticPr fontId="1"/>
  </si>
  <si>
    <t>イプフェンカルバゾン・ベンゾビシクロン・ベンゾフェナップ水和剤</t>
    <phoneticPr fontId="1"/>
  </si>
  <si>
    <t>ジャイロフロアブル</t>
    <phoneticPr fontId="1"/>
  </si>
  <si>
    <t>イプフェンカルバゾン・イマゾスルフロン・ベンゾビシクロン粒剤</t>
    <phoneticPr fontId="1"/>
  </si>
  <si>
    <t>イプフェンカルバゾン・イマゾスルフロン・ベンゾビシクロン水和剤</t>
    <phoneticPr fontId="1"/>
  </si>
  <si>
    <t>オキサジクロメホン・ピラクロニル粒剤</t>
    <phoneticPr fontId="1"/>
  </si>
  <si>
    <t xml:space="preserve">オキサチアピプロリン・ファモキサドン水和剤 </t>
    <phoneticPr fontId="1"/>
  </si>
  <si>
    <t>ジャイロ１キロ粒剤</t>
    <phoneticPr fontId="1"/>
  </si>
  <si>
    <t>４．５％</t>
    <phoneticPr fontId="1"/>
  </si>
  <si>
    <t>ツルギ１キロ粒剤</t>
    <phoneticPr fontId="1"/>
  </si>
  <si>
    <t>２．５％</t>
    <phoneticPr fontId="1"/>
  </si>
  <si>
    <t>ツルギフロアブル</t>
    <phoneticPr fontId="1"/>
  </si>
  <si>
    <t>ヤクシャ１キロ粒剤</t>
    <phoneticPr fontId="1"/>
  </si>
  <si>
    <t>１．５％</t>
    <phoneticPr fontId="1"/>
  </si>
  <si>
    <t>デュポン　ゾーベック　エンカンティア</t>
    <phoneticPr fontId="1"/>
  </si>
  <si>
    <t>２．８％</t>
    <phoneticPr fontId="1"/>
  </si>
  <si>
    <t>ダイムロン・ピラクロニル・ベンゾビシクロン・メタゾスルフロン粒剤</t>
    <phoneticPr fontId="1"/>
  </si>
  <si>
    <t>ゲパードジャンボ</t>
    <phoneticPr fontId="1"/>
  </si>
  <si>
    <t>フレピオンＬ液剤</t>
    <phoneticPr fontId="1"/>
  </si>
  <si>
    <t>ペノキススラム・ベンゾビシクロン粒剤</t>
    <phoneticPr fontId="1"/>
  </si>
  <si>
    <t>テッケンジャンボ</t>
    <phoneticPr fontId="1"/>
  </si>
  <si>
    <t>ニトウリュウジャンボ</t>
    <phoneticPr fontId="1"/>
  </si>
  <si>
    <t>ピラゾスルフロンエチル・ブタクロール・ベンゾビシクロン粒剤</t>
    <phoneticPr fontId="1"/>
  </si>
  <si>
    <t>アネシス１キロ粒剤</t>
    <phoneticPr fontId="1"/>
  </si>
  <si>
    <t>イマザピル液剤</t>
    <phoneticPr fontId="1"/>
  </si>
  <si>
    <t>レールオー液剤</t>
    <phoneticPr fontId="1"/>
  </si>
  <si>
    <t>－</t>
    <phoneticPr fontId="1"/>
  </si>
  <si>
    <t>１１．３％</t>
    <phoneticPr fontId="1"/>
  </si>
  <si>
    <t>ウィードフリー</t>
    <phoneticPr fontId="1"/>
  </si>
  <si>
    <t>チアクロプリド・チアジニル粒剤</t>
    <phoneticPr fontId="1"/>
  </si>
  <si>
    <t>ブイゲットバイソン粒剤</t>
    <phoneticPr fontId="1"/>
  </si>
  <si>
    <t>フルポキサム・ブロマシル水和剤</t>
    <phoneticPr fontId="1"/>
  </si>
  <si>
    <t>ツインパワー顆粒水和剤</t>
    <phoneticPr fontId="1"/>
  </si>
  <si>
    <t>テブフロキン水和剤</t>
    <phoneticPr fontId="1"/>
  </si>
  <si>
    <t>トライｇｒｏｕｎｄフロアブル</t>
    <phoneticPr fontId="1"/>
  </si>
  <si>
    <t>イソフェタミド水和剤</t>
    <phoneticPr fontId="1"/>
  </si>
  <si>
    <t>ケンジャフロアブル</t>
    <phoneticPr fontId="1"/>
  </si>
  <si>
    <t>エンドタール二カリウム塩液剤</t>
    <phoneticPr fontId="1"/>
  </si>
  <si>
    <t>ＭＩＣエンドタールＫ液剤</t>
    <phoneticPr fontId="1"/>
  </si>
  <si>
    <t>トリアファモン・ベンゾビシクロン・ペントキサゾン水和剤</t>
    <phoneticPr fontId="1"/>
  </si>
  <si>
    <t>ＳＤＳイザナギフロアブル</t>
    <phoneticPr fontId="1"/>
  </si>
  <si>
    <t>イザナギフロアブル</t>
    <phoneticPr fontId="1"/>
  </si>
  <si>
    <t>オキサジクロメホン・テフリルトリオン・ブロモブチド粒剤</t>
    <phoneticPr fontId="1"/>
  </si>
  <si>
    <t>ビンワン１キロ粒剤</t>
    <phoneticPr fontId="1"/>
  </si>
  <si>
    <t>オキサジクロメホン・テフリルトリオン・ブロモブチド水和剤</t>
    <phoneticPr fontId="1"/>
  </si>
  <si>
    <t>ビンワンフロアブル</t>
    <phoneticPr fontId="1"/>
  </si>
  <si>
    <t xml:space="preserve">ビンワンジャンボ </t>
    <phoneticPr fontId="1"/>
  </si>
  <si>
    <t>カーバムナトリウム塩液剤</t>
    <phoneticPr fontId="1"/>
  </si>
  <si>
    <t>キルパー</t>
    <phoneticPr fontId="1"/>
  </si>
  <si>
    <t>銅水和剤</t>
    <phoneticPr fontId="1"/>
  </si>
  <si>
    <t>ホクサンクプロシールド</t>
    <phoneticPr fontId="1"/>
  </si>
  <si>
    <t>兼商クプロシールド</t>
    <phoneticPr fontId="1"/>
  </si>
  <si>
    <t>チアメトキサム・ピロキロン粒剤</t>
    <phoneticPr fontId="1"/>
  </si>
  <si>
    <t>協友デジタルコラトップアクタラ箱粒剤</t>
    <phoneticPr fontId="1"/>
  </si>
  <si>
    <t>協友デジタルメガフレア箱粒剤</t>
    <phoneticPr fontId="1"/>
  </si>
  <si>
    <t>ピラジフルミド水和剤</t>
    <phoneticPr fontId="1"/>
  </si>
  <si>
    <t>ディサイドフロアブル</t>
    <phoneticPr fontId="1"/>
  </si>
  <si>
    <t>アドマイヤーイーモ粒剤</t>
    <phoneticPr fontId="1"/>
  </si>
  <si>
    <t>クロメプロップ・テフリルトリオン・フェントラザミド粒剤</t>
    <phoneticPr fontId="1"/>
  </si>
  <si>
    <t>イネリーグ１キロ粒剤</t>
    <phoneticPr fontId="1"/>
  </si>
  <si>
    <t>クロメプロップ・テフリルトリオン・フェントラザミド水和剤</t>
    <phoneticPr fontId="1"/>
  </si>
  <si>
    <t>イネリーグフロアブル</t>
    <phoneticPr fontId="1"/>
  </si>
  <si>
    <t>イネリーグジャンボ</t>
    <phoneticPr fontId="1"/>
  </si>
  <si>
    <t>カフェンストロール・ダイムロン・ハロスルフロンメチル・ベンゾビシクロン水和剤</t>
    <phoneticPr fontId="1"/>
  </si>
  <si>
    <t>シルトフロアブル</t>
    <phoneticPr fontId="1"/>
  </si>
  <si>
    <t>フィプロニル粒剤</t>
    <phoneticPr fontId="1"/>
  </si>
  <si>
    <t>ホクコープリンス粒剤</t>
    <phoneticPr fontId="1"/>
  </si>
  <si>
    <t>ジノテフラン水溶剤</t>
    <phoneticPr fontId="1"/>
  </si>
  <si>
    <t>ファームスター顆粒水溶剤５０</t>
    <phoneticPr fontId="1"/>
  </si>
  <si>
    <t>３６．０％</t>
    <phoneticPr fontId="1"/>
  </si>
  <si>
    <t>２．１１％</t>
    <phoneticPr fontId="1"/>
  </si>
  <si>
    <t>０．９４％</t>
    <phoneticPr fontId="1"/>
  </si>
  <si>
    <t>５．５％</t>
    <phoneticPr fontId="1"/>
  </si>
  <si>
    <t>３３．０％</t>
    <phoneticPr fontId="1"/>
  </si>
  <si>
    <t>－</t>
    <phoneticPr fontId="1"/>
  </si>
  <si>
    <t>どさんこスター水和剤</t>
    <phoneticPr fontId="1"/>
  </si>
  <si>
    <t>オキサジクロメホン水和剤</t>
    <phoneticPr fontId="1"/>
  </si>
  <si>
    <t>ロングパワー顆粒水和剤</t>
    <phoneticPr fontId="1"/>
  </si>
  <si>
    <t>プリンスアクティブ粒剤</t>
    <phoneticPr fontId="1"/>
  </si>
  <si>
    <t>グリホエースＰＲＯ</t>
    <phoneticPr fontId="1"/>
  </si>
  <si>
    <t>グリホエースＡＬ</t>
    <phoneticPr fontId="1"/>
  </si>
  <si>
    <t>トリチコナゾール水和剤</t>
    <phoneticPr fontId="1"/>
  </si>
  <si>
    <t>フリートフロアブル</t>
    <phoneticPr fontId="1"/>
  </si>
  <si>
    <t>クロラントラニリプロール水和剤</t>
    <phoneticPr fontId="1"/>
  </si>
  <si>
    <t>シンジェンタ　アセルプリン</t>
    <phoneticPr fontId="1"/>
  </si>
  <si>
    <t>イプフェンカルバゾン水和剤</t>
    <phoneticPr fontId="1"/>
  </si>
  <si>
    <t>ファイターＳＣ</t>
    <phoneticPr fontId="1"/>
  </si>
  <si>
    <t xml:space="preserve">ＢＴ水和剤 </t>
    <phoneticPr fontId="1"/>
  </si>
  <si>
    <t>兼商チューンアップ顆粒水和剤</t>
    <phoneticPr fontId="1"/>
  </si>
  <si>
    <t>チウラム・チオファネートメチル水和剤</t>
    <phoneticPr fontId="1"/>
  </si>
  <si>
    <t>タフキュアー水和剤</t>
    <phoneticPr fontId="1"/>
  </si>
  <si>
    <t>ベジリード粒剤</t>
    <phoneticPr fontId="1"/>
  </si>
  <si>
    <t>ピフルブミド水和剤</t>
    <phoneticPr fontId="1"/>
  </si>
  <si>
    <t>コストカットシャワー</t>
    <phoneticPr fontId="1"/>
  </si>
  <si>
    <t>４１．０％</t>
    <phoneticPr fontId="1"/>
  </si>
  <si>
    <t>１８．４％</t>
    <phoneticPr fontId="1"/>
  </si>
  <si>
    <t>農薬用マスク(粉剤・液剤用)</t>
    <phoneticPr fontId="1"/>
  </si>
  <si>
    <t>－</t>
    <phoneticPr fontId="1"/>
  </si>
  <si>
    <t>－</t>
    <phoneticPr fontId="1"/>
  </si>
  <si>
    <t>グルホシネート液剤</t>
    <phoneticPr fontId="1"/>
  </si>
  <si>
    <t>アミカルバゾン・フルポキサム・ブロマシル粒剤</t>
    <phoneticPr fontId="1"/>
  </si>
  <si>
    <t>フルポキサム・ブロマシル粒剤</t>
    <phoneticPr fontId="1"/>
  </si>
  <si>
    <t>フェンプロパトリン・ミクロブタニル複合肥料</t>
    <phoneticPr fontId="1"/>
  </si>
  <si>
    <t>フィプロニル水和剤</t>
    <phoneticPr fontId="1"/>
  </si>
  <si>
    <t>トルプロカルブ粒剤</t>
    <phoneticPr fontId="1"/>
  </si>
  <si>
    <t>ジエトフェンカルブ・ベノミル水和剤</t>
    <phoneticPr fontId="1"/>
  </si>
  <si>
    <t>ベンチアバリカルブイソプロピル・ＴＰＮ水和剤</t>
    <phoneticPr fontId="1"/>
  </si>
  <si>
    <t>ファンタジスタフロアブル</t>
    <phoneticPr fontId="1"/>
  </si>
  <si>
    <t>ピリベンカルブ水和剤</t>
    <phoneticPr fontId="1"/>
  </si>
  <si>
    <t>日曹ファンタジスタフロアブル</t>
    <phoneticPr fontId="1"/>
  </si>
  <si>
    <t>クロチアニジン・フラメトピル水和剤</t>
    <phoneticPr fontId="1"/>
  </si>
  <si>
    <t>ダントツリンバー顆粒水和剤</t>
    <phoneticPr fontId="1"/>
  </si>
  <si>
    <t>スルホキサフロル水和剤</t>
    <phoneticPr fontId="1"/>
  </si>
  <si>
    <t>トランスフォームフロアブル</t>
    <phoneticPr fontId="1"/>
  </si>
  <si>
    <t>日産トランスフォームフロアブル</t>
    <phoneticPr fontId="1"/>
  </si>
  <si>
    <t>ホクコートランスフォームフロアブル</t>
    <phoneticPr fontId="1"/>
  </si>
  <si>
    <t>エクシードフロアブル</t>
    <phoneticPr fontId="1"/>
  </si>
  <si>
    <t>日産エクシードフロアブル</t>
    <phoneticPr fontId="1"/>
  </si>
  <si>
    <t>ホクコーエクシードフロアブル</t>
    <phoneticPr fontId="1"/>
  </si>
  <si>
    <t>パクロブトラゾール水和剤</t>
    <phoneticPr fontId="1"/>
  </si>
  <si>
    <t>ファーモアｉＱ</t>
    <phoneticPr fontId="1"/>
  </si>
  <si>
    <t>シクラニリプロール液剤</t>
    <phoneticPr fontId="1"/>
  </si>
  <si>
    <t>テッパン液剤</t>
    <phoneticPr fontId="1"/>
  </si>
  <si>
    <t>シクラニリプロール・フロニカミド液剤</t>
    <phoneticPr fontId="1"/>
  </si>
  <si>
    <t>ソウヘキ液剤</t>
    <phoneticPr fontId="1"/>
  </si>
  <si>
    <t>グリホサートイソプロピルアミン塩・ペラルゴン酸乳剤</t>
    <phoneticPr fontId="1"/>
  </si>
  <si>
    <t>スピードスターＧＴ</t>
    <phoneticPr fontId="1"/>
  </si>
  <si>
    <t>雑草一撃Ⅱ</t>
    <phoneticPr fontId="1"/>
  </si>
  <si>
    <t>クロチアニジン・フィプロニル・イソチアニル粒剤</t>
    <phoneticPr fontId="1"/>
  </si>
  <si>
    <t>ハコナイト粒剤</t>
    <phoneticPr fontId="1"/>
  </si>
  <si>
    <t>テフリルトリオン・ピラクロニル・ペノキススラム粒剤</t>
    <phoneticPr fontId="1"/>
  </si>
  <si>
    <t>ドンピシャ１キロ粒剤</t>
    <phoneticPr fontId="1"/>
  </si>
  <si>
    <t>シアントラニリプロール・イソチアニル・ペンフルフェン粒剤</t>
    <phoneticPr fontId="1"/>
  </si>
  <si>
    <t>ルーチンブライト箱粒剤</t>
    <phoneticPr fontId="1"/>
  </si>
  <si>
    <t>１２．５％</t>
    <phoneticPr fontId="1"/>
  </si>
  <si>
    <t>９．５％</t>
    <phoneticPr fontId="1"/>
  </si>
  <si>
    <t>２１．５％</t>
    <phoneticPr fontId="1"/>
  </si>
  <si>
    <t>ピラクロストロビン・ボスカリド水和剤</t>
    <phoneticPr fontId="1"/>
  </si>
  <si>
    <t>オナーＷＤＧ</t>
    <phoneticPr fontId="1"/>
  </si>
  <si>
    <t>シアントラニリプロール・トルプロカルブ粒剤</t>
    <phoneticPr fontId="1"/>
  </si>
  <si>
    <t>ツインキック箱粒剤</t>
    <phoneticPr fontId="1"/>
  </si>
  <si>
    <t>フルベンジアミド水和剤</t>
    <phoneticPr fontId="1"/>
  </si>
  <si>
    <t>ロックオン</t>
    <phoneticPr fontId="1"/>
  </si>
  <si>
    <t>オレイン酸ナトリウム乳剤</t>
    <phoneticPr fontId="1"/>
  </si>
  <si>
    <t>ソープガード</t>
    <phoneticPr fontId="1"/>
  </si>
  <si>
    <t>ピラクロニル・ベンゾビシクロン・ベンフレセート粒剤</t>
    <phoneticPr fontId="1"/>
  </si>
  <si>
    <t>モーレツジャンボ</t>
    <phoneticPr fontId="1"/>
  </si>
  <si>
    <t>マシニッサルア剤</t>
    <phoneticPr fontId="1"/>
  </si>
  <si>
    <t>ヘタムシコン</t>
    <phoneticPr fontId="1"/>
  </si>
  <si>
    <t>フルポキサム・ブロマシル粒剤</t>
    <phoneticPr fontId="1"/>
  </si>
  <si>
    <t>ウィードポリスＦ</t>
    <phoneticPr fontId="1"/>
  </si>
  <si>
    <t>６．８％</t>
    <phoneticPr fontId="1"/>
  </si>
  <si>
    <t>０．２０％</t>
    <phoneticPr fontId="1"/>
  </si>
  <si>
    <t>５８．０％</t>
    <phoneticPr fontId="1"/>
  </si>
  <si>
    <t>グリホサートカリウム塩・フルポキサム液剤</t>
    <phoneticPr fontId="1"/>
  </si>
  <si>
    <t>ラウンドアップマックスロードＡＬⅢ</t>
    <phoneticPr fontId="1"/>
  </si>
  <si>
    <t>オキサチアピプロリン・マンゼブ水和剤</t>
    <phoneticPr fontId="1"/>
  </si>
  <si>
    <t>デュポン　ゾーベック　エニベル</t>
    <phoneticPr fontId="1"/>
  </si>
  <si>
    <t>トルピラレート・ニコスルフロン水和剤</t>
    <phoneticPr fontId="1"/>
  </si>
  <si>
    <t>ワンホープエースＯＤ</t>
    <phoneticPr fontId="1"/>
  </si>
  <si>
    <t>銅水和剤</t>
    <phoneticPr fontId="1"/>
  </si>
  <si>
    <t>Ｚボルドー</t>
    <phoneticPr fontId="1"/>
  </si>
  <si>
    <t>テトラピオン・ヘキサジノン・ＤＣＢＮ粒剤</t>
    <phoneticPr fontId="1"/>
  </si>
  <si>
    <t xml:space="preserve">メガレンジャーＥＸ粒剤 </t>
    <phoneticPr fontId="1"/>
  </si>
  <si>
    <t>メタラキシルＭ液剤</t>
    <phoneticPr fontId="1"/>
  </si>
  <si>
    <t>スクーデリアＥＳ</t>
    <phoneticPr fontId="1"/>
  </si>
  <si>
    <t>シフルフェナミド水和剤</t>
    <phoneticPr fontId="1"/>
  </si>
  <si>
    <t>コナケシ顆粒水和剤</t>
    <phoneticPr fontId="1"/>
  </si>
  <si>
    <t>３．１０％</t>
    <phoneticPr fontId="1"/>
  </si>
  <si>
    <t>メタアルデヒド粒剤</t>
    <phoneticPr fontId="1"/>
  </si>
  <si>
    <t>ロンザメタペレット３</t>
    <phoneticPr fontId="1"/>
  </si>
  <si>
    <t>フルチアセットメチル乳剤</t>
    <phoneticPr fontId="1"/>
  </si>
  <si>
    <t>アタックショット乳剤</t>
    <phoneticPr fontId="1"/>
  </si>
  <si>
    <t>フェンキノトリオン粒剤</t>
    <phoneticPr fontId="1"/>
  </si>
  <si>
    <t>ジータ１キロ粒剤</t>
    <phoneticPr fontId="1"/>
  </si>
  <si>
    <t>ＭＣＰＢ乳剤</t>
    <phoneticPr fontId="1"/>
  </si>
  <si>
    <t>サニデイ</t>
    <phoneticPr fontId="1"/>
  </si>
  <si>
    <t>グルホシネート液剤</t>
    <phoneticPr fontId="1"/>
  </si>
  <si>
    <t>グリーンスキットシャワー</t>
    <phoneticPr fontId="1"/>
  </si>
  <si>
    <t>３１．０％</t>
    <phoneticPr fontId="1"/>
  </si>
  <si>
    <t>農薬用マスク(粉剤・液剤用)</t>
    <phoneticPr fontId="1"/>
  </si>
  <si>
    <t>農薬用マスク(粉剤・液剤用)</t>
    <phoneticPr fontId="1"/>
  </si>
  <si>
    <t>－</t>
    <phoneticPr fontId="1"/>
  </si>
  <si>
    <t>ウニコナゾールＰ複合肥料</t>
    <phoneticPr fontId="1"/>
  </si>
  <si>
    <t>楽一２８Ｗ</t>
    <phoneticPr fontId="1"/>
  </si>
  <si>
    <t>登熟一番２８Ｗ</t>
    <phoneticPr fontId="1"/>
  </si>
  <si>
    <t>ダブルショットＡ２８Ｗ</t>
    <phoneticPr fontId="1"/>
  </si>
  <si>
    <t>クロメプロップ・ピラゾレート・プロピリスルフロン水和剤</t>
    <phoneticPr fontId="1"/>
  </si>
  <si>
    <t>パディガードＺフロアブル</t>
    <phoneticPr fontId="1"/>
  </si>
  <si>
    <t>脂肪酸グリセリド・スピノサド水和剤</t>
    <phoneticPr fontId="1"/>
  </si>
  <si>
    <t>サンケイダブルシューターＳＥ</t>
    <phoneticPr fontId="1"/>
  </si>
  <si>
    <t>ダブルシューターＳＥ</t>
    <phoneticPr fontId="1"/>
  </si>
  <si>
    <t>農薬用マスク(粉剤・液剤用)</t>
    <phoneticPr fontId="1"/>
  </si>
  <si>
    <t>Ver.5</t>
    <phoneticPr fontId="1"/>
  </si>
  <si>
    <t>2018.3.14時点までの登録農薬</t>
    <rPh sb="9" eb="11">
      <t>ジテン</t>
    </rPh>
    <rPh sb="14" eb="16">
      <t>トウロク</t>
    </rPh>
    <rPh sb="16" eb="18">
      <t>ノウヤク</t>
    </rPh>
    <phoneticPr fontId="1"/>
  </si>
  <si>
    <t>－</t>
    <phoneticPr fontId="1"/>
  </si>
  <si>
    <t>農薬用マスク(粉剤・液剤用)</t>
    <phoneticPr fontId="1"/>
  </si>
  <si>
    <t>農薬用マスク(粉剤・液剤用)</t>
    <phoneticPr fontId="1"/>
  </si>
  <si>
    <t>－</t>
    <phoneticPr fontId="1"/>
  </si>
  <si>
    <t>2018.4.25</t>
    <phoneticPr fontId="1"/>
  </si>
  <si>
    <t>2017.4.25</t>
    <phoneticPr fontId="1"/>
  </si>
  <si>
    <t>トリアファモン・フェンキノトリオン・フェントラザミド粒剤</t>
    <phoneticPr fontId="1"/>
  </si>
  <si>
    <t>カウンシルエナジージャンボ</t>
    <phoneticPr fontId="1"/>
  </si>
  <si>
    <t>アバンティジャンボ</t>
    <phoneticPr fontId="1"/>
  </si>
  <si>
    <t>カウントダウンジャンボ</t>
    <phoneticPr fontId="1"/>
  </si>
  <si>
    <t>カウンシルエナジー１キロ粒剤</t>
    <phoneticPr fontId="1"/>
  </si>
  <si>
    <t>アバンティ１キロ粒剤</t>
    <phoneticPr fontId="1"/>
  </si>
  <si>
    <t>カウントダウン１キロ粒剤</t>
    <phoneticPr fontId="1"/>
  </si>
  <si>
    <t>ピリミノバックメチル・フェンキノトリオン粒剤</t>
    <phoneticPr fontId="1"/>
  </si>
  <si>
    <t>ベルーガ１キロ粒剤</t>
    <phoneticPr fontId="1"/>
  </si>
  <si>
    <t>ピラクロニル・ピリミノバックメチル・フェンキノトリオン粒剤</t>
    <phoneticPr fontId="1"/>
  </si>
  <si>
    <t>エンペラー１キロ粒剤</t>
    <phoneticPr fontId="1"/>
  </si>
  <si>
    <t>ピラジフルミド・フルトラニル水和剤</t>
    <phoneticPr fontId="1"/>
  </si>
  <si>
    <t>シバテクトフロアブル</t>
    <phoneticPr fontId="1"/>
  </si>
  <si>
    <t>ホルペット水和剤</t>
    <phoneticPr fontId="1"/>
  </si>
  <si>
    <t>リナセル顆粒水和剤</t>
    <phoneticPr fontId="1"/>
  </si>
  <si>
    <t>アダマ・リナセル顆粒水和剤</t>
    <phoneticPr fontId="1"/>
  </si>
  <si>
    <t>ホクコーリナセル顆粒水和剤</t>
    <phoneticPr fontId="1"/>
  </si>
  <si>
    <t>アバメクチン・エトキサゾール水和剤</t>
    <phoneticPr fontId="1"/>
  </si>
  <si>
    <t>メビウスフロアブル</t>
    <phoneticPr fontId="1"/>
  </si>
  <si>
    <t>フロメトキン水和剤</t>
    <phoneticPr fontId="1"/>
  </si>
  <si>
    <t>明治ファインセーブフロアブル</t>
    <phoneticPr fontId="1"/>
  </si>
  <si>
    <t>ファインセーブフロアブル</t>
    <phoneticPr fontId="1"/>
  </si>
  <si>
    <t>ピラジフルミド水和剤</t>
    <phoneticPr fontId="1"/>
  </si>
  <si>
    <t>パレード２０フロアブル</t>
    <phoneticPr fontId="1"/>
  </si>
  <si>
    <t>パレード１５フロアブル</t>
    <phoneticPr fontId="1"/>
  </si>
  <si>
    <t>ピラクロニル・ピリミノバックメチル・フェンキノトリオン剤</t>
    <phoneticPr fontId="1"/>
  </si>
  <si>
    <t>エンペラー豆つぶ２５０</t>
    <phoneticPr fontId="1"/>
  </si>
  <si>
    <t>エンペラージャンボ</t>
    <phoneticPr fontId="1"/>
  </si>
  <si>
    <t>ブロマシル・ＤＣＭＵ粒剤</t>
    <phoneticPr fontId="1"/>
  </si>
  <si>
    <t>草刈りラクダ</t>
    <phoneticPr fontId="1"/>
  </si>
  <si>
    <t>ピラクロニル・ベンゾビシクロン・ベンフレセート水和剤</t>
    <phoneticPr fontId="1"/>
  </si>
  <si>
    <t>モーレツフロアブル</t>
    <phoneticPr fontId="1"/>
  </si>
  <si>
    <t>ＳＤＳモーレツフロアブル</t>
    <phoneticPr fontId="1"/>
  </si>
  <si>
    <t>エトフェンプロックス・フサライド水和剤</t>
    <phoneticPr fontId="1"/>
  </si>
  <si>
    <t>ダブルアローＳＥ</t>
    <phoneticPr fontId="1"/>
  </si>
  <si>
    <t>カフェンストロール・シクロスルファムロン・ダイムロン・ベンゾビシクロン粒剤</t>
    <phoneticPr fontId="1"/>
  </si>
  <si>
    <t>サスケ粒剤２００</t>
    <phoneticPr fontId="1"/>
  </si>
  <si>
    <t>カーバムナトリウム塩液剤</t>
    <phoneticPr fontId="1"/>
  </si>
  <si>
    <t>キルパー４０</t>
    <phoneticPr fontId="1"/>
  </si>
  <si>
    <t>グリホサートイソプロピルアミン塩液剤</t>
    <phoneticPr fontId="1"/>
  </si>
  <si>
    <t>ネコソギシャワーＡＬ</t>
    <phoneticPr fontId="1"/>
  </si>
  <si>
    <t>ウィードフリーＰＲＯ</t>
    <phoneticPr fontId="1"/>
  </si>
  <si>
    <t>フマル酸水和剤</t>
    <phoneticPr fontId="1"/>
  </si>
  <si>
    <t>アルテリア水和剤</t>
    <phoneticPr fontId="1"/>
  </si>
  <si>
    <t>イマゾスルフロン・オキサジクロメホン水和剤</t>
    <phoneticPr fontId="1"/>
  </si>
  <si>
    <t>イマゾーン</t>
    <phoneticPr fontId="1"/>
  </si>
  <si>
    <t>トリアファモン・フェンキノトリオン・フェントラザミド水和剤</t>
    <phoneticPr fontId="1"/>
  </si>
  <si>
    <t>カウンシルエナジーフロアブル</t>
    <phoneticPr fontId="1"/>
  </si>
  <si>
    <t>アバンティフロアブル</t>
    <phoneticPr fontId="1"/>
  </si>
  <si>
    <t>カウントダウンフロアブル</t>
    <phoneticPr fontId="1"/>
  </si>
  <si>
    <t>シアントラニリプロール水和剤</t>
    <phoneticPr fontId="1"/>
  </si>
  <si>
    <t>エクシレルＳＥ</t>
    <phoneticPr fontId="1"/>
  </si>
  <si>
    <t>シアントラニリプロール粒剤</t>
    <phoneticPr fontId="1"/>
  </si>
  <si>
    <t>プリロッソ粒剤</t>
    <phoneticPr fontId="1"/>
  </si>
  <si>
    <t>ベリマークＳＣ</t>
    <phoneticPr fontId="1"/>
  </si>
  <si>
    <t>ベネビアＯＤ</t>
    <phoneticPr fontId="1"/>
  </si>
  <si>
    <t>メトスルフロンメチル水和剤</t>
    <phoneticPr fontId="1"/>
  </si>
  <si>
    <t>ＦＭＣサーベルＤＦ</t>
    <phoneticPr fontId="1"/>
  </si>
  <si>
    <t>キャプタン・テブコナゾール水和剤</t>
    <phoneticPr fontId="1"/>
  </si>
  <si>
    <t>バラライカ水和剤</t>
    <phoneticPr fontId="1"/>
  </si>
  <si>
    <t>アリスタバラライカ水和剤</t>
    <phoneticPr fontId="1"/>
  </si>
  <si>
    <t>バラライカＢ水和剤</t>
    <phoneticPr fontId="1"/>
  </si>
  <si>
    <t>フェントラザミド・ブロモブチド・ベンスルフロンメチル粒剤</t>
    <phoneticPr fontId="1"/>
  </si>
  <si>
    <t>ザークＤＸジャンボＨ</t>
    <phoneticPr fontId="1"/>
  </si>
  <si>
    <t>ザークＤＸ１キロ粒剤７５</t>
    <phoneticPr fontId="1"/>
  </si>
  <si>
    <t>ザークＤＸ１キロ粒剤５１</t>
    <phoneticPr fontId="1"/>
  </si>
  <si>
    <t>ザークＤＸジャンボＬ</t>
    <phoneticPr fontId="1"/>
  </si>
  <si>
    <t>メタアルデヒド水和剤</t>
    <phoneticPr fontId="1"/>
  </si>
  <si>
    <t>マイキラーＬ</t>
    <phoneticPr fontId="1"/>
  </si>
  <si>
    <t>イミダクロプリド・エチプロール水和剤</t>
    <phoneticPr fontId="1"/>
  </si>
  <si>
    <t>アドマイヤープラスフロアブル</t>
    <phoneticPr fontId="1"/>
  </si>
  <si>
    <t>イソキサベン・プロピザミド水和剤</t>
    <phoneticPr fontId="1"/>
  </si>
  <si>
    <t>パワーカーブ水和剤</t>
    <phoneticPr fontId="1"/>
  </si>
  <si>
    <t>アゾキシストロビン・イソピラザム水和剤</t>
    <phoneticPr fontId="1"/>
  </si>
  <si>
    <t>サンジェットフローラ　フロアブル</t>
    <phoneticPr fontId="1"/>
  </si>
  <si>
    <t>キザロホップエチル水和剤</t>
    <phoneticPr fontId="1"/>
  </si>
  <si>
    <t>アフターエイドフロアブル</t>
    <phoneticPr fontId="1"/>
  </si>
  <si>
    <t>９．２％</t>
    <phoneticPr fontId="1"/>
  </si>
  <si>
    <t>４２．０％</t>
    <phoneticPr fontId="1"/>
  </si>
  <si>
    <t>０．９５％</t>
    <phoneticPr fontId="1"/>
  </si>
  <si>
    <t>６０．０％</t>
    <phoneticPr fontId="1"/>
  </si>
  <si>
    <t>０．５１％</t>
    <phoneticPr fontId="1"/>
  </si>
  <si>
    <t>１１．２％</t>
    <phoneticPr fontId="1"/>
  </si>
  <si>
    <t>エトキシスルフロン・クロメプロップ・トリアファモン・フェントラザミド粒剤</t>
    <phoneticPr fontId="1"/>
  </si>
  <si>
    <t>ドリフ１キロ粒剤</t>
    <phoneticPr fontId="1"/>
  </si>
  <si>
    <t>トルプロカルブ粒剤</t>
    <phoneticPr fontId="1"/>
  </si>
  <si>
    <t>サンブラスパック</t>
    <phoneticPr fontId="1"/>
  </si>
  <si>
    <t>ゴウケツパック</t>
    <phoneticPr fontId="1"/>
  </si>
  <si>
    <t>グリホサートイソプロピルアミン塩液剤</t>
    <phoneticPr fontId="1"/>
  </si>
  <si>
    <t>ＣＢＣグリホス液剤</t>
    <phoneticPr fontId="1"/>
  </si>
  <si>
    <t>ターバシル・フルミオキサジン・メコプロップＰカリウム塩粒剤</t>
    <phoneticPr fontId="1"/>
  </si>
  <si>
    <t>モーカレタＭ粒剤</t>
    <phoneticPr fontId="1"/>
  </si>
  <si>
    <t>カルブチレート・ターバシル・フルミオキサジン粒剤</t>
    <phoneticPr fontId="1"/>
  </si>
  <si>
    <t>ガーデンクルーＭ粒剤</t>
    <phoneticPr fontId="1"/>
  </si>
  <si>
    <t>ターバシル・ＤＣＢＮ・ＤＣＭＵ粒剤</t>
    <phoneticPr fontId="1"/>
  </si>
  <si>
    <t>ネコソギエースＷ粒剤</t>
    <phoneticPr fontId="1"/>
  </si>
  <si>
    <t>グリホサートイソプロピルアミン塩・ブロマシル・メコプロップＰカリウム塩液剤</t>
    <phoneticPr fontId="1"/>
  </si>
  <si>
    <t>ハイバーシャワー</t>
    <phoneticPr fontId="1"/>
  </si>
  <si>
    <t>ネコソギロングシャワーＶ８</t>
    <phoneticPr fontId="1"/>
  </si>
  <si>
    <t>ブロマシル・ＤＣＭＵ・ＭＣＰＰ粒剤</t>
    <phoneticPr fontId="1"/>
  </si>
  <si>
    <t>ハイバーＳＰ</t>
    <phoneticPr fontId="1"/>
  </si>
  <si>
    <t>ネコソギトップＶ１粒剤</t>
    <phoneticPr fontId="1"/>
  </si>
  <si>
    <t>還元澱粉糖化物・クロチアニジン・ピリダリル・ペルメトリン・マンデストロビン水和剤</t>
    <phoneticPr fontId="1"/>
  </si>
  <si>
    <t>ベニカＸネクストスプレー</t>
    <phoneticPr fontId="1"/>
  </si>
  <si>
    <t>還元澱粉糖化物・クロチアニジン・マンデストロビン水和剤</t>
    <phoneticPr fontId="1"/>
  </si>
  <si>
    <t>ベニカＶフレッシュスプレー</t>
    <phoneticPr fontId="1"/>
  </si>
  <si>
    <t>ペラルゴン酸乳剤</t>
    <phoneticPr fontId="1"/>
  </si>
  <si>
    <t>スピードスター原液</t>
    <phoneticPr fontId="1"/>
  </si>
  <si>
    <t>コケとーるスピード原液</t>
    <phoneticPr fontId="1"/>
  </si>
  <si>
    <t>スピノサド・プロベナゾール粒剤</t>
    <phoneticPr fontId="1"/>
  </si>
  <si>
    <t>ファーストラゾーナスピノ粒剤</t>
    <phoneticPr fontId="1"/>
  </si>
  <si>
    <t>トリフルメゾピリム粒剤</t>
    <phoneticPr fontId="1"/>
  </si>
  <si>
    <t>デュポン　ゼクサロン箱粒剤</t>
    <phoneticPr fontId="1"/>
  </si>
  <si>
    <t>ＪＡゼクサロン箱粒剤</t>
    <phoneticPr fontId="1"/>
  </si>
  <si>
    <t>クロラントラニリプロール・トリフルメゾピリム・トルプロカルブ粒剤</t>
    <phoneticPr fontId="1"/>
  </si>
  <si>
    <t>サンスパイク箱粒剤</t>
    <phoneticPr fontId="1"/>
  </si>
  <si>
    <t>クロラントラニリプロール・トリフルメゾピリム・シメコナゾール・トルプロカルブ粒剤</t>
    <phoneticPr fontId="1"/>
  </si>
  <si>
    <t>サンエース箱粒剤</t>
    <phoneticPr fontId="1"/>
  </si>
  <si>
    <t>クロラントラニリプロール・トリフルメゾピリム粒剤</t>
    <phoneticPr fontId="1"/>
  </si>
  <si>
    <t>ホクコーフェルテラゼクサロン箱粒剤</t>
    <phoneticPr fontId="1"/>
  </si>
  <si>
    <t>クロラントラニリプロール・トリフルメゾピリム・プロベナゾール粒剤</t>
    <phoneticPr fontId="1"/>
  </si>
  <si>
    <t>ホクコービルダーフェルテラゼクサロン粒剤</t>
    <phoneticPr fontId="1"/>
  </si>
  <si>
    <t>クロラントラニリプロール・トリフルメゾピリム・イソチアニル・ペンフルフェン粒剤</t>
    <phoneticPr fontId="1"/>
  </si>
  <si>
    <t>スクラム箱粒剤</t>
    <phoneticPr fontId="1"/>
  </si>
  <si>
    <t>クロラントラニリプロール・トリフルメゾピリム・イソチアニル粒剤</t>
    <phoneticPr fontId="1"/>
  </si>
  <si>
    <t>防人箱粒剤</t>
    <phoneticPr fontId="1"/>
  </si>
  <si>
    <t>クロラントラニリプロール・トリフルメゾピリム・イソチアニル・フラメトピル粒剤</t>
    <phoneticPr fontId="1"/>
  </si>
  <si>
    <t>箱維新粒剤</t>
    <phoneticPr fontId="1"/>
  </si>
  <si>
    <t>箱将軍粒剤</t>
    <phoneticPr fontId="1"/>
  </si>
  <si>
    <t>シアントラニリプロール・トリフルメゾピリム・イソチアニル・ペンフルフェン粒剤</t>
    <phoneticPr fontId="1"/>
  </si>
  <si>
    <t>フルスロットル箱粒剤</t>
    <phoneticPr fontId="1"/>
  </si>
  <si>
    <t>シアントラニリプロール・トリフルメゾピリム粒剤</t>
    <phoneticPr fontId="1"/>
  </si>
  <si>
    <t>ゼクサロンパディート箱粒剤</t>
    <phoneticPr fontId="1"/>
  </si>
  <si>
    <t>クロラントラニリプロール・トリフルメゾピリム・トリシクラゾール粒剤</t>
    <phoneticPr fontId="1"/>
  </si>
  <si>
    <t>アンコール箱粒剤</t>
    <phoneticPr fontId="1"/>
  </si>
  <si>
    <t>クロラントラニリプロール・トリフルメゾピリム・チアジニル粒剤</t>
    <phoneticPr fontId="1"/>
  </si>
  <si>
    <t>ブイゲットフェルテラゼクサロンＬ粒剤</t>
    <phoneticPr fontId="1"/>
  </si>
  <si>
    <t>チフェンスルフロンメチル水和剤</t>
    <phoneticPr fontId="1"/>
  </si>
  <si>
    <t>ハーモニー７５ＤＦ</t>
    <phoneticPr fontId="1"/>
  </si>
  <si>
    <t>スルホキサフロル水和剤</t>
    <phoneticPr fontId="1"/>
  </si>
  <si>
    <t>ビレスコ顆粒水和剤</t>
    <phoneticPr fontId="1"/>
  </si>
  <si>
    <t>日産ビレスコ顆粒水和剤</t>
    <phoneticPr fontId="1"/>
  </si>
  <si>
    <t>ホクコービレスコ顆粒水和剤</t>
    <phoneticPr fontId="1"/>
  </si>
  <si>
    <t>スルホキサフロル粉剤</t>
    <phoneticPr fontId="1"/>
  </si>
  <si>
    <t>エクシード粉剤ＤＬ</t>
    <phoneticPr fontId="1"/>
  </si>
  <si>
    <t>日産エクシード粉剤ＤＬ</t>
    <phoneticPr fontId="1"/>
  </si>
  <si>
    <t>ホクコーエクシード粉剤ＤＬ</t>
    <phoneticPr fontId="1"/>
  </si>
  <si>
    <t>レナシル水和剤</t>
    <phoneticPr fontId="1"/>
  </si>
  <si>
    <t>レンザー</t>
    <phoneticPr fontId="1"/>
  </si>
  <si>
    <t>グリホサートイソプロピルアミン塩・ブロマシル液剤</t>
    <phoneticPr fontId="1"/>
  </si>
  <si>
    <t>ネコソギパワーシャワー</t>
    <phoneticPr fontId="1"/>
  </si>
  <si>
    <t>ヒドロキシプロピル化リン酸架橋デンプン液剤</t>
    <phoneticPr fontId="1"/>
  </si>
  <si>
    <t>粘着くん液剤</t>
    <phoneticPr fontId="1"/>
  </si>
  <si>
    <t>シアゾファミド･ＴＰＮ水和剤</t>
    <phoneticPr fontId="1"/>
  </si>
  <si>
    <t xml:space="preserve">サイカクフロアブル </t>
    <phoneticPr fontId="1"/>
  </si>
  <si>
    <t>トリアファモン・ピラクロニル・ベンゾビシクロン水和剤</t>
    <phoneticPr fontId="1"/>
  </si>
  <si>
    <t>ピラクロストロビン・フルキサピロキサド水和剤</t>
    <phoneticPr fontId="1"/>
  </si>
  <si>
    <t>丸和レキシコン</t>
    <phoneticPr fontId="1"/>
  </si>
  <si>
    <t>ピリミスルファン・メタミホップ・ＭＣＰＢ粒剤</t>
    <phoneticPr fontId="1"/>
  </si>
  <si>
    <t>スルホキサフロル・トリシクラゾール水和剤</t>
    <phoneticPr fontId="1"/>
  </si>
  <si>
    <t>ビームエイトＥＸゾル</t>
    <phoneticPr fontId="1"/>
  </si>
  <si>
    <t>ビームエイトエクシードゾル</t>
    <phoneticPr fontId="1"/>
  </si>
  <si>
    <t>スルホキサフロル・カスガマイシン・トリシクラゾール水和剤</t>
    <phoneticPr fontId="1"/>
  </si>
  <si>
    <t>ダブルカットエクシードフロアブル</t>
    <phoneticPr fontId="1"/>
  </si>
  <si>
    <t>スルホキサフロル・カスガマイシン・トリシクラゾール粉剤</t>
    <phoneticPr fontId="1"/>
  </si>
  <si>
    <t>ダブルカットエクシード粉剤３ＤＬ</t>
    <phoneticPr fontId="1"/>
  </si>
  <si>
    <t>ピラクロニル・ピリミノバックメチル・フェンキノトリオン水和剤</t>
    <phoneticPr fontId="1"/>
  </si>
  <si>
    <t>エンペラーフロアブル</t>
    <phoneticPr fontId="1"/>
  </si>
  <si>
    <t>ピリミスルファン・フェノキサスルホン・フェンキノトリオン粒剤</t>
    <phoneticPr fontId="1"/>
  </si>
  <si>
    <t>ベッカク１キロ粒剤</t>
    <phoneticPr fontId="1"/>
  </si>
  <si>
    <t>ピリミスルファン・フェノキサスルホン・フェンキノトリオン剤</t>
    <phoneticPr fontId="1"/>
  </si>
  <si>
    <t>ベッカク豆つぶ２５０</t>
    <phoneticPr fontId="1"/>
  </si>
  <si>
    <t>ベッカクジャンボ</t>
    <phoneticPr fontId="1"/>
  </si>
  <si>
    <t>チアクロプリド・イソチアニル粒剤</t>
    <phoneticPr fontId="1"/>
  </si>
  <si>
    <t>ルーチンコア箱粒剤</t>
    <phoneticPr fontId="1"/>
  </si>
  <si>
    <t>フェノキサスルホン・ブロモブチド・ベンスルフロンメチル剤</t>
    <phoneticPr fontId="1"/>
  </si>
  <si>
    <t>アルファープロＨ豆つぶ２５０</t>
    <phoneticPr fontId="1"/>
  </si>
  <si>
    <t>アルファープロＬ豆つぶ２５０</t>
    <phoneticPr fontId="1"/>
  </si>
  <si>
    <t>クロラントラニリプロール・ピメトロジン粒剤</t>
    <phoneticPr fontId="1"/>
  </si>
  <si>
    <t>明治フェルテラチェス箱粒剤</t>
    <phoneticPr fontId="1"/>
  </si>
  <si>
    <t>アシベンゾラルＳ－メチル水和剤</t>
    <phoneticPr fontId="1"/>
  </si>
  <si>
    <t>アクティガード顆粒水和剤</t>
    <phoneticPr fontId="1"/>
  </si>
  <si>
    <t>スピロテトラマト水和剤</t>
    <phoneticPr fontId="1"/>
  </si>
  <si>
    <t>ｉｎｏｃｈｉｏセイレーンフロアブル</t>
    <phoneticPr fontId="1"/>
  </si>
  <si>
    <t>オキサチアピプロリン・マンジプロパミド水和剤</t>
    <phoneticPr fontId="1"/>
  </si>
  <si>
    <t>オロンディスウルトラＳＣ</t>
    <phoneticPr fontId="1"/>
  </si>
  <si>
    <t>イマゾスルフロン・ピリミノバックメチル・フェンキノトリオン粒剤</t>
    <phoneticPr fontId="1"/>
  </si>
  <si>
    <t>マスラオ１キロ粒剤</t>
    <phoneticPr fontId="1"/>
  </si>
  <si>
    <t>マスラオジャンボ</t>
    <phoneticPr fontId="1"/>
  </si>
  <si>
    <t>イマゾスルフロン・ピリミノバックメチル・フェンキノトリオン水和剤</t>
    <phoneticPr fontId="1"/>
  </si>
  <si>
    <t>マスラオフロアブル</t>
    <phoneticPr fontId="1"/>
  </si>
  <si>
    <t>イミダクロプリド・フルオピラム粒剤</t>
    <phoneticPr fontId="1"/>
  </si>
  <si>
    <t>ビーラムプラス粒剤</t>
    <phoneticPr fontId="1"/>
  </si>
  <si>
    <t>シメトリン・ピリミスルファン・フェンキノトリオン粒剤</t>
    <phoneticPr fontId="1"/>
  </si>
  <si>
    <t>ツイゲキ１キロ粒剤</t>
    <phoneticPr fontId="1"/>
  </si>
  <si>
    <t>ピリミノバックメチル・フェンキノトリオン水和剤</t>
    <phoneticPr fontId="1"/>
  </si>
  <si>
    <t>ベルーガフロアブル</t>
    <phoneticPr fontId="1"/>
  </si>
  <si>
    <t>トリアファモン・フェンキノトリオン粒剤</t>
    <phoneticPr fontId="1"/>
  </si>
  <si>
    <t>プライオリティ１キロ粒剤</t>
    <phoneticPr fontId="1"/>
  </si>
  <si>
    <t>トリアファモン・フェンキノトリオン剤</t>
    <phoneticPr fontId="1"/>
  </si>
  <si>
    <t>プライオリティ豆つぶ２５０</t>
    <phoneticPr fontId="1"/>
  </si>
  <si>
    <t>プライオリティジャンボ</t>
    <phoneticPr fontId="1"/>
  </si>
  <si>
    <t>シアントラニリプロール水和剤</t>
    <phoneticPr fontId="1"/>
  </si>
  <si>
    <t>丸和エクシレルＳＥ</t>
    <phoneticPr fontId="1"/>
  </si>
  <si>
    <t>展着剤</t>
    <phoneticPr fontId="1"/>
  </si>
  <si>
    <t>カチオンプラス</t>
    <phoneticPr fontId="1"/>
  </si>
  <si>
    <t>アシュラフロアブル</t>
    <phoneticPr fontId="1"/>
  </si>
  <si>
    <t>０．９６％</t>
    <phoneticPr fontId="1"/>
  </si>
  <si>
    <t>シアゲＭＦ１キロ粒剤</t>
    <phoneticPr fontId="1"/>
  </si>
  <si>
    <t>５．６％</t>
    <phoneticPr fontId="1"/>
  </si>
  <si>
    <t>８．０％</t>
    <phoneticPr fontId="1"/>
  </si>
  <si>
    <t>２２．４％</t>
    <phoneticPr fontId="1"/>
  </si>
  <si>
    <t>２３．０％</t>
    <phoneticPr fontId="1"/>
  </si>
  <si>
    <t>ピラゾレート・ベンゾビシクロン・メタゾスルフロン粒剤</t>
    <phoneticPr fontId="1"/>
  </si>
  <si>
    <t>ジカマック５００グラム粒剤</t>
    <phoneticPr fontId="1"/>
  </si>
  <si>
    <t>オキサジクロメホン・テフリルトリオン・ピラゾスルフロンエチル・ベンゾビシクロン粒剤</t>
    <phoneticPr fontId="1"/>
  </si>
  <si>
    <t>プロヴィジョン１キロ粒剤</t>
    <phoneticPr fontId="1"/>
  </si>
  <si>
    <t>クロチアニジン・フルエンスルホン粒剤</t>
    <phoneticPr fontId="1"/>
  </si>
  <si>
    <t>ダントツネマドン粒剤</t>
    <phoneticPr fontId="1"/>
  </si>
  <si>
    <t>アゾキシストロビン・ヘキサコナゾール水和剤</t>
    <phoneticPr fontId="1"/>
  </si>
  <si>
    <t>シバンバＰＲＯフロアブル</t>
    <phoneticPr fontId="1"/>
  </si>
  <si>
    <t>カプリン酸グリセリル乳剤</t>
    <phoneticPr fontId="1"/>
  </si>
  <si>
    <t>ロハピ</t>
    <phoneticPr fontId="1"/>
  </si>
  <si>
    <t>フルキサピロキサド水和剤</t>
    <phoneticPr fontId="1"/>
  </si>
  <si>
    <t>イントレックスフロアブル</t>
    <phoneticPr fontId="1"/>
  </si>
  <si>
    <t>ジフェノコナゾール・フルキサピロキサド水和剤</t>
    <phoneticPr fontId="1"/>
  </si>
  <si>
    <t>アクサーフロアブル</t>
    <phoneticPr fontId="1"/>
  </si>
  <si>
    <t>グリセリンクエン酸脂肪酸エステル乳剤</t>
    <phoneticPr fontId="1"/>
  </si>
  <si>
    <t>ピタイチ</t>
    <phoneticPr fontId="1"/>
  </si>
  <si>
    <t>フルキサメタミド乳剤</t>
    <phoneticPr fontId="1"/>
  </si>
  <si>
    <t>グレーシア乳剤</t>
    <phoneticPr fontId="1"/>
  </si>
  <si>
    <t>１５．３％</t>
    <phoneticPr fontId="1"/>
  </si>
  <si>
    <t>０．０５０％</t>
    <phoneticPr fontId="1"/>
  </si>
  <si>
    <t>１８．３％</t>
    <phoneticPr fontId="1"/>
  </si>
  <si>
    <t>アシュラム液剤</t>
    <phoneticPr fontId="1"/>
  </si>
  <si>
    <t>ガーデンアージラン液剤</t>
    <phoneticPr fontId="1"/>
  </si>
  <si>
    <t>シクラニリプロール液剤</t>
    <phoneticPr fontId="1"/>
  </si>
  <si>
    <t>ダブルトリガー液剤</t>
    <phoneticPr fontId="1"/>
  </si>
  <si>
    <t>イプフェンカルバゾン・イマゾスルフロン・ベンゾビシクロン粒剤</t>
    <phoneticPr fontId="1"/>
  </si>
  <si>
    <t>ツルギ２５０粒剤</t>
    <phoneticPr fontId="1"/>
  </si>
  <si>
    <t>ツルギジャンボ</t>
    <phoneticPr fontId="1"/>
  </si>
  <si>
    <t>フルスルファミド粉剤</t>
    <phoneticPr fontId="1"/>
  </si>
  <si>
    <t>ネビライト粉剤</t>
    <phoneticPr fontId="1"/>
  </si>
  <si>
    <t>キャプタン・ペンチオピラド水和剤</t>
    <phoneticPr fontId="1"/>
  </si>
  <si>
    <t>フルーツガードＷＤＧ</t>
    <phoneticPr fontId="1"/>
  </si>
  <si>
    <t>ＤＢＮ粒剤</t>
    <phoneticPr fontId="1"/>
  </si>
  <si>
    <t>トルフェンピラド乳剤</t>
    <phoneticPr fontId="1"/>
  </si>
  <si>
    <t>日農ハチハチ乳剤</t>
    <phoneticPr fontId="1"/>
  </si>
  <si>
    <t>イソチアニル水和剤</t>
    <phoneticPr fontId="1"/>
  </si>
  <si>
    <t>ルーチンシードＦＳ</t>
    <phoneticPr fontId="1"/>
  </si>
  <si>
    <t>ジメタメトリン・ダイムロン・テフリルトリオン・メタゾスルフロン粒剤</t>
    <phoneticPr fontId="1"/>
  </si>
  <si>
    <t>レブラスジャンボ</t>
    <phoneticPr fontId="1"/>
  </si>
  <si>
    <t>ピリフタリド・ピリミスルファン・メソトリオン粒剤</t>
    <phoneticPr fontId="1"/>
  </si>
  <si>
    <t>ジャンダルムＭＸ１キロ粒剤</t>
    <phoneticPr fontId="1"/>
  </si>
  <si>
    <t>ピリフタリド・ピリミスルファン・メソトリオン剤</t>
    <phoneticPr fontId="1"/>
  </si>
  <si>
    <t>ジャンダルムＭＸ豆つぶ２５０</t>
    <phoneticPr fontId="1"/>
  </si>
  <si>
    <t>ジャンダルムＭＸジャンボ</t>
    <phoneticPr fontId="1"/>
  </si>
  <si>
    <t>ピリミノバックメチル・フェンキノトリオン剤</t>
    <phoneticPr fontId="1"/>
  </si>
  <si>
    <t>ベルーガ豆つぶ２５０</t>
    <phoneticPr fontId="1"/>
  </si>
  <si>
    <t>ベルーガジャンボ</t>
    <phoneticPr fontId="1"/>
  </si>
  <si>
    <t>イマゾスルフロン・ピラクロニル・ブロモブチド粒剤</t>
    <phoneticPr fontId="1"/>
  </si>
  <si>
    <t>バッチリ４００ＦＧ</t>
    <phoneticPr fontId="1"/>
  </si>
  <si>
    <t>イソキサベン・フロラスラム水和剤</t>
    <phoneticPr fontId="1"/>
  </si>
  <si>
    <t>３７．０％</t>
    <phoneticPr fontId="1"/>
  </si>
  <si>
    <t>３．６％</t>
    <phoneticPr fontId="1"/>
  </si>
  <si>
    <t>－</t>
    <phoneticPr fontId="1"/>
  </si>
  <si>
    <t>農薬用マスク(粉剤・液剤用)</t>
    <phoneticPr fontId="1"/>
  </si>
  <si>
    <t>劇物</t>
    <rPh sb="0" eb="2">
      <t>ゲキブツ</t>
    </rPh>
    <phoneticPr fontId="1"/>
  </si>
  <si>
    <t xml:space="preserve">グリホス液剤
グラポストフロアブル
 </t>
    <phoneticPr fontId="1"/>
  </si>
  <si>
    <t>マスクは全面形</t>
    <rPh sb="4" eb="6">
      <t>ゼンメン</t>
    </rPh>
    <rPh sb="6" eb="7">
      <t>ガタ</t>
    </rPh>
    <phoneticPr fontId="1"/>
  </si>
  <si>
    <t>－</t>
    <phoneticPr fontId="1"/>
  </si>
  <si>
    <t>ブロマシル水和剤</t>
    <phoneticPr fontId="1"/>
  </si>
  <si>
    <t>丸和ハイバーＸ顆粒水和剤</t>
    <phoneticPr fontId="1"/>
  </si>
  <si>
    <t>ピコキシストロビン・ピラジフルミド水和剤</t>
    <phoneticPr fontId="1"/>
  </si>
  <si>
    <t>ゴダイリキフロアブル</t>
    <phoneticPr fontId="1"/>
  </si>
  <si>
    <t>ＭＤＢＡ液剤</t>
    <phoneticPr fontId="1"/>
  </si>
  <si>
    <t>日曹バンベル－Ｄ液剤</t>
    <phoneticPr fontId="1"/>
  </si>
  <si>
    <t>ホクサンバンベル－Ｄ液剤</t>
    <phoneticPr fontId="1"/>
  </si>
  <si>
    <t>展着剤</t>
    <phoneticPr fontId="1"/>
  </si>
  <si>
    <t>ベスト展</t>
    <phoneticPr fontId="1"/>
  </si>
  <si>
    <t>シアントラニリプロール水和剤</t>
    <phoneticPr fontId="1"/>
  </si>
  <si>
    <t>丸和ベネビアＯＤ</t>
    <phoneticPr fontId="1"/>
  </si>
  <si>
    <t>オキシテトラサイクリン・ストレプトマイシン・銅水和剤</t>
    <phoneticPr fontId="1"/>
  </si>
  <si>
    <t>日曹バクテサイド水和剤</t>
    <phoneticPr fontId="1"/>
  </si>
  <si>
    <t>ランコトリオンナトリウム塩粒剤</t>
    <phoneticPr fontId="1"/>
  </si>
  <si>
    <t>プロミス１キロ粒剤</t>
    <phoneticPr fontId="1"/>
  </si>
  <si>
    <t>１４．５％</t>
    <phoneticPr fontId="1"/>
  </si>
  <si>
    <t>２．１％</t>
    <phoneticPr fontId="1"/>
  </si>
  <si>
    <t>農薬用マスク(粉剤・液剤用)</t>
    <phoneticPr fontId="1"/>
  </si>
  <si>
    <t>防護マスク(粉剤・液剤用)</t>
    <phoneticPr fontId="1"/>
  </si>
  <si>
    <t>農薬用マスク(粉剤・液剤用)</t>
    <phoneticPr fontId="1"/>
  </si>
  <si>
    <t>テブコナゾール水和剤</t>
    <phoneticPr fontId="1"/>
  </si>
  <si>
    <t>パノラマフロアブル</t>
    <phoneticPr fontId="1"/>
  </si>
  <si>
    <t>－</t>
    <phoneticPr fontId="1"/>
  </si>
  <si>
    <t>農薬用マスク(粉剤・液剤用)</t>
    <phoneticPr fontId="1"/>
  </si>
  <si>
    <t>防護マスク(粉剤・液剤用)</t>
    <phoneticPr fontId="1"/>
  </si>
  <si>
    <t>Ver.6</t>
    <phoneticPr fontId="1"/>
  </si>
  <si>
    <t>2019.4.5</t>
    <phoneticPr fontId="1"/>
  </si>
  <si>
    <t>2019.3.13時点までの登録農薬</t>
    <rPh sb="9" eb="11">
      <t>ジテン</t>
    </rPh>
    <rPh sb="14" eb="16">
      <t>トウロク</t>
    </rPh>
    <rPh sb="16" eb="18">
      <t>ノウヤク</t>
    </rPh>
    <phoneticPr fontId="1"/>
  </si>
  <si>
    <t>サンケイバッサ乳剤</t>
    <phoneticPr fontId="1"/>
  </si>
  <si>
    <t>クミアイニーズ</t>
    <phoneticPr fontId="1"/>
  </si>
  <si>
    <t>アシノナピル水和剤</t>
    <phoneticPr fontId="1"/>
  </si>
  <si>
    <t>ダニオーテフロアブル</t>
    <phoneticPr fontId="1"/>
  </si>
  <si>
    <t>アシノナピル乳剤</t>
    <phoneticPr fontId="1"/>
  </si>
  <si>
    <t>ダニオーテ乳剤</t>
    <phoneticPr fontId="1"/>
  </si>
  <si>
    <t>イミノクタジン酢酸塩・ピカルブトラゾクス水和剤</t>
    <phoneticPr fontId="1"/>
  </si>
  <si>
    <t>ディプロイフロアブル</t>
    <phoneticPr fontId="1"/>
  </si>
  <si>
    <t>グリホサートカリウム塩液剤</t>
    <phoneticPr fontId="1"/>
  </si>
  <si>
    <t>ハットトリック</t>
    <phoneticPr fontId="1"/>
  </si>
  <si>
    <t>ペルメトリンエアゾル</t>
    <phoneticPr fontId="1"/>
  </si>
  <si>
    <t>ガーデンアースＢ２</t>
    <phoneticPr fontId="1"/>
  </si>
  <si>
    <t>プロピザミド水和剤</t>
    <phoneticPr fontId="1"/>
  </si>
  <si>
    <t>アダッシュ顆粒水和剤</t>
    <phoneticPr fontId="1"/>
  </si>
  <si>
    <t>ハロスルフロンメチル・メタゾスルフロン水和剤</t>
    <phoneticPr fontId="1"/>
  </si>
  <si>
    <t>アレイルＳＣ</t>
    <phoneticPr fontId="1"/>
  </si>
  <si>
    <t>ダイムロン・ピラクロニル・ベンゾビシクロン・メタゾスルフロン粒剤</t>
    <phoneticPr fontId="1"/>
  </si>
  <si>
    <t>ゲパードエアー粒剤</t>
    <phoneticPr fontId="1"/>
  </si>
  <si>
    <t>ジメタメトリン・ダイムロン・テフリルトリオン・メタゾスルフロン粒剤</t>
    <phoneticPr fontId="1"/>
  </si>
  <si>
    <t>レブラスエアー粒剤</t>
    <phoneticPr fontId="1"/>
  </si>
  <si>
    <t>展着剤</t>
    <phoneticPr fontId="1"/>
  </si>
  <si>
    <t xml:space="preserve">ドライバー </t>
    <phoneticPr fontId="1"/>
  </si>
  <si>
    <t>ピラクロニル・プロピリスルフロン粒剤</t>
    <phoneticPr fontId="1"/>
  </si>
  <si>
    <t>ビクトリーＺ４００ＦＧ</t>
    <phoneticPr fontId="1"/>
  </si>
  <si>
    <t>メガゼータ４００ＦＧ</t>
    <phoneticPr fontId="1"/>
  </si>
  <si>
    <t>２０．０％</t>
    <phoneticPr fontId="1"/>
  </si>
  <si>
    <t>５．０％</t>
    <phoneticPr fontId="1"/>
  </si>
  <si>
    <t>４４．７％</t>
    <phoneticPr fontId="1"/>
  </si>
  <si>
    <t>０．２０％</t>
    <phoneticPr fontId="1"/>
  </si>
  <si>
    <t>５０．０％</t>
    <phoneticPr fontId="1"/>
  </si>
  <si>
    <t>２．４％</t>
    <phoneticPr fontId="1"/>
  </si>
  <si>
    <t>３．０％</t>
    <phoneticPr fontId="1"/>
  </si>
  <si>
    <t>７．５％</t>
    <phoneticPr fontId="1"/>
  </si>
  <si>
    <t>２４．０％</t>
    <phoneticPr fontId="1"/>
  </si>
  <si>
    <t>スピネトラム水和剤</t>
    <phoneticPr fontId="1"/>
  </si>
  <si>
    <t>ラディアントＳＣ</t>
    <phoneticPr fontId="1"/>
  </si>
  <si>
    <t>シアントラニリプロール水和剤</t>
    <phoneticPr fontId="1"/>
  </si>
  <si>
    <t>丸和ベリマークＳＣ</t>
    <phoneticPr fontId="1"/>
  </si>
  <si>
    <t>ジメトモルフ・ＴＰＮ水和剤</t>
    <phoneticPr fontId="1"/>
  </si>
  <si>
    <t>カーニバル水和剤</t>
    <phoneticPr fontId="1"/>
  </si>
  <si>
    <t>プロピリスルフロン・ブロモブチド・ペントキサゾン粒剤</t>
    <phoneticPr fontId="1"/>
  </si>
  <si>
    <t>ゼータタイガー３００ＦＧ</t>
    <phoneticPr fontId="1"/>
  </si>
  <si>
    <t xml:space="preserve"> ドラゴンホークＺ３００ＦＧ</t>
    <phoneticPr fontId="1"/>
  </si>
  <si>
    <t>ヘキサジノン・ＤＣＭＵ・ＭＣＰＰ粒剤</t>
    <phoneticPr fontId="1"/>
  </si>
  <si>
    <t>ラーチＸ粒剤</t>
    <phoneticPr fontId="1"/>
  </si>
  <si>
    <t>デリゲートＷＤＧ</t>
    <phoneticPr fontId="1"/>
  </si>
  <si>
    <t>２．２５％</t>
    <phoneticPr fontId="1"/>
  </si>
  <si>
    <t>１１．７％</t>
    <phoneticPr fontId="1"/>
  </si>
  <si>
    <t>１８．７％</t>
    <phoneticPr fontId="1"/>
  </si>
  <si>
    <t>ビール酵母抽出グルカン水和剤</t>
    <phoneticPr fontId="1"/>
  </si>
  <si>
    <t>パワーコウボ</t>
    <phoneticPr fontId="1"/>
  </si>
  <si>
    <t>０．７０％</t>
    <phoneticPr fontId="1"/>
  </si>
  <si>
    <t>２５．０％</t>
    <phoneticPr fontId="1"/>
  </si>
  <si>
    <t>２８．０％</t>
    <phoneticPr fontId="1"/>
  </si>
  <si>
    <t>クロラントラニリプロール・トリフルメゾピリム・チアジニル・チフルザミド粒剤</t>
    <phoneticPr fontId="1"/>
  </si>
  <si>
    <t>ブイゲットハコレンジャーＬ粒剤</t>
    <phoneticPr fontId="1"/>
  </si>
  <si>
    <t>イマゾスルフロン・オキサジクロメホン・ピラクロニル・ブロモブチド粒剤</t>
    <phoneticPr fontId="1"/>
  </si>
  <si>
    <t>バッチリＬＸ４００ＦＧ</t>
    <phoneticPr fontId="1"/>
  </si>
  <si>
    <t>デルタアタック４００ＦＧ</t>
    <phoneticPr fontId="1"/>
  </si>
  <si>
    <t>クロラントラニリプロール・ビフェントリンエアゾル</t>
    <phoneticPr fontId="1"/>
  </si>
  <si>
    <t>ケムシジェット</t>
    <phoneticPr fontId="1"/>
  </si>
  <si>
    <t>キャプタン・テトラコナゾール水和剤</t>
    <phoneticPr fontId="1"/>
  </si>
  <si>
    <t>サルバトーレＣ水和剤</t>
    <phoneticPr fontId="1"/>
  </si>
  <si>
    <t>フルピリミン粒剤</t>
    <phoneticPr fontId="1"/>
  </si>
  <si>
    <t>リディア箱粒剤</t>
    <phoneticPr fontId="1"/>
  </si>
  <si>
    <t>フルピリミン・プロベナゾール粒剤</t>
    <phoneticPr fontId="1"/>
  </si>
  <si>
    <t>Ｄｒ．オリゼリディア箱粒剤</t>
    <phoneticPr fontId="1"/>
  </si>
  <si>
    <t>フルピリミン水和剤</t>
    <phoneticPr fontId="1"/>
  </si>
  <si>
    <t>エミリアフロアブル</t>
    <phoneticPr fontId="1"/>
  </si>
  <si>
    <t>０．７５％</t>
    <phoneticPr fontId="1"/>
  </si>
  <si>
    <t>ピラクロニル・プロピリスルフロン・ブロモブチド粒剤</t>
    <phoneticPr fontId="1"/>
  </si>
  <si>
    <t>アッパレＺ４００ＦＧ</t>
    <phoneticPr fontId="1"/>
  </si>
  <si>
    <t>水和硫黄剤</t>
    <phoneticPr fontId="1"/>
  </si>
  <si>
    <t>カジランＳフロアブル</t>
    <phoneticPr fontId="1"/>
  </si>
  <si>
    <t>イマゾスルフロン水和剤</t>
    <phoneticPr fontId="1"/>
  </si>
  <si>
    <t>シバキープセイバー</t>
    <phoneticPr fontId="1"/>
  </si>
  <si>
    <t>０．０１５％</t>
    <phoneticPr fontId="1"/>
  </si>
  <si>
    <t>２．０％</t>
    <phoneticPr fontId="1"/>
  </si>
  <si>
    <t>１０．０％</t>
    <phoneticPr fontId="1"/>
  </si>
  <si>
    <t>３０．０％</t>
    <phoneticPr fontId="1"/>
  </si>
  <si>
    <t>４０．０％</t>
    <phoneticPr fontId="1"/>
  </si>
  <si>
    <t>プロピリスルフロン・ブロモブチド・ペントキサゾン水和剤</t>
    <phoneticPr fontId="1"/>
  </si>
  <si>
    <t>ニマイメＺフロアブル</t>
    <phoneticPr fontId="1"/>
  </si>
  <si>
    <t>プロピリスルフロン・ブロモブチド・ペントキサゾン粒剤</t>
    <phoneticPr fontId="1"/>
  </si>
  <si>
    <t>ニマイメＺ１キロ粒剤</t>
    <phoneticPr fontId="1"/>
  </si>
  <si>
    <t>ニマイメＺジャンボ</t>
    <phoneticPr fontId="1"/>
  </si>
  <si>
    <t>ジベレリン水溶剤</t>
    <phoneticPr fontId="1"/>
  </si>
  <si>
    <t>住友ジベレリン粉末</t>
    <phoneticPr fontId="1"/>
  </si>
  <si>
    <t>ジベレリン塗布剤</t>
    <phoneticPr fontId="1"/>
  </si>
  <si>
    <t>住友ジベレリンペースト</t>
    <phoneticPr fontId="1"/>
  </si>
  <si>
    <t>住友ジベレリン錠剤</t>
    <phoneticPr fontId="1"/>
  </si>
  <si>
    <t>グリホサートイソプロピルアミン塩液剤</t>
    <phoneticPr fontId="1"/>
  </si>
  <si>
    <t>アース草消滅</t>
    <phoneticPr fontId="1"/>
  </si>
  <si>
    <t>展着剤</t>
    <phoneticPr fontId="1"/>
  </si>
  <si>
    <t>パレハ</t>
    <phoneticPr fontId="1"/>
  </si>
  <si>
    <t>グリホサートイソプロピルアミン塩・フルミオキサジン・ＭＣＰＡイソプロピルアミン塩水和剤</t>
    <phoneticPr fontId="1"/>
  </si>
  <si>
    <t>草退治メガロングＦＬ</t>
    <phoneticPr fontId="1"/>
  </si>
  <si>
    <t>オキサチアピプロリン水和剤</t>
    <phoneticPr fontId="1"/>
  </si>
  <si>
    <t>ゾーベック　エニケード　ＯＤ</t>
    <phoneticPr fontId="1"/>
  </si>
  <si>
    <t>オキサチアピプロリン・ファモキサドン水和剤</t>
    <phoneticPr fontId="1"/>
  </si>
  <si>
    <t>ゾーベック　エンカンティア　ＳＥ</t>
    <phoneticPr fontId="1"/>
  </si>
  <si>
    <t>ＤＣＢＮ粒剤</t>
    <phoneticPr fontId="1"/>
  </si>
  <si>
    <t>シバキープクリーン粒剤</t>
    <phoneticPr fontId="1"/>
  </si>
  <si>
    <t>オキサチアピプロリン・マンゼブ水和剤</t>
    <phoneticPr fontId="1"/>
  </si>
  <si>
    <t>ゾーベック　エニベル　顆粒水和剤</t>
    <phoneticPr fontId="1"/>
  </si>
  <si>
    <t>シアントラニリプロール水和剤</t>
    <phoneticPr fontId="1"/>
  </si>
  <si>
    <t>フォルテンザＦＳ</t>
    <phoneticPr fontId="1"/>
  </si>
  <si>
    <t>オキサジクロメホン水和剤</t>
    <phoneticPr fontId="1"/>
  </si>
  <si>
    <t>イーフィールドＳＣ</t>
    <phoneticPr fontId="1"/>
  </si>
  <si>
    <t>１．７％</t>
    <phoneticPr fontId="1"/>
  </si>
  <si>
    <t>０．９０％</t>
    <phoneticPr fontId="1"/>
  </si>
  <si>
    <t>３．１％</t>
    <phoneticPr fontId="1"/>
  </si>
  <si>
    <t>２．７％</t>
    <phoneticPr fontId="1"/>
  </si>
  <si>
    <t>４．５５％</t>
    <phoneticPr fontId="1"/>
  </si>
  <si>
    <t>０．４１％</t>
    <phoneticPr fontId="1"/>
  </si>
  <si>
    <t>２３．０％</t>
    <phoneticPr fontId="1"/>
  </si>
  <si>
    <t>１０．２％</t>
    <phoneticPr fontId="1"/>
  </si>
  <si>
    <t>２．８％</t>
    <phoneticPr fontId="1"/>
  </si>
  <si>
    <t>０．６０％</t>
    <phoneticPr fontId="1"/>
  </si>
  <si>
    <t>４８．０％</t>
    <phoneticPr fontId="1"/>
  </si>
  <si>
    <t>インダジフラム水和剤</t>
    <phoneticPr fontId="1"/>
  </si>
  <si>
    <t>エスプラネードライトフロアブル</t>
    <phoneticPr fontId="1"/>
  </si>
  <si>
    <t>ジベレリン液剤</t>
    <phoneticPr fontId="1"/>
  </si>
  <si>
    <t>住友ジベレリン液剤</t>
    <phoneticPr fontId="1"/>
  </si>
  <si>
    <t>シクロピリモレート粒剤</t>
    <phoneticPr fontId="1"/>
  </si>
  <si>
    <t>サンアップＣ１キロ粒剤</t>
    <phoneticPr fontId="1"/>
  </si>
  <si>
    <t>ＪＡサンアップＣ１キロ粒剤</t>
    <phoneticPr fontId="1"/>
  </si>
  <si>
    <t>シクロピリモレート・ピラゾレート粒剤</t>
    <phoneticPr fontId="1"/>
  </si>
  <si>
    <t>サンアップ１キロ粒剤</t>
    <phoneticPr fontId="1"/>
  </si>
  <si>
    <t>ＪＡサンアップ１キロ粒剤</t>
    <phoneticPr fontId="1"/>
  </si>
  <si>
    <t>インピルフルキサム水和剤</t>
    <phoneticPr fontId="1"/>
  </si>
  <si>
    <t>カナメフロアブル</t>
    <phoneticPr fontId="1"/>
  </si>
  <si>
    <t>インピルフルキサム粒剤</t>
    <phoneticPr fontId="1"/>
  </si>
  <si>
    <t>モンガレス箱粒剤３</t>
    <phoneticPr fontId="1"/>
  </si>
  <si>
    <t>グリホサートイソプロピルアミン塩・ブロマシル液剤</t>
    <phoneticPr fontId="1"/>
  </si>
  <si>
    <t>パワーボンバーＭ</t>
    <phoneticPr fontId="1"/>
  </si>
  <si>
    <t>ネコソギキープシャワー</t>
    <phoneticPr fontId="1"/>
  </si>
  <si>
    <t>パワーボンバーＬ</t>
    <phoneticPr fontId="1"/>
  </si>
  <si>
    <t>こっぱみじんロングシャワー</t>
    <phoneticPr fontId="1"/>
  </si>
  <si>
    <t>イミノクタジン酢酸塩・テブコナゾール水和剤</t>
    <phoneticPr fontId="1"/>
  </si>
  <si>
    <t>シルベフフロアブル</t>
    <phoneticPr fontId="1"/>
  </si>
  <si>
    <t>ホクサンシルベフフロアブル</t>
    <phoneticPr fontId="1"/>
  </si>
  <si>
    <t>プロベナゾール粒剤</t>
    <phoneticPr fontId="1"/>
  </si>
  <si>
    <t>ｉｎｏｃｈｉｏキクッチャ粒剤</t>
    <phoneticPr fontId="1"/>
  </si>
  <si>
    <t>クロチアニジン・ＢＴ粒剤</t>
    <phoneticPr fontId="1"/>
  </si>
  <si>
    <t>ベニカＸガード粒剤</t>
    <phoneticPr fontId="1"/>
  </si>
  <si>
    <t>シクロピリモレート・ピラゾレート・プロピリスルフロン粒剤</t>
    <phoneticPr fontId="1"/>
  </si>
  <si>
    <t>ウルティモＺジャンボ</t>
    <phoneticPr fontId="1"/>
  </si>
  <si>
    <t>レイトリックＺジャンボ</t>
    <phoneticPr fontId="1"/>
  </si>
  <si>
    <t>シクロピリモレート・ピラゾレート・プロピリスルフロン水和剤</t>
    <phoneticPr fontId="1"/>
  </si>
  <si>
    <t>ウルティモＺフロアブル</t>
    <phoneticPr fontId="1"/>
  </si>
  <si>
    <t>レイトリックＺフロアブル</t>
    <phoneticPr fontId="1"/>
  </si>
  <si>
    <t>ウルティモＺ１キロ粒剤</t>
    <phoneticPr fontId="1"/>
  </si>
  <si>
    <t>レイトリックＺ１キロ粒剤</t>
    <phoneticPr fontId="1"/>
  </si>
  <si>
    <t>シクロピリモレート・ピラゾレート・フェントラザミド粒剤</t>
    <phoneticPr fontId="1"/>
  </si>
  <si>
    <t>ジェイソウルジャンボ</t>
    <phoneticPr fontId="1"/>
  </si>
  <si>
    <t>シクロピリモレート・ピラゾレート・フェントラザミド水和剤</t>
    <phoneticPr fontId="1"/>
  </si>
  <si>
    <t>ジェイソウルフロアブル</t>
    <phoneticPr fontId="1"/>
  </si>
  <si>
    <t>ジェイソウル１キロ粒剤</t>
    <phoneticPr fontId="1"/>
  </si>
  <si>
    <t>シクロピリモレート・テフリルトリオン粒剤</t>
    <phoneticPr fontId="1"/>
  </si>
  <si>
    <t>バイスコープ１キロ粒剤</t>
    <phoneticPr fontId="1"/>
  </si>
  <si>
    <t>ルナクロス１キロ粒剤</t>
    <phoneticPr fontId="1"/>
  </si>
  <si>
    <t>シクロピリモレート・トリアファモン・ピラゾレート水和剤</t>
    <phoneticPr fontId="1"/>
  </si>
  <si>
    <t>ホクサンジャスタフロアブル</t>
    <phoneticPr fontId="1"/>
  </si>
  <si>
    <t>ジャスタフロアブル</t>
    <phoneticPr fontId="1"/>
  </si>
  <si>
    <t>クサウェポンフロアブル</t>
    <phoneticPr fontId="1"/>
  </si>
  <si>
    <t>シクロピリモレート・トリアファモン・ピラゾレート粒剤</t>
    <phoneticPr fontId="1"/>
  </si>
  <si>
    <t>ホクサンジャスタ１キロ粒剤</t>
    <phoneticPr fontId="1"/>
  </si>
  <si>
    <t>ジャスタ１キロ粒剤</t>
    <phoneticPr fontId="1"/>
  </si>
  <si>
    <t>クサウェポン１キロ粒剤</t>
    <phoneticPr fontId="1"/>
  </si>
  <si>
    <t>クサウェポンジャンボ</t>
    <phoneticPr fontId="1"/>
  </si>
  <si>
    <t>ホクサンジャスタジャンボ</t>
    <phoneticPr fontId="1"/>
  </si>
  <si>
    <t>ジャスタジャンボ</t>
    <phoneticPr fontId="1"/>
  </si>
  <si>
    <t>メコプロップＰカリウム塩・ＤＢＮ粒剤</t>
    <phoneticPr fontId="1"/>
  </si>
  <si>
    <t>クサピースⅢ粒剤</t>
    <phoneticPr fontId="1"/>
  </si>
  <si>
    <t>シバキープⅢ粒剤</t>
    <phoneticPr fontId="1"/>
  </si>
  <si>
    <t>イプフェンカルバゾン・テフリルトリオン・プロピリスルフロン水和剤</t>
    <phoneticPr fontId="1"/>
  </si>
  <si>
    <t>カイリキＺフロアブル</t>
    <phoneticPr fontId="1"/>
  </si>
  <si>
    <t>イプフェンカルバゾン・テフリルトリオン・プロピリスルフロン粒剤</t>
    <phoneticPr fontId="1"/>
  </si>
  <si>
    <t>カイリキＺジャンボ</t>
    <phoneticPr fontId="1"/>
  </si>
  <si>
    <t>ペンチオピラド・ＴＰＮ水和剤</t>
    <phoneticPr fontId="1"/>
  </si>
  <si>
    <t>イサンテールＳＣ</t>
    <phoneticPr fontId="1"/>
  </si>
  <si>
    <t>フルピリミン・プロベナゾール粒剤</t>
    <phoneticPr fontId="1"/>
  </si>
  <si>
    <t>ホクコーファーストオリゼリディア粒剤</t>
    <phoneticPr fontId="1"/>
  </si>
  <si>
    <t>ファーストオリゼリディア粒剤</t>
    <phoneticPr fontId="1"/>
  </si>
  <si>
    <t>プロパニル乳剤</t>
    <phoneticPr fontId="1"/>
  </si>
  <si>
    <t>スタム乳剤３５</t>
    <phoneticPr fontId="1"/>
  </si>
  <si>
    <t>ホドガヤユーピーエルスタム乳剤３５</t>
    <phoneticPr fontId="1"/>
  </si>
  <si>
    <t>テニルクロール・ベンゾビシクロン粒剤</t>
    <phoneticPr fontId="1"/>
  </si>
  <si>
    <t>ホットコンビ２００粒剤</t>
    <phoneticPr fontId="1"/>
  </si>
  <si>
    <t>ホットコンビジャンボ</t>
    <phoneticPr fontId="1"/>
  </si>
  <si>
    <t>クロルピクリンくん蒸剤</t>
    <phoneticPr fontId="1"/>
  </si>
  <si>
    <t>クロルピクリン錠剤 ＪＭ－ＭＩＮＡＭＩ</t>
    <phoneticPr fontId="1"/>
  </si>
  <si>
    <t>７．４％</t>
    <phoneticPr fontId="1"/>
  </si>
  <si>
    <t>０．６３％</t>
    <phoneticPr fontId="1"/>
  </si>
  <si>
    <t>３．５％</t>
    <phoneticPr fontId="1"/>
  </si>
  <si>
    <t>３７．０％</t>
    <phoneticPr fontId="1"/>
  </si>
  <si>
    <t>劇物</t>
    <rPh sb="0" eb="2">
      <t>ゲキブツ</t>
    </rPh>
    <phoneticPr fontId="1"/>
  </si>
  <si>
    <t>１．０％</t>
    <phoneticPr fontId="1"/>
  </si>
  <si>
    <t>８．０％</t>
    <phoneticPr fontId="1"/>
  </si>
  <si>
    <t>２．５７％</t>
    <phoneticPr fontId="1"/>
  </si>
  <si>
    <t>１．６５％</t>
    <phoneticPr fontId="1"/>
  </si>
  <si>
    <t>６．７％</t>
    <phoneticPr fontId="1"/>
  </si>
  <si>
    <t>５．５％</t>
    <phoneticPr fontId="1"/>
  </si>
  <si>
    <t>０．５０％</t>
    <phoneticPr fontId="1"/>
  </si>
  <si>
    <t>１．２％</t>
    <phoneticPr fontId="1"/>
  </si>
  <si>
    <t>４．８％</t>
    <phoneticPr fontId="1"/>
  </si>
  <si>
    <t>８．３％</t>
    <phoneticPr fontId="1"/>
  </si>
  <si>
    <t>６．４％</t>
    <phoneticPr fontId="1"/>
  </si>
  <si>
    <t>３５．０％</t>
    <phoneticPr fontId="1"/>
  </si>
  <si>
    <t>７０．０％</t>
    <phoneticPr fontId="1"/>
  </si>
  <si>
    <t>カルブチレート・フルミオキサジン粒剤</t>
    <phoneticPr fontId="1"/>
  </si>
  <si>
    <t>ガーデンクルーＡ粒剤</t>
    <phoneticPr fontId="1"/>
  </si>
  <si>
    <t>ネコソギブロック粒剤</t>
    <phoneticPr fontId="1"/>
  </si>
  <si>
    <t>ターバシル・フルミオキサジン粒剤</t>
    <phoneticPr fontId="1"/>
  </si>
  <si>
    <t>モーカレタＡ粒剤</t>
    <phoneticPr fontId="1"/>
  </si>
  <si>
    <t>草退治Ａ粒剤</t>
    <phoneticPr fontId="1"/>
  </si>
  <si>
    <t>フルキサメタミド水和剤</t>
    <phoneticPr fontId="1"/>
  </si>
  <si>
    <t>イザナミフロアブル</t>
    <phoneticPr fontId="1"/>
  </si>
  <si>
    <t>エバーゴルシードＦＳ</t>
    <phoneticPr fontId="1"/>
  </si>
  <si>
    <t>トリアファモン・フェンキノトリオン水和剤</t>
    <phoneticPr fontId="1"/>
  </si>
  <si>
    <t>プライオリティフロアブル</t>
    <phoneticPr fontId="1"/>
  </si>
  <si>
    <t>ジチアノン・フルキサピロキサド水和剤</t>
    <phoneticPr fontId="1"/>
  </si>
  <si>
    <t>セルカディスＤフロアブル</t>
    <phoneticPr fontId="1"/>
  </si>
  <si>
    <t>日曹セルカディスＤフロアブル</t>
    <phoneticPr fontId="1"/>
  </si>
  <si>
    <t>エトフェンプロックス・ジノテフラン・ミルベメクチン・ペンチオピラド水和剤</t>
    <phoneticPr fontId="1"/>
  </si>
  <si>
    <t>アースガーデン４</t>
    <phoneticPr fontId="1"/>
  </si>
  <si>
    <t>４４．６％</t>
    <phoneticPr fontId="1"/>
  </si>
  <si>
    <t>テトラニリプロール水和剤</t>
    <phoneticPr fontId="1"/>
  </si>
  <si>
    <t>ヨーバルフロアブル</t>
    <phoneticPr fontId="1"/>
  </si>
  <si>
    <t>兼商ヨーバルフロアブル</t>
    <phoneticPr fontId="1"/>
  </si>
  <si>
    <t>テトラニリプロール・イソチアニル粒剤</t>
    <phoneticPr fontId="1"/>
  </si>
  <si>
    <t>ヨーバルトップ箱粒剤</t>
    <phoneticPr fontId="1"/>
  </si>
  <si>
    <t>トリアファモン・ピラクロニル・ベンゾビシクロン粒剤</t>
    <phoneticPr fontId="1"/>
  </si>
  <si>
    <t>アシュラジャンボ</t>
    <phoneticPr fontId="1"/>
  </si>
  <si>
    <t>アシュラ４００ＦＧ</t>
    <phoneticPr fontId="1"/>
  </si>
  <si>
    <t>アシュラ１キロ粒剤</t>
    <phoneticPr fontId="1"/>
  </si>
  <si>
    <t>テフリルトリオン・ピラクロニル・プロピリスルフロン粒剤</t>
    <phoneticPr fontId="1"/>
  </si>
  <si>
    <t>アットウＺジャンボ</t>
    <phoneticPr fontId="1"/>
  </si>
  <si>
    <t>アットウＺ４００ＦＧ</t>
    <phoneticPr fontId="1"/>
  </si>
  <si>
    <t>アットウＺ１キロ粒剤</t>
    <phoneticPr fontId="1"/>
  </si>
  <si>
    <t>テフリルトリオン・ピラクロニル・プロピリスルフロン水和剤</t>
    <phoneticPr fontId="1"/>
  </si>
  <si>
    <t>アットウＺフロアブル</t>
    <phoneticPr fontId="1"/>
  </si>
  <si>
    <t>イマゾスルフロン・テフリルトリオン・ピラクロニル粒剤</t>
    <phoneticPr fontId="1"/>
  </si>
  <si>
    <t>キラリ１キロ粒剤</t>
    <phoneticPr fontId="1"/>
  </si>
  <si>
    <t>テトラニリプロール粒剤</t>
    <phoneticPr fontId="1"/>
  </si>
  <si>
    <t>ヨーバル箱粒剤</t>
    <phoneticPr fontId="1"/>
  </si>
  <si>
    <t>ヨーバルシードＦＳ</t>
    <phoneticPr fontId="1"/>
  </si>
  <si>
    <t>フェンキノトリオン・プロピリスルフロン粒剤</t>
    <phoneticPr fontId="1"/>
  </si>
  <si>
    <t>ゼータプラスジャンボ</t>
    <phoneticPr fontId="1"/>
  </si>
  <si>
    <t>ゼータプラス１キロ粒剤</t>
    <phoneticPr fontId="1"/>
  </si>
  <si>
    <t>フェンキノトリオン・プロピリスルフロン水和剤</t>
    <phoneticPr fontId="1"/>
  </si>
  <si>
    <t>ゼータプラスフロアブル</t>
    <phoneticPr fontId="1"/>
  </si>
  <si>
    <t>１－メチルシクロプロペンくん蒸剤</t>
    <phoneticPr fontId="1"/>
  </si>
  <si>
    <t>エチレンバスター</t>
    <phoneticPr fontId="1"/>
  </si>
  <si>
    <t>テトラピオン・テブチウロン粒剤</t>
    <phoneticPr fontId="1"/>
  </si>
  <si>
    <t>ラーチＰｒｏ粒剤</t>
    <phoneticPr fontId="1"/>
  </si>
  <si>
    <t>トリアファモン・ベンゾビシクロン・ペントキサゾン粒剤</t>
    <phoneticPr fontId="1"/>
  </si>
  <si>
    <t>ＳＤＳイザナギ１キロ粒剤</t>
    <phoneticPr fontId="1"/>
  </si>
  <si>
    <t>ハードタックル液剤</t>
    <phoneticPr fontId="1"/>
  </si>
  <si>
    <t>イザナギ１キロ粒剤</t>
    <phoneticPr fontId="1"/>
  </si>
  <si>
    <t>ホドガヤハードタックル液剤</t>
    <phoneticPr fontId="1"/>
  </si>
  <si>
    <t>ネコソギパワーＤＸ</t>
    <phoneticPr fontId="1"/>
  </si>
  <si>
    <t>ハロスルフロンメチル水和剤</t>
    <phoneticPr fontId="1"/>
  </si>
  <si>
    <t>グリーンインプールＤＦ</t>
    <phoneticPr fontId="1"/>
  </si>
  <si>
    <t>天空エアー粒剤</t>
    <phoneticPr fontId="1"/>
  </si>
  <si>
    <t>シグナスエアー粒剤</t>
    <phoneticPr fontId="1"/>
  </si>
  <si>
    <t>エトフェンプロックス・ジノテフラン乳剤</t>
    <phoneticPr fontId="1"/>
  </si>
  <si>
    <t>スタートレボンＷ１０</t>
    <phoneticPr fontId="1"/>
  </si>
  <si>
    <t>クミガードＳＣ</t>
    <phoneticPr fontId="1"/>
  </si>
  <si>
    <t>ジノテフラン・フェリムゾン・フサライド水和剤</t>
    <phoneticPr fontId="1"/>
  </si>
  <si>
    <t>ブレードスタークルゾル</t>
    <phoneticPr fontId="1"/>
  </si>
  <si>
    <t>ジノテフラン・フェリムゾン・フサライド粉剤</t>
    <phoneticPr fontId="1"/>
  </si>
  <si>
    <t>ブレードスタークル粉剤ＤＬ</t>
    <phoneticPr fontId="1"/>
  </si>
  <si>
    <t>スピノサド・フルピリミン・トリシクラゾール粒剤</t>
    <phoneticPr fontId="1"/>
  </si>
  <si>
    <t>ビームリディアスピノ箱粒剤</t>
    <phoneticPr fontId="1"/>
  </si>
  <si>
    <t>クミアイビームリディアスピノ箱粒剤</t>
    <phoneticPr fontId="1"/>
  </si>
  <si>
    <t>ミリオネアフロアブル</t>
    <phoneticPr fontId="1"/>
  </si>
  <si>
    <t>プロピリスルフロン・ランコトリオンナトリウム塩粒剤</t>
    <phoneticPr fontId="1"/>
  </si>
  <si>
    <t>フルスコアＺ１キロ粒剤</t>
    <phoneticPr fontId="1"/>
  </si>
  <si>
    <t>タンボエースＫ　Ｚ１キロ粒剤</t>
    <phoneticPr fontId="1"/>
  </si>
  <si>
    <t>フルスコアＺジャンボ</t>
    <phoneticPr fontId="1"/>
  </si>
  <si>
    <t>タンボエースＫ　Ｚジャンボ</t>
    <phoneticPr fontId="1"/>
  </si>
  <si>
    <t>イプフェンカルバゾン・ブロモブチド・ベンスルフロンメチル粒剤</t>
    <phoneticPr fontId="1"/>
  </si>
  <si>
    <t>ウィニングラン１キロ粒剤</t>
    <phoneticPr fontId="1"/>
  </si>
  <si>
    <t>ブロモブチド・ペントキサゾン粒剤</t>
    <phoneticPr fontId="1"/>
  </si>
  <si>
    <t>ショキニー１キロ粒剤</t>
    <phoneticPr fontId="1"/>
  </si>
  <si>
    <t>カレター</t>
    <phoneticPr fontId="1"/>
  </si>
  <si>
    <t>バスタＡＬ</t>
    <phoneticPr fontId="1"/>
  </si>
  <si>
    <t>４．７％</t>
    <phoneticPr fontId="1"/>
  </si>
  <si>
    <t>１８．２％</t>
    <phoneticPr fontId="1"/>
  </si>
  <si>
    <t>１．２５％</t>
    <phoneticPr fontId="1"/>
  </si>
  <si>
    <t>３．８％</t>
    <phoneticPr fontId="1"/>
  </si>
  <si>
    <t>エチルブロック　タブ</t>
    <phoneticPr fontId="1"/>
  </si>
  <si>
    <t>ハコガード粒剤</t>
    <phoneticPr fontId="1"/>
  </si>
  <si>
    <t>ベニカＡスプレー</t>
    <phoneticPr fontId="1"/>
  </si>
  <si>
    <t>アピログロウＭＸエアー粒剤</t>
    <phoneticPr fontId="1"/>
  </si>
  <si>
    <t>フルパワーＭＸ５００グラムＦＧ</t>
    <phoneticPr fontId="1"/>
  </si>
  <si>
    <t>イプフェンカルバゾン・ブロモブチド・ベンスルフロンメチル水和剤</t>
    <phoneticPr fontId="1"/>
  </si>
  <si>
    <t>ウィニングランフロアブル</t>
    <phoneticPr fontId="1"/>
  </si>
  <si>
    <t>ウィニングランジャンボ</t>
    <phoneticPr fontId="1"/>
  </si>
  <si>
    <t>スピノサド・フィプロニル粒剤</t>
    <phoneticPr fontId="1"/>
  </si>
  <si>
    <t>ホクコープリンススピノ粒剤６</t>
    <phoneticPr fontId="1"/>
  </si>
  <si>
    <t>ホクコーリディア箱粒剤</t>
    <phoneticPr fontId="1"/>
  </si>
  <si>
    <t>ホクコーＤｒ．オリゼリディア箱粒剤</t>
    <phoneticPr fontId="1"/>
  </si>
  <si>
    <t>Ver.7</t>
    <phoneticPr fontId="1"/>
  </si>
  <si>
    <t>2020.4.13</t>
    <phoneticPr fontId="1"/>
  </si>
  <si>
    <t>2020.3.25時点までの登録農薬</t>
    <rPh sb="9" eb="11">
      <t>ジテン</t>
    </rPh>
    <rPh sb="14" eb="16">
      <t>トウロク</t>
    </rPh>
    <rPh sb="16" eb="18">
      <t>ノウヤク</t>
    </rPh>
    <phoneticPr fontId="1"/>
  </si>
  <si>
    <t>ジクロベンチアゾクス粒剤</t>
    <phoneticPr fontId="1"/>
  </si>
  <si>
    <t>ブーン箱粒剤</t>
    <phoneticPr fontId="1"/>
  </si>
  <si>
    <t>ベンタゾン・メタミホップ液剤</t>
    <phoneticPr fontId="1"/>
  </si>
  <si>
    <t>トドメバスＭＦ液剤</t>
    <phoneticPr fontId="1"/>
  </si>
  <si>
    <t>クロラントラニリプロール・トリフルメゾピリム・ジクロベンチアゾクス粒剤</t>
    <phoneticPr fontId="1"/>
  </si>
  <si>
    <t>ブーンゼクテラ箱粒剤</t>
    <phoneticPr fontId="1"/>
  </si>
  <si>
    <t>シアントラニリプロール・ジクロベンチアゾクス粒剤</t>
    <phoneticPr fontId="1"/>
  </si>
  <si>
    <t>ブーンパディート箱粒剤</t>
    <phoneticPr fontId="1"/>
  </si>
  <si>
    <t>テトラニリプロール・ジクロベンチアゾクス・ペンフルフェン粒剤</t>
    <phoneticPr fontId="1"/>
  </si>
  <si>
    <t>ブーンレパード箱粒剤</t>
    <phoneticPr fontId="1"/>
  </si>
  <si>
    <t>トータルパワー１キロ粒剤</t>
    <phoneticPr fontId="1"/>
  </si>
  <si>
    <t>トータルパワージャンボ</t>
    <phoneticPr fontId="1"/>
  </si>
  <si>
    <t>トータルパワーフロアブル</t>
    <phoneticPr fontId="1"/>
  </si>
  <si>
    <t>ピリミノバックメチル・ブロモブチド・ベンスルフロンメチル・ペントキサゾン粒剤</t>
    <phoneticPr fontId="1"/>
  </si>
  <si>
    <t>トップガンＲ１キロ粒剤</t>
    <phoneticPr fontId="1"/>
  </si>
  <si>
    <t>ピリミノバックメチル・ブロモブチド・ベンスルフロンメチル・ペントキサゾン剤</t>
    <phoneticPr fontId="1"/>
  </si>
  <si>
    <t>トップガンＲ豆つぶ２５０</t>
    <phoneticPr fontId="1"/>
  </si>
  <si>
    <t>ピリミノバックメチル・ブロモブチド・ベンスルフロンメチル・ペントキサゾン水和剤</t>
    <phoneticPr fontId="1"/>
  </si>
  <si>
    <t>トップガンＲフロアブル</t>
    <phoneticPr fontId="1"/>
  </si>
  <si>
    <t>オキサジクロメホン・テフリルトリオン・メタゾスルフロン粒剤</t>
    <phoneticPr fontId="1"/>
  </si>
  <si>
    <t>ディオーレ１キロ粒剤</t>
    <phoneticPr fontId="1"/>
  </si>
  <si>
    <t>テニルクロール・ピラクロニル・ベンゾビシクロン水和剤</t>
    <phoneticPr fontId="1"/>
  </si>
  <si>
    <t>パピリカフロアブル</t>
    <phoneticPr fontId="1"/>
  </si>
  <si>
    <t>フロルピラウキシフェンベンジル水和剤</t>
    <phoneticPr fontId="1"/>
  </si>
  <si>
    <t>イネサポートＳＣ</t>
    <phoneticPr fontId="1"/>
  </si>
  <si>
    <t>フロルピラウキシフェンベンジル粒剤</t>
    <phoneticPr fontId="1"/>
  </si>
  <si>
    <t>イネサポート１キロ粒剤</t>
    <phoneticPr fontId="1"/>
  </si>
  <si>
    <t>ブタクロール・フロルピラウキシフェンベンジル粒剤</t>
    <phoneticPr fontId="1"/>
  </si>
  <si>
    <t>イネサポートＢ１キロ粒剤</t>
    <phoneticPr fontId="1"/>
  </si>
  <si>
    <t>カフェンストロール・フロルピラウキシフェンベンジル・ベンゾビシクロン水和剤</t>
    <phoneticPr fontId="1"/>
  </si>
  <si>
    <t>ダンクショットフロアブル</t>
    <phoneticPr fontId="1"/>
  </si>
  <si>
    <t>カフェンストロール・フロルピラウキシフェンベンジル・ベンゾビシクロン粒剤</t>
    <phoneticPr fontId="1"/>
  </si>
  <si>
    <t>ダンクショット１キロ粒剤</t>
    <phoneticPr fontId="1"/>
  </si>
  <si>
    <t>フロルピラウキシフェンベンジル乳剤</t>
    <phoneticPr fontId="1"/>
  </si>
  <si>
    <t>ロイヤント乳剤</t>
    <phoneticPr fontId="1"/>
  </si>
  <si>
    <t>クミアイロイヤント乳剤</t>
    <phoneticPr fontId="1"/>
  </si>
  <si>
    <t>フロルピラウキシフェンベンジル・ペノキススラム・ベンゾビシクロン粒剤</t>
    <phoneticPr fontId="1"/>
  </si>
  <si>
    <t>ウィードコア１キロ粒剤</t>
    <phoneticPr fontId="1"/>
  </si>
  <si>
    <t>イプフルフェノキン水和剤</t>
    <phoneticPr fontId="1"/>
  </si>
  <si>
    <t>ベスターフフロアブル</t>
    <phoneticPr fontId="1"/>
  </si>
  <si>
    <t>クミアイエミリアフロアブル</t>
    <phoneticPr fontId="1"/>
  </si>
  <si>
    <t>ジェイフレンド４００ＦＧ</t>
    <phoneticPr fontId="1"/>
  </si>
  <si>
    <t>イマゾスルフロン・オキサジクロメホン・ピラクロニル粒剤</t>
    <phoneticPr fontId="1"/>
  </si>
  <si>
    <t>サラブレッドＫＡＩ４００ＦＧ</t>
    <phoneticPr fontId="1"/>
  </si>
  <si>
    <t>バリダマイシン・フサライド水和剤</t>
    <phoneticPr fontId="1"/>
  </si>
  <si>
    <t>ラブサイドバリダフロアブル</t>
    <phoneticPr fontId="1"/>
  </si>
  <si>
    <t>バサグラン・エアー１キロ粒剤</t>
    <phoneticPr fontId="1"/>
  </si>
  <si>
    <t>フルポキサム・フルルプリミドール粒剤</t>
    <phoneticPr fontId="1"/>
  </si>
  <si>
    <t>フィールドセイバー粒剤</t>
    <phoneticPr fontId="1"/>
  </si>
  <si>
    <t>メチルテトラプロール水和剤</t>
    <phoneticPr fontId="1"/>
  </si>
  <si>
    <t>ムケツフロアブル</t>
    <phoneticPr fontId="1"/>
  </si>
  <si>
    <t>ピロキサスルホン水和剤</t>
    <phoneticPr fontId="1"/>
  </si>
  <si>
    <t>プロシード顆粒水和剤</t>
    <phoneticPr fontId="1"/>
  </si>
  <si>
    <t>アルガット顆粒水和剤</t>
    <phoneticPr fontId="1"/>
  </si>
  <si>
    <t>ペンチオピラド水和剤</t>
    <phoneticPr fontId="1"/>
  </si>
  <si>
    <t>メレサイド顆粒水和剤</t>
    <phoneticPr fontId="1"/>
  </si>
  <si>
    <t>ジベレリン明治液剤</t>
    <phoneticPr fontId="1"/>
  </si>
  <si>
    <t>日産オリゼメートリディア箱粒剤</t>
    <phoneticPr fontId="1"/>
  </si>
  <si>
    <t>オリゼメートリディア箱粒剤</t>
    <phoneticPr fontId="1"/>
  </si>
  <si>
    <t>ターバシル・テブチウロン・ＤＣＭＵ粒剤</t>
    <phoneticPr fontId="1"/>
  </si>
  <si>
    <t>ワイドウェイＶ３粒剤</t>
    <phoneticPr fontId="1"/>
  </si>
  <si>
    <t>ネコソギエースＶ３粒剤</t>
    <phoneticPr fontId="1"/>
  </si>
  <si>
    <t>スマートフレッシュ　プロタブＹ</t>
    <phoneticPr fontId="1"/>
  </si>
  <si>
    <t>アイオキシニル乳剤</t>
    <phoneticPr fontId="1"/>
  </si>
  <si>
    <t>アクチノールＢ乳剤</t>
    <phoneticPr fontId="1"/>
  </si>
  <si>
    <t>ミギワ２０フロアブル</t>
    <phoneticPr fontId="1"/>
  </si>
  <si>
    <t>ミギワ１０フロアブル</t>
    <phoneticPr fontId="1"/>
  </si>
  <si>
    <t>ミギワ８フロアブル</t>
    <phoneticPr fontId="1"/>
  </si>
  <si>
    <t>フルオピラム・プロピネブ水和剤</t>
    <phoneticPr fontId="1"/>
  </si>
  <si>
    <t>オルフィンＡＣ顆粒水和剤</t>
    <phoneticPr fontId="1"/>
  </si>
  <si>
    <t>ティアレス　フロアブル</t>
    <phoneticPr fontId="1"/>
  </si>
  <si>
    <t>マグァンプＫ　殺虫剤入り</t>
    <phoneticPr fontId="1"/>
  </si>
  <si>
    <t>ジノテフラン複合肥料</t>
    <phoneticPr fontId="1"/>
  </si>
  <si>
    <t>フルアジナム水和剤</t>
    <phoneticPr fontId="1"/>
  </si>
  <si>
    <t>フロンサイドＳＫＹ</t>
    <phoneticPr fontId="1"/>
  </si>
  <si>
    <t>ジフルフェニカン・ピロキサスルホン水和剤</t>
    <phoneticPr fontId="1"/>
  </si>
  <si>
    <t>キタシーブフロアブル</t>
    <phoneticPr fontId="1"/>
  </si>
  <si>
    <t>キュプロフィックス４０</t>
    <phoneticPr fontId="1"/>
  </si>
  <si>
    <t>日曹ムッシュボルドーＤＦ</t>
    <phoneticPr fontId="1"/>
  </si>
  <si>
    <t>ネコソギＬＩＦＥＬＥＸ粒剤</t>
    <phoneticPr fontId="1"/>
  </si>
  <si>
    <t>シモキサニル・マンゼブ水和剤</t>
    <phoneticPr fontId="1"/>
  </si>
  <si>
    <t>カビナイスＰＺ水和剤</t>
    <phoneticPr fontId="1"/>
  </si>
  <si>
    <t>トルクロホスメチル・マンデストロビン水和剤</t>
    <phoneticPr fontId="1"/>
  </si>
  <si>
    <t>住化ディアマンテ</t>
    <phoneticPr fontId="1"/>
  </si>
  <si>
    <t>バリダマイシン・フェリムゾン水和剤</t>
    <phoneticPr fontId="1"/>
  </si>
  <si>
    <t>住化トルファン</t>
    <phoneticPr fontId="1"/>
  </si>
  <si>
    <t>ブロフラニリド水和剤</t>
    <phoneticPr fontId="1"/>
  </si>
  <si>
    <t>ブロフレアＳＣ</t>
    <phoneticPr fontId="1"/>
  </si>
  <si>
    <t>ブロフレア２０ＳＣ</t>
    <phoneticPr fontId="1"/>
  </si>
  <si>
    <t>ベンズピリモキサン水和剤</t>
    <phoneticPr fontId="1"/>
  </si>
  <si>
    <t>オーケストラフロアブル</t>
    <phoneticPr fontId="1"/>
  </si>
  <si>
    <t>ベンズピリモキサン粉剤</t>
    <phoneticPr fontId="1"/>
  </si>
  <si>
    <t>オーケストラ粉剤ＤＬ</t>
    <phoneticPr fontId="1"/>
  </si>
  <si>
    <t>メコプロップＰカリウム塩・ＤＢＮ複合肥料</t>
    <phoneticPr fontId="1"/>
  </si>
  <si>
    <t>シバレンジャーⅢ粒剤</t>
    <phoneticPr fontId="1"/>
  </si>
  <si>
    <t>シバキーププラスⅤ</t>
    <phoneticPr fontId="1"/>
  </si>
  <si>
    <t>クロチアニジン水和剤</t>
    <phoneticPr fontId="1"/>
  </si>
  <si>
    <t>住化フルスウィング</t>
    <phoneticPr fontId="1"/>
  </si>
  <si>
    <t>プリロッソ粒剤オメガ</t>
    <phoneticPr fontId="1"/>
  </si>
  <si>
    <t>ソルビタン脂肪酸エステル乳剤</t>
    <phoneticPr fontId="1"/>
  </si>
  <si>
    <t>カダンセーフⅡ</t>
    <phoneticPr fontId="1"/>
  </si>
  <si>
    <t>クマリン系剤</t>
    <phoneticPr fontId="1"/>
  </si>
  <si>
    <t>ラットシードＦ</t>
    <phoneticPr fontId="1"/>
  </si>
  <si>
    <t>カイリキＺ１キロ粒剤</t>
    <phoneticPr fontId="1"/>
  </si>
  <si>
    <t>草取り名人Ｋ</t>
    <phoneticPr fontId="1"/>
  </si>
  <si>
    <t>こっぱみじんＫ</t>
    <phoneticPr fontId="1"/>
  </si>
  <si>
    <t>テニルクロール・ピラクロニル・ベンゾビシクロン粒剤</t>
    <phoneticPr fontId="1"/>
  </si>
  <si>
    <t>パピリカ１キロ粒剤</t>
    <phoneticPr fontId="1"/>
  </si>
  <si>
    <t>ブロマシル・ＭＣＰＰ粒剤</t>
    <phoneticPr fontId="1"/>
  </si>
  <si>
    <t>草取り名人Ｍ</t>
    <phoneticPr fontId="1"/>
  </si>
  <si>
    <t>こっぱみじんＭ</t>
    <phoneticPr fontId="1"/>
  </si>
  <si>
    <t>クロルフェナピル粒剤</t>
    <phoneticPr fontId="1"/>
  </si>
  <si>
    <t>コテツベイト</t>
    <phoneticPr fontId="1"/>
  </si>
  <si>
    <t>サンケイコテツベイト</t>
    <phoneticPr fontId="1"/>
  </si>
  <si>
    <t>過酸化カルシウム粉粒剤</t>
    <phoneticPr fontId="1"/>
  </si>
  <si>
    <t>オクソスＤＳ</t>
    <phoneticPr fontId="1"/>
  </si>
  <si>
    <t>シングルキック箱粒剤</t>
    <phoneticPr fontId="1"/>
  </si>
  <si>
    <t>ダンクショット２００粒剤</t>
    <phoneticPr fontId="1"/>
  </si>
  <si>
    <t>ベンゾビシクロン・メタミホップ粒剤</t>
    <phoneticPr fontId="1"/>
  </si>
  <si>
    <t>カイシＭＦ１キロ粒剤</t>
    <phoneticPr fontId="1"/>
  </si>
  <si>
    <t>ＳＤＳカイシＭＦ１キロ粒剤</t>
    <phoneticPr fontId="1"/>
  </si>
  <si>
    <t>ピリオフェノン水和剤</t>
    <phoneticPr fontId="1"/>
  </si>
  <si>
    <t>カッシーニフロアブル</t>
    <phoneticPr fontId="1"/>
  </si>
  <si>
    <t>ペノキススラム・ベンゾビシクロン・メタゾスルフロン粒剤</t>
    <phoneticPr fontId="1"/>
  </si>
  <si>
    <t>サファイア１キロ粒剤</t>
    <phoneticPr fontId="1"/>
  </si>
  <si>
    <t>オキサジクロメホン・フェンキノトリオン・プロピリスルフロン・ブロモブチド粒剤</t>
    <phoneticPr fontId="1"/>
  </si>
  <si>
    <t>シンズイＺ１キロ粒剤</t>
    <phoneticPr fontId="1"/>
  </si>
  <si>
    <t>オキサジクロメホン・フェンキノトリオン・プロピリスルフロン・ブロモブチド剤</t>
    <phoneticPr fontId="1"/>
  </si>
  <si>
    <t>シンズイＺ豆つぶ２５０</t>
    <phoneticPr fontId="1"/>
  </si>
  <si>
    <t>シンズイＺジャンボ</t>
    <phoneticPr fontId="1"/>
  </si>
  <si>
    <t>オキサジクロメホン・フェンキノトリオン・プロピリスルフロン・ブロモブチド水和剤</t>
    <phoneticPr fontId="1"/>
  </si>
  <si>
    <t>シンズイＺフロアブル</t>
    <phoneticPr fontId="1"/>
  </si>
  <si>
    <t>ピジフルメトフェン水和剤</t>
    <phoneticPr fontId="1"/>
  </si>
  <si>
    <t>ミラビスフロアブル</t>
    <phoneticPr fontId="1"/>
  </si>
  <si>
    <t>クロチアニジン粒剤</t>
    <phoneticPr fontId="1"/>
  </si>
  <si>
    <t>ネキリスター</t>
    <phoneticPr fontId="1"/>
  </si>
  <si>
    <t>シアナジン水和剤</t>
    <phoneticPr fontId="1"/>
  </si>
  <si>
    <t>ゴルフィスタ</t>
    <phoneticPr fontId="1"/>
  </si>
  <si>
    <t>トルクロホスメチル水和剤</t>
    <phoneticPr fontId="1"/>
  </si>
  <si>
    <t>シバキープスノー</t>
    <phoneticPr fontId="1"/>
  </si>
  <si>
    <t>ストレプトマイシン液剤</t>
    <phoneticPr fontId="1"/>
  </si>
  <si>
    <t>ストマイ液剤２０</t>
    <phoneticPr fontId="1"/>
  </si>
  <si>
    <t>クロリムロンエチル水和剤</t>
    <phoneticPr fontId="1"/>
  </si>
  <si>
    <t>コルテバ　アトラクティブ</t>
    <phoneticPr fontId="1"/>
  </si>
  <si>
    <t>コルテバ　ハーレイＤＦ</t>
    <phoneticPr fontId="1"/>
  </si>
  <si>
    <t>コルテバ　プリンススピノ粒剤６</t>
    <phoneticPr fontId="1"/>
  </si>
  <si>
    <t>コルテバ　ゼクサロン箱粒剤</t>
    <phoneticPr fontId="1"/>
  </si>
  <si>
    <t>オキサジクロメホン・テフリルトリオン・メタゾスルフロン水和剤</t>
    <phoneticPr fontId="1"/>
  </si>
  <si>
    <t>ディオーレフロアブル</t>
    <phoneticPr fontId="1"/>
  </si>
  <si>
    <t>ディオーレジャンボ</t>
    <phoneticPr fontId="1"/>
  </si>
  <si>
    <t>ディオーレエアー粒剤</t>
    <phoneticPr fontId="1"/>
  </si>
  <si>
    <t>タラロマイセス　フラバス水和剤</t>
    <phoneticPr fontId="1"/>
  </si>
  <si>
    <t>タフエイド</t>
    <phoneticPr fontId="1"/>
  </si>
  <si>
    <t>インドキサカルブ水和剤</t>
    <phoneticPr fontId="1"/>
  </si>
  <si>
    <t>ホークアイ顆粒水和剤</t>
    <phoneticPr fontId="1"/>
  </si>
  <si>
    <t>キャプタン・ピコキシストロビン水和剤</t>
    <phoneticPr fontId="1"/>
  </si>
  <si>
    <t>ツインバリアー水和剤</t>
    <phoneticPr fontId="1"/>
  </si>
  <si>
    <t>チリカブリダニ・ミヤコカブリダニ剤</t>
    <phoneticPr fontId="1"/>
  </si>
  <si>
    <t>ミッチトップ</t>
    <phoneticPr fontId="1"/>
  </si>
  <si>
    <t>テトリーノフロアブル</t>
    <phoneticPr fontId="1"/>
  </si>
  <si>
    <t>ハーモニーＤＦ</t>
    <phoneticPr fontId="1"/>
  </si>
  <si>
    <t>フェンキノトリオン・プロピリスルフロン・ペントキサゾン水和剤</t>
    <phoneticPr fontId="1"/>
  </si>
  <si>
    <t>ゼータジャガーフロアブル</t>
    <phoneticPr fontId="1"/>
  </si>
  <si>
    <t>フェンキノトリオン・プロピリスルフロン・ペントキサゾン粒剤</t>
    <phoneticPr fontId="1"/>
  </si>
  <si>
    <t>ゼータジャガー１キロ粒剤</t>
    <phoneticPr fontId="1"/>
  </si>
  <si>
    <t>ゼータジャガージャンボ</t>
    <phoneticPr fontId="1"/>
  </si>
  <si>
    <t>シメトリン・ピリミスルファン・フェンキノトリオン剤</t>
    <phoneticPr fontId="1"/>
  </si>
  <si>
    <t>ツイゲキ豆つぶ２５０</t>
    <phoneticPr fontId="1"/>
  </si>
  <si>
    <t>シアントラニリプロール・イソチアニル水和剤</t>
    <phoneticPr fontId="1"/>
  </si>
  <si>
    <t>ミネクトブラスター顆粒水和剤</t>
    <phoneticPr fontId="1"/>
  </si>
  <si>
    <t>テトラニリプロール・ピメトロジン・イソチアニル・ペンフルフェン粒剤</t>
    <phoneticPr fontId="1"/>
  </si>
  <si>
    <t>ヨーバルパワーＥＶ箱粒剤</t>
    <phoneticPr fontId="1"/>
  </si>
  <si>
    <t>テトラニリプロール・イソチアニル・ペンフルフェン粒剤</t>
    <phoneticPr fontId="1"/>
  </si>
  <si>
    <t>ヨーバルプライムＥＶ箱粒剤</t>
    <phoneticPr fontId="1"/>
  </si>
  <si>
    <t>テトラニリプロール・ピメトロジン・イソチアニル粒剤</t>
    <phoneticPr fontId="1"/>
  </si>
  <si>
    <t>ヨーバルＵＧ箱粒剤</t>
    <phoneticPr fontId="1"/>
  </si>
  <si>
    <t>フェンキノトリオン・ペントキサゾン・メタゾスルフロン水和剤</t>
    <phoneticPr fontId="1"/>
  </si>
  <si>
    <t>流星フロアブル</t>
    <phoneticPr fontId="1"/>
  </si>
  <si>
    <t>フェンキノトリオン・ペントキサゾン・メタゾスルフロン粒剤</t>
    <phoneticPr fontId="1"/>
  </si>
  <si>
    <t>流星１キロ粒剤</t>
    <phoneticPr fontId="1"/>
  </si>
  <si>
    <t>流星ジャンボ</t>
    <phoneticPr fontId="1"/>
  </si>
  <si>
    <t>流星エアー粒剤</t>
    <phoneticPr fontId="1"/>
  </si>
  <si>
    <t>アシベンゾラルＳ－メチル・フルジオキソニル水和剤</t>
    <phoneticPr fontId="1"/>
  </si>
  <si>
    <t>メダリオンアクション水和剤</t>
    <phoneticPr fontId="1"/>
  </si>
  <si>
    <t>フルオピコリド水和剤</t>
    <phoneticPr fontId="1"/>
  </si>
  <si>
    <t>ローバーフロアブル</t>
    <phoneticPr fontId="1"/>
  </si>
  <si>
    <t>ビルダーリディア箱粒剤</t>
    <phoneticPr fontId="1"/>
  </si>
  <si>
    <t>ホクコービルダーリディア箱粒剤</t>
    <phoneticPr fontId="1"/>
  </si>
  <si>
    <t>フルピリミン・プロベナゾール・ペンフルフェン粒剤</t>
    <phoneticPr fontId="1"/>
  </si>
  <si>
    <t>Ｃｓ．オリゼリディアＥＶ箱粒剤</t>
    <phoneticPr fontId="1"/>
  </si>
  <si>
    <t>ホクコーＣｓ．オリゼリディアＥＶ箱粒剤</t>
    <phoneticPr fontId="1"/>
  </si>
  <si>
    <t>ピリプロキシフェンマイクロカプセル剤</t>
    <phoneticPr fontId="1"/>
  </si>
  <si>
    <t>ゴールドラッシュＭＣ</t>
    <phoneticPr fontId="1"/>
  </si>
  <si>
    <t>イマゾスルフロン・テフリルトリオン・ピラクロニル水和剤</t>
    <phoneticPr fontId="1"/>
  </si>
  <si>
    <t>キラリフロアブル</t>
    <phoneticPr fontId="1"/>
  </si>
  <si>
    <t>キラリジャンボ</t>
    <phoneticPr fontId="1"/>
  </si>
  <si>
    <t>キラリ４００ＦＧ</t>
    <phoneticPr fontId="1"/>
  </si>
  <si>
    <t>テフリルトリオン・プロピリスルフロン水和剤</t>
    <phoneticPr fontId="1"/>
  </si>
  <si>
    <t>ガツントＺフロアブル</t>
    <phoneticPr fontId="1"/>
  </si>
  <si>
    <t>テフリルトリオン・プロピリスルフロン粒剤</t>
    <phoneticPr fontId="1"/>
  </si>
  <si>
    <t>ガツントＺ１キロ粒剤</t>
    <phoneticPr fontId="1"/>
  </si>
  <si>
    <t>ガツントＺジャンボ</t>
    <phoneticPr fontId="1"/>
  </si>
  <si>
    <t>ガツントＺ２００ＦＧ</t>
    <phoneticPr fontId="1"/>
  </si>
  <si>
    <t>ピラクロニル・プロピリスルフロン・ベンゾビシクロン水和剤</t>
    <phoneticPr fontId="1"/>
  </si>
  <si>
    <t>バットウＺフロアブル</t>
    <phoneticPr fontId="1"/>
  </si>
  <si>
    <t>ピラクロニル・プロピリスルフロン・ベンゾビシクロン粒剤</t>
    <phoneticPr fontId="1"/>
  </si>
  <si>
    <t>バットウＺ１キロ粒剤</t>
    <phoneticPr fontId="1"/>
  </si>
  <si>
    <t>バットウＺジャンボ</t>
    <phoneticPr fontId="1"/>
  </si>
  <si>
    <t>デシルアルコール乳剤</t>
    <phoneticPr fontId="1"/>
  </si>
  <si>
    <t>草サラバストレート</t>
    <phoneticPr fontId="1"/>
  </si>
  <si>
    <t>ジメテナミドＰ・レナシル水和剤</t>
    <phoneticPr fontId="1"/>
  </si>
  <si>
    <t>レナスター水和剤</t>
    <phoneticPr fontId="1"/>
  </si>
  <si>
    <t>グリホサートイソプロピルアミン塩・テブチウロン液剤</t>
    <phoneticPr fontId="1"/>
  </si>
  <si>
    <t>メガレンジャーシャワーＧＴ</t>
    <phoneticPr fontId="1"/>
  </si>
  <si>
    <t>シメコナゾール粒剤</t>
    <phoneticPr fontId="1"/>
  </si>
  <si>
    <t>ターフショット</t>
    <phoneticPr fontId="1"/>
  </si>
  <si>
    <t>ガーデンクルーＬ粒剤</t>
    <phoneticPr fontId="1"/>
  </si>
  <si>
    <t>ホクコーリディアＮＴ箱粒剤</t>
    <phoneticPr fontId="1"/>
  </si>
  <si>
    <t>リディアＮＴ箱粒剤</t>
    <phoneticPr fontId="1"/>
  </si>
  <si>
    <t>ホクコーＧＰオリゼリディア箱粒剤</t>
    <phoneticPr fontId="1"/>
  </si>
  <si>
    <t>ＧＰオリゼリディア箱粒剤</t>
    <phoneticPr fontId="1"/>
  </si>
  <si>
    <t>ホクコーＣｓ．オリゼリディア箱粒剤</t>
    <phoneticPr fontId="1"/>
  </si>
  <si>
    <t>Ｃｓ．オリゼリディア箱粒剤</t>
    <phoneticPr fontId="1"/>
  </si>
  <si>
    <t>オキサゾスルフィル粒剤</t>
    <phoneticPr fontId="1"/>
  </si>
  <si>
    <t>アレス箱粒剤３</t>
    <phoneticPr fontId="1"/>
  </si>
  <si>
    <t>Ver.8</t>
    <phoneticPr fontId="1"/>
  </si>
  <si>
    <t>2021.3.26時点までの登録農薬</t>
    <rPh sb="9" eb="11">
      <t>ジテン</t>
    </rPh>
    <rPh sb="14" eb="16">
      <t>トウロク</t>
    </rPh>
    <rPh sb="16" eb="18">
      <t>ノウヤク</t>
    </rPh>
    <phoneticPr fontId="1"/>
  </si>
  <si>
    <t>１７．０％</t>
    <phoneticPr fontId="1"/>
  </si>
  <si>
    <t>１１．９％</t>
    <phoneticPr fontId="1"/>
  </si>
  <si>
    <t>３９．５％</t>
    <phoneticPr fontId="1"/>
  </si>
  <si>
    <t>７１．２％</t>
    <phoneticPr fontId="1"/>
  </si>
  <si>
    <t>０．１４％</t>
    <phoneticPr fontId="1"/>
  </si>
  <si>
    <t>０．２３％</t>
    <phoneticPr fontId="1"/>
  </si>
  <si>
    <t>１６．５％</t>
    <phoneticPr fontId="1"/>
  </si>
  <si>
    <t>株胞子(3×10の8乗 CFU/g)</t>
    <phoneticPr fontId="1"/>
  </si>
  <si>
    <t>チリカブリダニ(400頭/250ｍｌ)
ミヤコカブリダニ(1600頭/250ｍｌ)</t>
    <phoneticPr fontId="1"/>
  </si>
  <si>
    <t>１５．４％</t>
    <phoneticPr fontId="1"/>
  </si>
  <si>
    <t>トップガンＲジャンボ</t>
    <phoneticPr fontId="1"/>
  </si>
  <si>
    <t>ー</t>
    <phoneticPr fontId="1"/>
  </si>
  <si>
    <t>操縦者：保護面、防護マスク
補助者：防護マスク</t>
    <rPh sb="0" eb="3">
      <t>ソウジュウシャ</t>
    </rPh>
    <rPh sb="4" eb="6">
      <t>ホゴ</t>
    </rPh>
    <rPh sb="6" eb="7">
      <t>メン</t>
    </rPh>
    <rPh sb="8" eb="10">
      <t>ボウゴ</t>
    </rPh>
    <rPh sb="14" eb="17">
      <t>ホジョシャ</t>
    </rPh>
    <rPh sb="18" eb="20">
      <t>ボウゴ</t>
    </rPh>
    <phoneticPr fontId="1"/>
  </si>
  <si>
    <t>防護マスク(粉剤・液剤用)</t>
    <rPh sb="0" eb="2">
      <t>ボウゴ</t>
    </rPh>
    <phoneticPr fontId="1"/>
  </si>
  <si>
    <r>
      <rPr>
        <vertAlign val="subscript"/>
        <sz val="12"/>
        <color theme="1"/>
        <rFont val="ＭＳ Ｐゴシック"/>
        <family val="3"/>
        <charset val="128"/>
        <scheme val="minor"/>
      </rPr>
      <t>　</t>
    </r>
    <r>
      <rPr>
        <vertAlign val="subscript"/>
        <sz val="16"/>
        <color theme="1"/>
        <rFont val="ＭＳ Ｐゴシック"/>
        <family val="3"/>
        <charset val="128"/>
        <scheme val="minor"/>
      </rPr>
      <t>「農薬の種類と対応マスクの検索ソフト」の作製について
　本検索ソフトは、農薬の適正使用を普及し使用者安全を確保する活動の一環として、独立行政法人農林水産消費安全技術センター農薬検査部のご協力をいただき、農薬用保護マスク研究会における検討を経て、同研究会事務局の（一社）日本くん蒸技術協会が作製しました。
　今回は昨年に続く第８版で、２０２１年３月２６日現在登録されている全ての農薬を対象としており、前回（２０２０年３月２５日）以降２０２１年３月２６日までの間に新規登録された１４２農薬を追加し、登録失効した１０４農薬を削除しました。
　登録農薬に関する情報については同センターの農薬登録情報提供システムを利用し、農薬ごとの農薬用保護マスクの要否・種類等の情報については農薬包装ラベル、農薬メーカーのホームページ等における農薬情報などを参考とさせていただきました。関係の皆様方には、深く感謝申し上げます。
　　　　　　　　　　　　　　　　　　　　　　　　　　　　　　　　　　　　　　　　　　　　　　令和３年４月１３日
　　　　　　　　　　　　　　　　　　　　　　　　　　　　　　　　　　　　　　　　　　　　　　　　 農薬用保護マスク研究会
　　　　　　　　　　　　　　　　　　　　　　　　　　　　　　　　　　　　　　　　　　　　　　　（一社）日本くん蒸技術協会
☆　本ソフトの取扱いについては、「検索の方法」シートをご覧の上、「農薬の種類と対応マスクの検索」シートにてマスクの検索を行って下さい。</t>
    </r>
    <rPh sb="249" eb="251">
      <t>ゼンカイ</t>
    </rPh>
    <rPh sb="256" eb="257">
      <t>ネン</t>
    </rPh>
    <rPh sb="258" eb="259">
      <t>ガツ</t>
    </rPh>
    <rPh sb="261" eb="262">
      <t>ニチ</t>
    </rPh>
    <rPh sb="263" eb="265">
      <t>イコウ</t>
    </rPh>
    <rPh sb="270" eb="271">
      <t>ガツ</t>
    </rPh>
    <rPh sb="277" eb="278">
      <t>カン</t>
    </rPh>
    <rPh sb="279" eb="281">
      <t>シンキ</t>
    </rPh>
    <rPh sb="281" eb="283">
      <t>トウロク</t>
    </rPh>
    <rPh sb="292" eb="294">
      <t>ツイカ</t>
    </rPh>
    <rPh sb="296" eb="298">
      <t>トウロク</t>
    </rPh>
    <rPh sb="298" eb="300">
      <t>シッコウ</t>
    </rPh>
    <rPh sb="308" eb="310">
      <t>サクジョ</t>
    </rPh>
    <rPh sb="500" eb="502">
      <t>レイワ</t>
    </rPh>
    <phoneticPr fontId="1"/>
  </si>
  <si>
    <r>
      <t xml:space="preserve"> </t>
    </r>
    <r>
      <rPr>
        <sz val="34"/>
        <color theme="1"/>
        <rFont val="ＭＳ Ｐゴシック"/>
        <family val="3"/>
        <charset val="128"/>
        <scheme val="minor"/>
      </rPr>
      <t>農薬の種類と対応農薬マスクの検索</t>
    </r>
    <r>
      <rPr>
        <sz val="11"/>
        <color theme="1"/>
        <rFont val="ＭＳ Ｐゴシック"/>
        <family val="3"/>
        <charset val="128"/>
        <scheme val="minor"/>
      </rPr>
      <t xml:space="preserve">                                                                                             </t>
    </r>
    <r>
      <rPr>
        <sz val="11"/>
        <color theme="1"/>
        <rFont val="ＭＳ Ｐゴシック"/>
        <family val="2"/>
        <charset val="128"/>
        <scheme val="minor"/>
      </rPr>
      <t>　</t>
    </r>
    <r>
      <rPr>
        <sz val="26"/>
        <color theme="1"/>
        <rFont val="ＭＳ Ｐゴシック"/>
        <family val="3"/>
        <charset val="128"/>
        <scheme val="minor"/>
      </rPr>
      <t>　[</t>
    </r>
    <r>
      <rPr>
        <b/>
        <sz val="26"/>
        <color theme="1"/>
        <rFont val="ＭＳ Ｐゴシック"/>
        <family val="3"/>
        <charset val="128"/>
        <scheme val="minor"/>
      </rPr>
      <t>Ver.８]</t>
    </r>
    <rPh sb="1" eb="3">
      <t>ノウヤク</t>
    </rPh>
    <rPh sb="4" eb="6">
      <t>シュルイ</t>
    </rPh>
    <rPh sb="7" eb="9">
      <t>タイオウ</t>
    </rPh>
    <rPh sb="9" eb="11">
      <t>ノウヤク</t>
    </rPh>
    <rPh sb="15" eb="17">
      <t>ケンサク</t>
    </rPh>
    <phoneticPr fontId="1"/>
  </si>
  <si>
    <r>
      <t>　</t>
    </r>
    <r>
      <rPr>
        <sz val="12"/>
        <color theme="1"/>
        <rFont val="ＭＳ Ｐゴシック"/>
        <family val="3"/>
        <charset val="128"/>
        <scheme val="minor"/>
      </rPr>
      <t>2021.3.26登録農薬
  Ver.8</t>
    </r>
    <rPh sb="10" eb="12">
      <t>トウロク</t>
    </rPh>
    <rPh sb="12" eb="14">
      <t>ノウヤク</t>
    </rPh>
    <phoneticPr fontId="1"/>
  </si>
  <si>
    <t>2021.4.7</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</si>
</sst>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ＭＳ Ｐゴシック"/>
      <family val="2"/>
      <charset val="128"/>
      <scheme val="minor"/>
    </font>
    <font>
      <sz val="6"/>
      <name val="ＭＳ Ｐゴシック"/>
      <family val="2"/>
      <charset val="128"/>
      <scheme val="minor"/>
    </font>
    <font>
      <b/>
      <sz val="16"/>
      <color theme="1"/>
      <name val="ＭＳ Ｐゴシック"/>
      <family val="3"/>
      <charset val="128"/>
      <scheme val="minor"/>
    </font>
    <font>
      <b/>
      <sz val="11"/>
      <color theme="1"/>
      <name val="ＭＳ Ｐゴシック"/>
      <family val="3"/>
      <charset val="128"/>
      <scheme val="minor"/>
    </font>
    <font>
      <sz val="16"/>
      <color theme="1"/>
      <name val="ＭＳ Ｐゴシック"/>
      <family val="3"/>
      <charset val="128"/>
      <scheme val="minor"/>
    </font>
    <font>
      <sz val="16"/>
      <color theme="1"/>
      <name val="ＭＳ Ｐゴシック"/>
      <family val="2"/>
      <charset val="128"/>
      <scheme val="minor"/>
    </font>
    <font>
      <sz val="11"/>
      <color rgb="FF000000"/>
      <name val="ＭＳ Ｐゴシック"/>
      <family val="3"/>
      <charset val="128"/>
      <scheme val="minor"/>
    </font>
    <font>
      <sz val="9"/>
      <color theme="1"/>
      <name val="ＭＳ Ｐゴシック"/>
      <family val="3"/>
      <charset val="128"/>
      <scheme val="minor"/>
    </font>
    <font>
      <sz val="11"/>
      <color theme="1"/>
      <name val="ＭＳ Ｐゴシック"/>
      <family val="3"/>
      <charset val="128"/>
      <scheme val="minor"/>
    </font>
    <font>
      <sz val="11"/>
      <color theme="1"/>
      <name val="ＭＳ Ｐゴシック"/>
      <family val="3"/>
      <charset val="128"/>
    </font>
    <font>
      <i/>
      <sz val="16"/>
      <color theme="1"/>
      <name val="ＭＳ Ｐゴシック"/>
      <family val="3"/>
      <charset val="128"/>
      <scheme val="minor"/>
    </font>
    <font>
      <vertAlign val="subscript"/>
      <sz val="14"/>
      <color theme="1"/>
      <name val="ＭＳ Ｐゴシック"/>
      <family val="3"/>
      <charset val="128"/>
      <scheme val="minor"/>
    </font>
    <font>
      <vertAlign val="subscript"/>
      <sz val="12"/>
      <color theme="1"/>
      <name val="ＭＳ Ｐゴシック"/>
      <family val="3"/>
      <charset val="128"/>
      <scheme val="minor"/>
    </font>
    <font>
      <vertAlign val="subscript"/>
      <sz val="16"/>
      <color theme="1"/>
      <name val="ＭＳ Ｐゴシック"/>
      <family val="3"/>
      <charset val="128"/>
      <scheme val="minor"/>
    </font>
    <font>
      <sz val="11"/>
      <color theme="1"/>
      <name val="ＭＳ Ｐゴシック"/>
      <family val="2"/>
      <charset val="128"/>
      <scheme val="minor"/>
    </font>
    <font>
      <sz val="36"/>
      <color theme="1"/>
      <name val="ＭＳ Ｐゴシック"/>
      <family val="3"/>
      <charset val="128"/>
      <scheme val="minor"/>
    </font>
    <font>
      <b/>
      <sz val="24"/>
      <color theme="1"/>
      <name val="ＭＳ Ｐゴシック"/>
      <family val="3"/>
      <charset val="128"/>
      <scheme val="minor"/>
    </font>
    <font>
      <b/>
      <sz val="16"/>
      <color theme="1"/>
      <name val="ＭＳ Ｐゴシック"/>
      <family val="3"/>
      <charset val="128"/>
      <scheme val="minor"/>
    </font>
    <font>
      <b/>
      <sz val="20"/>
      <color theme="1"/>
      <name val="ＭＳ Ｐゴシック"/>
      <family val="3"/>
      <charset val="128"/>
      <scheme val="minor"/>
    </font>
    <font>
      <b/>
      <sz val="18"/>
      <color theme="1"/>
      <name val="ＭＳ Ｐゴシック"/>
      <family val="3"/>
      <charset val="128"/>
      <scheme val="minor"/>
    </font>
    <font>
      <b/>
      <sz val="14"/>
      <color theme="1"/>
      <name val="ＭＳ Ｐゴシック"/>
      <family val="3"/>
      <charset val="128"/>
      <scheme val="minor"/>
    </font>
    <font>
      <sz val="3"/>
      <color theme="1"/>
      <name val="ＭＳ Ｐゴシック"/>
      <family val="2"/>
      <charset val="128"/>
      <scheme val="minor"/>
    </font>
    <font>
      <sz val="16"/>
      <color theme="1"/>
      <name val="ＭＳ Ｐゴシック"/>
      <family val="3"/>
      <charset val="128"/>
      <scheme val="minor"/>
    </font>
    <font>
      <b/>
      <sz val="20"/>
      <color rgb="FFFF0000"/>
      <name val="ＭＳ Ｐゴシック"/>
      <family val="3"/>
      <charset val="128"/>
      <scheme val="minor"/>
    </font>
    <font>
      <b/>
      <sz val="18"/>
      <color rgb="FFFF0000"/>
      <name val="ＭＳ Ｐゴシック"/>
      <family val="3"/>
      <charset val="128"/>
      <scheme val="minor"/>
    </font>
    <font>
      <sz val="12"/>
      <color theme="1"/>
      <name val="ＭＳ Ｐゴシック"/>
      <family val="3"/>
      <charset val="128"/>
      <scheme val="minor"/>
    </font>
    <font>
      <sz val="11"/>
      <name val="ＭＳ Ｐゴシック"/>
      <family val="3"/>
      <charset val="128"/>
      <scheme val="minor"/>
    </font>
    <font>
      <sz val="34"/>
      <color theme="1"/>
      <name val="ＭＳ Ｐゴシック"/>
      <family val="3"/>
      <charset val="128"/>
      <scheme val="minor"/>
    </font>
    <font>
      <sz val="26"/>
      <color theme="1"/>
      <name val="ＭＳ Ｐゴシック"/>
      <family val="3"/>
      <charset val="128"/>
      <scheme val="minor"/>
    </font>
    <font>
      <b/>
      <sz val="26"/>
      <color theme="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s>
  <fills count="33">
    <fill>
      <patternFill patternType="none"/>
    </fill>
    <fill>
      <patternFill patternType="gray125"/>
    </fill>
    <fill>
      <patternFill patternType="solid">
        <fgColor theme="8" tint="0.79998168889431442"/>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rgb="FF66FF33"/>
        <bgColor indexed="64"/>
      </patternFill>
    </fill>
    <fill>
      <patternFill patternType="solid">
        <fgColor rgb="FF92D050"/>
        <bgColor indexed="64"/>
      </patternFill>
    </fill>
    <fill>
      <patternFill patternType="solid">
        <fgColor rgb="FFFFB9DC"/>
        <bgColor indexed="64"/>
      </patternFill>
    </fill>
    <fill>
      <patternFill patternType="solid">
        <fgColor rgb="FF86FEAB"/>
        <bgColor indexed="64"/>
      </patternFill>
    </fill>
    <fill>
      <patternFill patternType="solid">
        <fgColor rgb="FF4BB6FF"/>
        <bgColor indexed="64"/>
      </patternFill>
    </fill>
    <fill>
      <patternFill patternType="solid">
        <fgColor rgb="FF9CCBFE"/>
        <bgColor indexed="64"/>
      </patternFill>
    </fill>
    <fill>
      <patternFill patternType="solid">
        <fgColor theme="3" tint="0.79998168889431442"/>
        <bgColor indexed="64"/>
      </patternFill>
    </fill>
    <fill>
      <patternFill patternType="solid">
        <fgColor rgb="FF7DFFFF"/>
        <bgColor indexed="64"/>
      </patternFill>
    </fill>
    <fill>
      <patternFill patternType="solid">
        <fgColor rgb="FFD9FFFF"/>
        <bgColor indexed="64"/>
      </patternFill>
    </fill>
    <fill>
      <patternFill patternType="solid">
        <fgColor theme="0" tint="-0.34998626667073579"/>
        <bgColor indexed="64"/>
      </patternFill>
    </fill>
    <fill>
      <gradientFill type="path">
        <stop position="0">
          <color rgb="FF66FF33"/>
        </stop>
        <stop position="1">
          <color theme="4"/>
        </stop>
      </gradientFill>
    </fill>
    <fill>
      <patternFill patternType="solid">
        <fgColor rgb="FFFF0000"/>
        <bgColor indexed="64"/>
      </patternFill>
    </fill>
    <fill>
      <patternFill patternType="solid">
        <fgColor rgb="FF7FFDDF"/>
        <bgColor indexed="64"/>
      </patternFill>
    </fill>
    <fill>
      <gradientFill degree="90">
        <stop position="0">
          <color rgb="FF7DFFFF"/>
        </stop>
        <stop position="0.5">
          <color rgb="FFD9FFFF"/>
        </stop>
        <stop position="1">
          <color rgb="FF7DFFFF"/>
        </stop>
      </gradientFill>
    </fill>
    <fill>
      <gradientFill degree="90">
        <stop position="0">
          <color rgb="FFFFFF99"/>
        </stop>
        <stop position="0.5">
          <color rgb="FFF7FEB4"/>
        </stop>
        <stop position="1">
          <color rgb="FFFFFF99"/>
        </stop>
      </gradientFill>
    </fill>
    <fill>
      <gradientFill degree="90">
        <stop position="0">
          <color theme="9" tint="0.59999389629810485"/>
        </stop>
        <stop position="0.5">
          <color theme="9" tint="0.40000610370189521"/>
        </stop>
        <stop position="1">
          <color theme="9" tint="0.59999389629810485"/>
        </stop>
      </gradientFill>
    </fill>
    <fill>
      <gradientFill type="path" left="0.5" right="0.5" top="0.5" bottom="0.5">
        <stop position="0">
          <color rgb="FFFF6147"/>
        </stop>
        <stop position="1">
          <color rgb="FFFFD1C9"/>
        </stop>
      </gradientFill>
    </fill>
    <fill>
      <gradientFill degree="90">
        <stop position="0">
          <color theme="0"/>
        </stop>
        <stop position="0.5">
          <color rgb="FF92B1D6"/>
        </stop>
        <stop position="1">
          <color theme="0"/>
        </stop>
      </gradientFill>
    </fill>
    <fill>
      <gradientFill degree="90">
        <stop position="0">
          <color rgb="FF86FEAB"/>
        </stop>
        <stop position="0.5">
          <color rgb="FFBFFFAB"/>
        </stop>
        <stop position="1">
          <color rgb="FF86FEAB"/>
        </stop>
      </gradientFill>
    </fill>
    <fill>
      <patternFill patternType="solid">
        <fgColor rgb="FFBFFFAB"/>
        <bgColor indexed="64"/>
      </patternFill>
    </fill>
    <fill>
      <patternFill patternType="solid">
        <fgColor rgb="FFFFFF99"/>
        <bgColor indexed="64"/>
      </patternFill>
    </fill>
    <fill>
      <patternFill patternType="solid">
        <fgColor rgb="FFFFD1C9"/>
        <bgColor indexed="64"/>
      </patternFill>
    </fill>
    <fill>
      <patternFill patternType="solid">
        <fgColor rgb="FF92B1D6"/>
        <bgColor indexed="64"/>
      </patternFill>
    </fill>
    <fill>
      <patternFill patternType="solid">
        <fgColor rgb="FF5DBDFF"/>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7FEB4"/>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diagonal/>
    </border>
    <border>
      <left style="thin">
        <color indexed="64"/>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bottom style="thick">
        <color rgb="FFFF0000"/>
      </bottom>
      <diagonal/>
    </border>
    <border>
      <left style="double">
        <color rgb="FF0070C0"/>
      </left>
      <right/>
      <top style="double">
        <color rgb="FF0070C0"/>
      </top>
      <bottom/>
      <diagonal/>
    </border>
    <border>
      <left/>
      <right style="double">
        <color rgb="FF0070C0"/>
      </right>
      <top style="double">
        <color rgb="FF0070C0"/>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style="double">
        <color rgb="FF0070C0"/>
      </right>
      <top/>
      <bottom style="double">
        <color rgb="FF0070C0"/>
      </bottom>
      <diagonal/>
    </border>
    <border>
      <left style="double">
        <color rgb="FFFF0000"/>
      </left>
      <right style="double">
        <color rgb="FFFF0000"/>
      </right>
      <top style="double">
        <color rgb="FFFF0000"/>
      </top>
      <bottom style="double">
        <color rgb="FFFF0000"/>
      </bottom>
      <diagonal/>
    </border>
    <border>
      <left style="double">
        <color rgb="FFFF0000"/>
      </left>
      <right/>
      <top/>
      <bottom style="double">
        <color rgb="FFFF0000"/>
      </bottom>
      <diagonal/>
    </border>
    <border>
      <left style="double">
        <color rgb="FFFF0000"/>
      </left>
      <right style="double">
        <color rgb="FFFF0000"/>
      </right>
      <top/>
      <bottom style="double">
        <color rgb="FFFF0000"/>
      </bottom>
      <diagonal/>
    </border>
    <border>
      <left style="double">
        <color rgb="FFFF0000"/>
      </left>
      <right/>
      <top style="double">
        <color rgb="FFFF0000"/>
      </top>
      <bottom style="double">
        <color rgb="FFFF0000"/>
      </bottom>
      <diagonal/>
    </border>
    <border>
      <left/>
      <right/>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style="double">
        <color indexed="64"/>
      </top>
      <bottom/>
      <diagonal/>
    </border>
  </borders>
  <cellStyleXfs count="1">
    <xf numFmtId="0" fontId="0" fillId="0" borderId="0">
      <alignment vertical="center"/>
    </xf>
  </cellStyleXfs>
  <cellXfs count="130">
    <xf numFmtId="0" fontId="0" fillId="0" borderId="0" xfId="0">
      <alignment vertical="center"/>
    </xf>
    <xf numFmtId="0" fontId="0" fillId="0" borderId="1" xfId="0" applyBorder="1">
      <alignment vertical="center"/>
    </xf>
    <xf numFmtId="0" fontId="0" fillId="0" borderId="1" xfId="0" quotePrefix="1" applyBorder="1">
      <alignment vertical="center"/>
    </xf>
    <xf numFmtId="0" fontId="0" fillId="0" borderId="6" xfId="0" applyBorder="1">
      <alignment vertical="center"/>
    </xf>
    <xf numFmtId="49" fontId="0" fillId="0" borderId="0" xfId="0" applyNumberFormat="1">
      <alignment vertical="center"/>
    </xf>
    <xf numFmtId="49" fontId="0" fillId="0" borderId="0" xfId="0" applyNumberFormat="1" applyAlignment="1">
      <alignment vertical="center" wrapText="1"/>
    </xf>
    <xf numFmtId="49" fontId="0" fillId="12" borderId="0" xfId="0" applyNumberFormat="1" applyFill="1" applyAlignment="1">
      <alignment vertical="center" wrapText="1"/>
    </xf>
    <xf numFmtId="49" fontId="0" fillId="0" borderId="0" xfId="0" applyNumberFormat="1" applyAlignment="1">
      <alignment vertical="top" wrapText="1"/>
    </xf>
    <xf numFmtId="0" fontId="0" fillId="12" borderId="1" xfId="0" applyFill="1" applyBorder="1">
      <alignment vertical="center"/>
    </xf>
    <xf numFmtId="0" fontId="0" fillId="24" borderId="1" xfId="0" applyFill="1" applyBorder="1">
      <alignment vertical="center"/>
    </xf>
    <xf numFmtId="0" fontId="0" fillId="25" borderId="1" xfId="0" applyFill="1" applyBorder="1">
      <alignment vertical="center"/>
    </xf>
    <xf numFmtId="0" fontId="0" fillId="26" borderId="1" xfId="0" applyFill="1" applyBorder="1">
      <alignment vertical="center"/>
    </xf>
    <xf numFmtId="0" fontId="0" fillId="27" borderId="1" xfId="0" applyFill="1" applyBorder="1">
      <alignment vertical="center"/>
    </xf>
    <xf numFmtId="0" fontId="0" fillId="13" borderId="1" xfId="0" applyFill="1" applyBorder="1" applyAlignment="1">
      <alignment horizontal="center" vertical="center"/>
    </xf>
    <xf numFmtId="49" fontId="0" fillId="0" borderId="0" xfId="0" applyNumberFormat="1" applyAlignment="1">
      <alignment horizontal="left" vertical="top"/>
    </xf>
    <xf numFmtId="49" fontId="0" fillId="12" borderId="0" xfId="0" applyNumberFormat="1" applyFill="1" applyAlignment="1">
      <alignment horizontal="left" vertical="top"/>
    </xf>
    <xf numFmtId="49" fontId="5" fillId="12" borderId="0" xfId="0" applyNumberFormat="1" applyFont="1" applyFill="1" applyAlignment="1">
      <alignment horizontal="left" vertical="top"/>
    </xf>
    <xf numFmtId="49" fontId="5" fillId="12" borderId="0" xfId="0" applyNumberFormat="1" applyFont="1" applyFill="1" applyAlignment="1">
      <alignment vertical="center" wrapText="1"/>
    </xf>
    <xf numFmtId="49" fontId="0" fillId="29" borderId="0" xfId="0" applyNumberFormat="1" applyFill="1" applyAlignment="1">
      <alignment vertical="center" wrapText="1"/>
    </xf>
    <xf numFmtId="49" fontId="5" fillId="12" borderId="0" xfId="0" applyNumberFormat="1" applyFont="1" applyFill="1" applyAlignment="1">
      <alignment vertical="top" wrapText="1"/>
    </xf>
    <xf numFmtId="49" fontId="4" fillId="0" borderId="0" xfId="0" applyNumberFormat="1" applyFont="1" applyAlignment="1">
      <alignment vertical="center" wrapText="1"/>
    </xf>
    <xf numFmtId="49" fontId="4" fillId="0" borderId="0" xfId="0" applyNumberFormat="1" applyFont="1" applyAlignment="1">
      <alignment vertical="top"/>
    </xf>
    <xf numFmtId="49" fontId="4" fillId="12" borderId="0" xfId="0" applyNumberFormat="1" applyFont="1" applyFill="1" applyAlignment="1">
      <alignment vertical="top" wrapText="1"/>
    </xf>
    <xf numFmtId="49" fontId="4" fillId="29" borderId="0" xfId="0" applyNumberFormat="1" applyFont="1" applyFill="1" applyAlignment="1">
      <alignment vertical="top" wrapText="1"/>
    </xf>
    <xf numFmtId="49" fontId="4" fillId="24" borderId="0" xfId="0" applyNumberFormat="1" applyFont="1" applyFill="1" applyAlignment="1">
      <alignment vertical="top" wrapText="1"/>
    </xf>
    <xf numFmtId="49" fontId="5" fillId="0" borderId="0" xfId="0" applyNumberFormat="1" applyFont="1" applyAlignment="1">
      <alignment horizontal="center" vertical="center"/>
    </xf>
    <xf numFmtId="49" fontId="5" fillId="0" borderId="0" xfId="0" applyNumberFormat="1" applyFont="1" applyAlignment="1">
      <alignment horizontal="left" vertical="top"/>
    </xf>
    <xf numFmtId="49" fontId="4" fillId="0" borderId="0" xfId="0" applyNumberFormat="1" applyFont="1">
      <alignment vertical="center"/>
    </xf>
    <xf numFmtId="49" fontId="4" fillId="24" borderId="0" xfId="0" applyNumberFormat="1" applyFont="1" applyFill="1" applyAlignment="1">
      <alignment vertical="center" wrapText="1"/>
    </xf>
    <xf numFmtId="49" fontId="0" fillId="0" borderId="0" xfId="0" applyNumberFormat="1" applyAlignment="1">
      <alignment horizontal="center" vertical="center"/>
    </xf>
    <xf numFmtId="0" fontId="0" fillId="4" borderId="27" xfId="0" applyFill="1" applyBorder="1" applyAlignment="1">
      <alignment horizontal="center" vertical="center"/>
    </xf>
    <xf numFmtId="0" fontId="0" fillId="4" borderId="28" xfId="0" applyFill="1" applyBorder="1" applyAlignment="1">
      <alignment horizontal="center" vertical="center"/>
    </xf>
    <xf numFmtId="0" fontId="0" fillId="4" borderId="29" xfId="0" applyFill="1" applyBorder="1" applyAlignment="1">
      <alignment horizontal="center" vertical="center"/>
    </xf>
    <xf numFmtId="0" fontId="0" fillId="4" borderId="30" xfId="0" applyFill="1" applyBorder="1" applyAlignment="1">
      <alignment horizontal="center" vertical="center"/>
    </xf>
    <xf numFmtId="0" fontId="0" fillId="0" borderId="1" xfId="0" applyBorder="1" applyAlignment="1">
      <alignment vertical="top" wrapText="1"/>
    </xf>
    <xf numFmtId="49" fontId="0" fillId="0" borderId="1" xfId="0" applyNumberFormat="1" applyBorder="1">
      <alignment vertical="center"/>
    </xf>
    <xf numFmtId="0" fontId="0" fillId="0" borderId="1" xfId="0" applyBorder="1" applyAlignment="1">
      <alignment horizontal="center" vertical="top" wrapText="1"/>
    </xf>
    <xf numFmtId="49" fontId="0" fillId="0" borderId="1" xfId="0" applyNumberFormat="1" applyBorder="1" applyAlignment="1">
      <alignment vertical="top" wrapText="1"/>
    </xf>
    <xf numFmtId="0" fontId="0" fillId="0" borderId="0" xfId="0" quotePrefix="1">
      <alignment vertical="center"/>
    </xf>
    <xf numFmtId="0" fontId="7" fillId="0" borderId="1" xfId="0" applyFont="1" applyBorder="1">
      <alignment vertical="center"/>
    </xf>
    <xf numFmtId="49" fontId="0" fillId="25" borderId="1" xfId="0" applyNumberFormat="1" applyFill="1" applyBorder="1">
      <alignment vertical="center"/>
    </xf>
    <xf numFmtId="49" fontId="8" fillId="0" borderId="1" xfId="0" applyNumberFormat="1" applyFont="1" applyBorder="1">
      <alignment vertical="center"/>
    </xf>
    <xf numFmtId="49" fontId="0" fillId="0" borderId="1" xfId="0" quotePrefix="1" applyNumberFormat="1" applyBorder="1">
      <alignment vertical="center"/>
    </xf>
    <xf numFmtId="0" fontId="6" fillId="0" borderId="1" xfId="0" applyFont="1" applyBorder="1" applyAlignment="1">
      <alignment horizontal="left" vertical="center"/>
    </xf>
    <xf numFmtId="0" fontId="6" fillId="30" borderId="1" xfId="0" applyFont="1" applyFill="1" applyBorder="1" applyAlignment="1">
      <alignment vertical="center" wrapText="1"/>
    </xf>
    <xf numFmtId="0" fontId="6" fillId="0" borderId="0" xfId="0" applyFont="1" applyAlignment="1">
      <alignment horizontal="left" vertical="center"/>
    </xf>
    <xf numFmtId="0" fontId="6" fillId="0" borderId="6" xfId="0" applyFont="1" applyBorder="1" applyAlignment="1">
      <alignment horizontal="left" vertical="center"/>
    </xf>
    <xf numFmtId="0" fontId="0" fillId="31" borderId="1" xfId="0" applyFill="1" applyBorder="1" applyAlignment="1">
      <alignment vertical="top" wrapText="1"/>
    </xf>
    <xf numFmtId="0" fontId="0" fillId="31" borderId="1" xfId="0" applyFill="1" applyBorder="1">
      <alignment vertical="center"/>
    </xf>
    <xf numFmtId="49" fontId="0" fillId="31" borderId="1" xfId="0" applyNumberFormat="1" applyFill="1" applyBorder="1" applyAlignment="1">
      <alignment vertical="top" wrapText="1"/>
    </xf>
    <xf numFmtId="0" fontId="0" fillId="0" borderId="1" xfId="0" applyBorder="1" applyAlignment="1">
      <alignment vertical="center" wrapText="1"/>
    </xf>
    <xf numFmtId="49" fontId="0" fillId="31" borderId="1" xfId="0" applyNumberFormat="1" applyFill="1" applyBorder="1">
      <alignment vertical="center"/>
    </xf>
    <xf numFmtId="0" fontId="0" fillId="31" borderId="1" xfId="0" quotePrefix="1" applyFill="1" applyBorder="1">
      <alignment vertical="center"/>
    </xf>
    <xf numFmtId="0" fontId="14" fillId="0" borderId="0" xfId="0" applyFont="1">
      <alignment vertical="center"/>
    </xf>
    <xf numFmtId="0" fontId="14" fillId="12" borderId="0" xfId="0" applyFont="1" applyFill="1">
      <alignment vertical="center"/>
    </xf>
    <xf numFmtId="0" fontId="14" fillId="15" borderId="0" xfId="0" applyFont="1" applyFill="1" applyAlignment="1">
      <alignment horizontal="center" vertical="center"/>
    </xf>
    <xf numFmtId="0" fontId="17" fillId="9" borderId="6" xfId="0" applyFont="1" applyFill="1" applyBorder="1" applyAlignment="1">
      <alignment horizontal="center" vertical="center" shrinkToFit="1"/>
    </xf>
    <xf numFmtId="0" fontId="14" fillId="13" borderId="0" xfId="0" applyFont="1" applyFill="1">
      <alignment vertical="center"/>
    </xf>
    <xf numFmtId="0" fontId="14" fillId="12" borderId="0" xfId="0" applyFont="1" applyFill="1" applyAlignment="1">
      <alignment horizontal="center" vertical="center"/>
    </xf>
    <xf numFmtId="0" fontId="19" fillId="21" borderId="2" xfId="0" applyFont="1" applyFill="1" applyBorder="1" applyAlignment="1">
      <alignment horizontal="center" vertical="center"/>
    </xf>
    <xf numFmtId="0" fontId="19" fillId="22" borderId="2" xfId="0" applyFont="1" applyFill="1" applyBorder="1" applyAlignment="1">
      <alignment horizontal="center" vertical="center"/>
    </xf>
    <xf numFmtId="0" fontId="18" fillId="18" borderId="2" xfId="0" applyFont="1" applyFill="1" applyBorder="1" applyAlignment="1">
      <alignment horizontal="center" vertical="center"/>
    </xf>
    <xf numFmtId="0" fontId="18" fillId="23" borderId="7" xfId="0" applyFont="1" applyFill="1" applyBorder="1" applyAlignment="1">
      <alignment horizontal="center" vertical="center"/>
    </xf>
    <xf numFmtId="0" fontId="19" fillId="19" borderId="0" xfId="0" applyFont="1" applyFill="1" applyAlignment="1">
      <alignment horizontal="center" vertical="center" shrinkToFit="1"/>
    </xf>
    <xf numFmtId="0" fontId="19" fillId="20" borderId="7" xfId="0" applyFont="1" applyFill="1" applyBorder="1" applyAlignment="1">
      <alignment horizontal="center" vertical="center"/>
    </xf>
    <xf numFmtId="0" fontId="14" fillId="0" borderId="0" xfId="0" applyFont="1" applyAlignment="1">
      <alignment horizontal="center" vertical="center"/>
    </xf>
    <xf numFmtId="0" fontId="17" fillId="10" borderId="6" xfId="0" applyFont="1" applyFill="1" applyBorder="1" applyAlignment="1">
      <alignment horizontal="right" vertical="center" shrinkToFit="1"/>
    </xf>
    <xf numFmtId="0" fontId="17" fillId="8" borderId="2"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20" fillId="6" borderId="3" xfId="0" applyFont="1" applyFill="1" applyBorder="1" applyAlignment="1">
      <alignment horizontal="center" vertical="center" wrapText="1"/>
    </xf>
    <xf numFmtId="0" fontId="17" fillId="6" borderId="25" xfId="0" applyFont="1" applyFill="1" applyBorder="1" applyAlignment="1">
      <alignment horizontal="center" vertical="center" wrapText="1"/>
    </xf>
    <xf numFmtId="0" fontId="21" fillId="3" borderId="22" xfId="0" applyFont="1" applyFill="1" applyBorder="1" applyAlignment="1">
      <alignment horizontal="center" vertical="center"/>
    </xf>
    <xf numFmtId="0" fontId="22" fillId="3" borderId="5" xfId="0" applyFont="1" applyFill="1" applyBorder="1" applyAlignment="1">
      <alignment horizontal="center" vertical="center" wrapText="1"/>
    </xf>
    <xf numFmtId="0" fontId="17" fillId="14" borderId="2"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21" fillId="3" borderId="24" xfId="0" applyFont="1" applyFill="1" applyBorder="1" applyAlignment="1">
      <alignment horizontal="center" vertical="center"/>
    </xf>
    <xf numFmtId="0" fontId="14" fillId="13" borderId="0" xfId="0" applyFont="1" applyFill="1" applyAlignment="1">
      <alignment horizontal="right" vertical="center"/>
    </xf>
    <xf numFmtId="0" fontId="23" fillId="13" borderId="0" xfId="0" applyFont="1" applyFill="1">
      <alignment vertical="center"/>
    </xf>
    <xf numFmtId="0" fontId="24" fillId="13" borderId="0" xfId="0" applyFont="1" applyFill="1">
      <alignment vertical="center"/>
    </xf>
    <xf numFmtId="0" fontId="14" fillId="11" borderId="0" xfId="0" applyFont="1" applyFill="1">
      <alignment vertical="center"/>
    </xf>
    <xf numFmtId="0" fontId="14" fillId="5" borderId="0" xfId="0" applyFont="1" applyFill="1">
      <alignment vertical="center"/>
    </xf>
    <xf numFmtId="0" fontId="20" fillId="11" borderId="0" xfId="0" applyFont="1" applyFill="1">
      <alignment vertical="center"/>
    </xf>
    <xf numFmtId="0" fontId="20" fillId="3" borderId="0" xfId="0" applyFont="1" applyFill="1" applyAlignment="1">
      <alignment horizontal="left" vertical="center" wrapText="1"/>
    </xf>
    <xf numFmtId="0" fontId="0" fillId="31" borderId="1" xfId="0" applyFill="1" applyBorder="1" applyAlignment="1">
      <alignment vertical="center" wrapText="1"/>
    </xf>
    <xf numFmtId="0" fontId="0" fillId="13" borderId="0" xfId="0" applyFill="1" applyAlignment="1">
      <alignment vertical="center" wrapText="1"/>
    </xf>
    <xf numFmtId="0" fontId="26" fillId="0" borderId="1" xfId="0" quotePrefix="1" applyFont="1" applyBorder="1">
      <alignment vertical="center"/>
    </xf>
    <xf numFmtId="0" fontId="0" fillId="0" borderId="0" xfId="0" applyFont="1">
      <alignment vertical="center"/>
    </xf>
    <xf numFmtId="0" fontId="30" fillId="0" borderId="1" xfId="0" applyFont="1" applyBorder="1">
      <alignment vertical="center"/>
    </xf>
    <xf numFmtId="0" fontId="30" fillId="0" borderId="1" xfId="0" applyFont="1" applyBorder="1" applyAlignment="1">
      <alignment vertical="center" wrapText="1"/>
    </xf>
    <xf numFmtId="49" fontId="30" fillId="0" borderId="1" xfId="0" applyNumberFormat="1" applyFont="1" applyBorder="1">
      <alignment vertical="center"/>
    </xf>
    <xf numFmtId="0" fontId="30" fillId="31" borderId="1" xfId="0" applyFont="1" applyFill="1" applyBorder="1">
      <alignment vertical="center"/>
    </xf>
    <xf numFmtId="0" fontId="30" fillId="31" borderId="1" xfId="0" applyFont="1" applyFill="1" applyBorder="1" applyAlignment="1">
      <alignment vertical="center" wrapText="1"/>
    </xf>
    <xf numFmtId="49" fontId="30" fillId="31" borderId="1" xfId="0" applyNumberFormat="1" applyFont="1" applyFill="1" applyBorder="1">
      <alignment vertical="center"/>
    </xf>
    <xf numFmtId="49" fontId="30" fillId="0" borderId="1" xfId="0" applyNumberFormat="1" applyFont="1" applyBorder="1" applyAlignment="1">
      <alignment vertical="center" wrapText="1"/>
    </xf>
    <xf numFmtId="49" fontId="7" fillId="0" borderId="1" xfId="0" applyNumberFormat="1" applyFont="1" applyBorder="1" applyAlignment="1">
      <alignment vertical="center" wrapText="1"/>
    </xf>
    <xf numFmtId="0" fontId="30" fillId="32" borderId="1" xfId="0" applyFont="1" applyFill="1" applyBorder="1">
      <alignment vertical="center"/>
    </xf>
    <xf numFmtId="0" fontId="30" fillId="32" borderId="1" xfId="0" applyFont="1" applyFill="1" applyBorder="1" applyAlignment="1">
      <alignment vertical="center" wrapText="1"/>
    </xf>
    <xf numFmtId="49" fontId="30" fillId="32" borderId="1" xfId="0" applyNumberFormat="1" applyFont="1" applyFill="1" applyBorder="1">
      <alignment vertical="center"/>
    </xf>
    <xf numFmtId="0" fontId="30" fillId="0" borderId="1" xfId="0" quotePrefix="1" applyFont="1" applyFill="1" applyBorder="1">
      <alignment vertical="center"/>
    </xf>
    <xf numFmtId="0" fontId="30" fillId="0" borderId="1" xfId="0" applyFont="1" applyFill="1" applyBorder="1">
      <alignment vertical="center"/>
    </xf>
    <xf numFmtId="0" fontId="31" fillId="0" borderId="1" xfId="0" applyFont="1" applyFill="1" applyBorder="1">
      <alignment vertical="center"/>
    </xf>
    <xf numFmtId="0" fontId="30" fillId="25" borderId="1" xfId="0" quotePrefix="1" applyFont="1" applyFill="1" applyBorder="1">
      <alignment vertical="center"/>
    </xf>
    <xf numFmtId="0" fontId="30" fillId="25" borderId="1" xfId="0" applyFont="1" applyFill="1" applyBorder="1">
      <alignment vertical="center"/>
    </xf>
    <xf numFmtId="0" fontId="30" fillId="0" borderId="1" xfId="0" applyFont="1" applyFill="1" applyBorder="1" applyAlignment="1">
      <alignment horizontal="left" vertical="center" wrapText="1"/>
    </xf>
    <xf numFmtId="0" fontId="8" fillId="8" borderId="5" xfId="0" applyFont="1" applyFill="1" applyBorder="1" applyAlignment="1">
      <alignment horizontal="left" vertical="center" wrapText="1"/>
    </xf>
    <xf numFmtId="0" fontId="18" fillId="17" borderId="16" xfId="0" applyFont="1" applyFill="1" applyBorder="1" applyAlignment="1">
      <alignment horizontal="center" vertical="center" wrapText="1"/>
    </xf>
    <xf numFmtId="0" fontId="18" fillId="17" borderId="17" xfId="0" applyFont="1" applyFill="1" applyBorder="1" applyAlignment="1">
      <alignment horizontal="center" vertical="center" wrapText="1"/>
    </xf>
    <xf numFmtId="0" fontId="18" fillId="17" borderId="18" xfId="0" applyFont="1" applyFill="1" applyBorder="1" applyAlignment="1">
      <alignment horizontal="center" vertical="center" wrapText="1"/>
    </xf>
    <xf numFmtId="0" fontId="18" fillId="17" borderId="19" xfId="0" applyFont="1" applyFill="1" applyBorder="1" applyAlignment="1">
      <alignment horizontal="center" vertical="center" wrapText="1"/>
    </xf>
    <xf numFmtId="0" fontId="18" fillId="17" borderId="20" xfId="0" applyFont="1" applyFill="1" applyBorder="1" applyAlignment="1">
      <alignment horizontal="center" vertical="center" wrapText="1"/>
    </xf>
    <xf numFmtId="0" fontId="18" fillId="17" borderId="21" xfId="0" applyFont="1" applyFill="1" applyBorder="1" applyAlignment="1">
      <alignment horizontal="center" vertical="center" wrapText="1"/>
    </xf>
    <xf numFmtId="0" fontId="15" fillId="8" borderId="12" xfId="0" applyFont="1" applyFill="1" applyBorder="1" applyAlignment="1">
      <alignment horizontal="center" vertical="center" shrinkToFit="1"/>
    </xf>
    <xf numFmtId="0" fontId="15" fillId="8" borderId="13" xfId="0" applyFont="1" applyFill="1" applyBorder="1" applyAlignment="1">
      <alignment horizontal="center" vertical="center" shrinkToFit="1"/>
    </xf>
    <xf numFmtId="0" fontId="15" fillId="8" borderId="14" xfId="0" applyFont="1" applyFill="1" applyBorder="1" applyAlignment="1">
      <alignment horizontal="center" vertical="center" shrinkToFit="1"/>
    </xf>
    <xf numFmtId="0" fontId="14" fillId="12" borderId="15" xfId="0" applyFont="1" applyFill="1" applyBorder="1" applyAlignment="1">
      <alignment horizontal="center" vertical="center"/>
    </xf>
    <xf numFmtId="0" fontId="14" fillId="15" borderId="0" xfId="0" applyFont="1" applyFill="1" applyAlignment="1">
      <alignment horizontal="center" vertical="center"/>
    </xf>
    <xf numFmtId="0" fontId="16" fillId="16" borderId="8" xfId="0" applyFont="1" applyFill="1" applyBorder="1" applyAlignment="1">
      <alignment horizontal="center" vertical="center"/>
    </xf>
    <xf numFmtId="0" fontId="16" fillId="16" borderId="0" xfId="0" applyFont="1" applyFill="1" applyAlignment="1">
      <alignment horizontal="center" vertical="center"/>
    </xf>
    <xf numFmtId="0" fontId="18" fillId="16" borderId="9" xfId="0" applyFont="1" applyFill="1" applyBorder="1" applyAlignment="1" applyProtection="1">
      <alignment horizontal="center" vertical="center" wrapText="1"/>
      <protection locked="0"/>
    </xf>
    <xf numFmtId="0" fontId="18" fillId="16" borderId="10" xfId="0" applyFont="1" applyFill="1" applyBorder="1" applyAlignment="1" applyProtection="1">
      <alignment horizontal="center" vertical="center" wrapText="1"/>
      <protection locked="0"/>
    </xf>
    <xf numFmtId="0" fontId="18" fillId="16" borderId="11" xfId="0" applyFont="1" applyFill="1" applyBorder="1" applyAlignment="1" applyProtection="1">
      <alignment horizontal="center" vertical="center" wrapText="1"/>
      <protection locked="0"/>
    </xf>
    <xf numFmtId="0" fontId="18" fillId="7" borderId="3" xfId="0" applyFont="1" applyFill="1" applyBorder="1" applyAlignment="1">
      <alignment vertical="center" shrinkToFit="1"/>
    </xf>
    <xf numFmtId="0" fontId="14" fillId="0" borderId="4" xfId="0" applyFont="1" applyBorder="1" applyAlignment="1">
      <alignment vertical="center" shrinkToFit="1"/>
    </xf>
    <xf numFmtId="0" fontId="14" fillId="0" borderId="5" xfId="0" applyFont="1" applyBorder="1" applyAlignment="1">
      <alignment vertical="center" shrinkToFit="1"/>
    </xf>
    <xf numFmtId="0" fontId="2" fillId="28" borderId="26" xfId="0" applyFont="1" applyFill="1" applyBorder="1" applyAlignment="1">
      <alignment horizontal="center" vertical="center"/>
    </xf>
    <xf numFmtId="49" fontId="0" fillId="0" borderId="0" xfId="0" applyNumberFormat="1" applyAlignment="1">
      <alignment horizontal="center" vertical="center"/>
    </xf>
    <xf numFmtId="0" fontId="11" fillId="0" borderId="0" xfId="0" applyFont="1" applyAlignment="1">
      <alignment vertical="top" wrapText="1"/>
    </xf>
    <xf numFmtId="0" fontId="0" fillId="0" borderId="0" xfId="0" applyAlignment="1">
      <alignment vertical="top" wrapText="1"/>
    </xf>
  </cellXfs>
  <cellStyles count="1">
    <cellStyle name="標準" xfId="0" builtinId="0"/>
  </cellStyles>
  <dxfs count="2">
    <dxf>
      <fill>
        <patternFill>
          <bgColor theme="1" tint="0.499984740745262"/>
        </patternFill>
      </fill>
    </dxf>
    <dxf>
      <fill>
        <patternFill>
          <bgColor theme="8" tint="0.79998168889431442"/>
        </patternFill>
      </fill>
    </dxf>
  </dxfs>
  <tableStyles count="0" defaultTableStyle="TableStyleMedium9" defaultPivotStyle="PivotStyleLight16"/>
  <colors>
    <mruColors>
      <color rgb="FFFFFF99"/>
      <color rgb="FFF7FEB4"/>
      <color rgb="FFD9FFFF"/>
      <color rgb="FFFFD1C9"/>
      <color rgb="FF7DFFFF"/>
      <color rgb="FFBFFFAB"/>
      <color rgb="FF5DBDFF"/>
      <color rgb="FF92B1D6"/>
      <color rgb="FF66FF33"/>
      <color rgb="FFFF61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wmf"/><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26908;&#32034;&#36786;&#34220;&#21830;&#21697;&#21517;&#28611;&#24230;!F5"/><Relationship Id="rId4" Type="http://schemas.openxmlformats.org/officeDocument/2006/relationships/image" Target="../media/image4.jpeg"/><Relationship Id="rId9" Type="http://schemas.openxmlformats.org/officeDocument/2006/relationships/image" Target="../media/image8.emf"/></Relationships>
</file>

<file path=xl/drawings/_rels/drawing2.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0.jpeg"/><Relationship Id="rId3" Type="http://schemas.openxmlformats.org/officeDocument/2006/relationships/image" Target="../media/image15.jpg"/><Relationship Id="rId7" Type="http://schemas.openxmlformats.org/officeDocument/2006/relationships/image" Target="../media/image19.jpe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12372</xdr:rowOff>
    </xdr:from>
    <xdr:to>
      <xdr:col>1</xdr:col>
      <xdr:colOff>0</xdr:colOff>
      <xdr:row>4</xdr:row>
      <xdr:rowOff>13031</xdr:rowOff>
    </xdr:to>
    <xdr:pic>
      <xdr:nvPicPr>
        <xdr:cNvPr id="2" name="図 1" descr="C:\Users\AKIYAMA\AppData\Local\Microsoft\Windows\Temporary Internet Files\Content.IE5\UY9CW5QW\MP900227728[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0872"/>
          <a:ext cx="1206500" cy="622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1001032</xdr:colOff>
      <xdr:row>3</xdr:row>
      <xdr:rowOff>0</xdr:rowOff>
    </xdr:from>
    <xdr:to>
      <xdr:col>6</xdr:col>
      <xdr:colOff>1065150</xdr:colOff>
      <xdr:row>6</xdr:row>
      <xdr:rowOff>152400</xdr:rowOff>
    </xdr:to>
    <xdr:pic>
      <xdr:nvPicPr>
        <xdr:cNvPr id="3" name="図 2" descr="C:\Users\AKIYAMA\AppData\Local\Microsoft\Windows\Temporary Internet Files\Content.IE5\3JRRBFOB\MC900419904[1].wm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46532" y="0"/>
          <a:ext cx="5717268" cy="142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xdr:row>
      <xdr:rowOff>10800</xdr:rowOff>
    </xdr:from>
    <xdr:to>
      <xdr:col>7</xdr:col>
      <xdr:colOff>12700</xdr:colOff>
      <xdr:row>6</xdr:row>
      <xdr:rowOff>122305</xdr:rowOff>
    </xdr:to>
    <xdr:pic>
      <xdr:nvPicPr>
        <xdr:cNvPr id="4" name="図 3" descr="C:\Users\AKIYAMA\AppData\Local\Microsoft\Windows\Temporary Internet Files\Content.IE5\UY9CW5QW\MP900227728[1].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 y="1903100"/>
          <a:ext cx="16306799" cy="213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10</xdr:row>
      <xdr:rowOff>88900</xdr:rowOff>
    </xdr:from>
    <xdr:to>
      <xdr:col>7</xdr:col>
      <xdr:colOff>25400</xdr:colOff>
      <xdr:row>10</xdr:row>
      <xdr:rowOff>139205</xdr:rowOff>
    </xdr:to>
    <xdr:pic>
      <xdr:nvPicPr>
        <xdr:cNvPr id="5" name="図 4" descr="C:\Users\AKIYAMA\AppData\Local\Microsoft\Windows\Temporary Internet Files\Content.IE5\UY9CW5QW\MP900227728[1].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 y="6083300"/>
          <a:ext cx="16319498" cy="50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18</xdr:row>
      <xdr:rowOff>39739</xdr:rowOff>
    </xdr:from>
    <xdr:to>
      <xdr:col>7</xdr:col>
      <xdr:colOff>50801</xdr:colOff>
      <xdr:row>35</xdr:row>
      <xdr:rowOff>114300</xdr:rowOff>
    </xdr:to>
    <xdr:pic>
      <xdr:nvPicPr>
        <xdr:cNvPr id="6" name="図 5" descr="C:\Users\AKIYAMA\AppData\Local\Microsoft\Windows\Temporary Internet Files\Content.IE5\UY9CW5QW\MP900227728[1].jp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 y="8548739"/>
          <a:ext cx="16344900" cy="3097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232004</xdr:rowOff>
    </xdr:from>
    <xdr:to>
      <xdr:col>1</xdr:col>
      <xdr:colOff>98535</xdr:colOff>
      <xdr:row>18</xdr:row>
      <xdr:rowOff>86592</xdr:rowOff>
    </xdr:to>
    <xdr:pic>
      <xdr:nvPicPr>
        <xdr:cNvPr id="7" name="図 6" descr="C:\Users\AKIYAMA\AppData\Local\Microsoft\Windows\Temporary Internet Files\Content.IE5\UY9CW5QW\MP900227728[1].jp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5897523"/>
          <a:ext cx="1298864" cy="2390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635000</xdr:colOff>
      <xdr:row>3</xdr:row>
      <xdr:rowOff>0</xdr:rowOff>
    </xdr:from>
    <xdr:to>
      <xdr:col>7</xdr:col>
      <xdr:colOff>3202</xdr:colOff>
      <xdr:row>14</xdr:row>
      <xdr:rowOff>8577</xdr:rowOff>
    </xdr:to>
    <xdr:sp macro="" textlink="">
      <xdr:nvSpPr>
        <xdr:cNvPr id="8" name="AutoShape 2">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635000" y="723900"/>
          <a:ext cx="15524843" cy="6311900"/>
        </a:xfrm>
        <a:prstGeom prst="rect">
          <a:avLst/>
        </a:prstGeom>
        <a:noFill/>
        <a:extLst>
          <a:ext uri="{909E8E84-426E-40DD-AFC4-6F175D3DCCD1}">
            <a14:hiddenFill xmlns:a14="http://schemas.microsoft.com/office/drawing/2010/main">
              <a:solidFill>
                <a:srgbClr val="FFFFFF"/>
              </a:solidFill>
            </a14:hiddenFill>
          </a:ext>
        </a:extLst>
      </xdr:spPr>
      <xdr:txBody>
        <a:bodyPr/>
        <a:lstStyle/>
        <a:p>
          <a:r>
            <a:rPr lang="en-US" altLang="en-US"/>
            <a:t> </a:t>
          </a:r>
        </a:p>
      </xdr:txBody>
    </xdr:sp>
    <xdr:clientData/>
  </xdr:twoCellAnchor>
  <xdr:twoCellAnchor>
    <xdr:from>
      <xdr:col>1</xdr:col>
      <xdr:colOff>546100</xdr:colOff>
      <xdr:row>14</xdr:row>
      <xdr:rowOff>38100</xdr:rowOff>
    </xdr:from>
    <xdr:to>
      <xdr:col>1</xdr:col>
      <xdr:colOff>1346200</xdr:colOff>
      <xdr:row>15</xdr:row>
      <xdr:rowOff>0</xdr:rowOff>
    </xdr:to>
    <xdr:pic>
      <xdr:nvPicPr>
        <xdr:cNvPr id="19" name="Picture 1" descr="粉剤液剤用農薬用マスクマーク">
          <a:hlinkClick xmlns:r="http://schemas.openxmlformats.org/officeDocument/2006/relationships" r:id="rId5"/>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65300" y="5778500"/>
          <a:ext cx="8001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1282700</xdr:colOff>
      <xdr:row>13</xdr:row>
      <xdr:rowOff>0</xdr:rowOff>
    </xdr:from>
    <xdr:to>
      <xdr:col>1</xdr:col>
      <xdr:colOff>3606800</xdr:colOff>
      <xdr:row>18</xdr:row>
      <xdr:rowOff>38100</xdr:rowOff>
    </xdr:to>
    <xdr:sp macro="" textlink="">
      <xdr:nvSpPr>
        <xdr:cNvPr id="12" name="額縁 11">
          <a:extLst>
            <a:ext uri="{FF2B5EF4-FFF2-40B4-BE49-F238E27FC236}">
              <a16:creationId xmlns:a16="http://schemas.microsoft.com/office/drawing/2014/main" id="{00000000-0008-0000-0000-00000C000000}"/>
            </a:ext>
          </a:extLst>
        </xdr:cNvPr>
        <xdr:cNvSpPr/>
      </xdr:nvSpPr>
      <xdr:spPr>
        <a:xfrm>
          <a:off x="1282700" y="6527800"/>
          <a:ext cx="3619500" cy="1689100"/>
        </a:xfrm>
        <a:prstGeom prst="bevel">
          <a:avLst/>
        </a:prstGeom>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r"/>
          <a:r>
            <a:rPr kumimoji="1" lang="ja-JP" altLang="en-US" sz="1600" b="1"/>
            <a:t>農薬用マスク            </a:t>
          </a:r>
          <a:endParaRPr kumimoji="1" lang="en-US" altLang="ja-JP" sz="1600" b="1"/>
        </a:p>
        <a:p>
          <a:pPr algn="r"/>
          <a:r>
            <a:rPr kumimoji="1" lang="ja-JP" altLang="en-US" sz="1600" b="1"/>
            <a:t>  </a:t>
          </a:r>
          <a:r>
            <a:rPr kumimoji="1" lang="en-US" altLang="ja-JP" sz="1600" b="1"/>
            <a:t>(</a:t>
          </a:r>
          <a:r>
            <a:rPr kumimoji="1" lang="ja-JP" altLang="en-US" sz="1600" b="1"/>
            <a:t>粉剤・液剤用</a:t>
          </a:r>
          <a:r>
            <a:rPr kumimoji="1" lang="en-US" altLang="ja-JP" sz="1600" b="1"/>
            <a:t>)</a:t>
          </a:r>
        </a:p>
        <a:p>
          <a:pPr algn="ctr"/>
          <a:endParaRPr kumimoji="1" lang="ja-JP" altLang="en-US" sz="1100"/>
        </a:p>
      </xdr:txBody>
    </xdr:sp>
    <xdr:clientData/>
  </xdr:twoCellAnchor>
  <xdr:twoCellAnchor>
    <xdr:from>
      <xdr:col>1</xdr:col>
      <xdr:colOff>660400</xdr:colOff>
      <xdr:row>14</xdr:row>
      <xdr:rowOff>228600</xdr:rowOff>
    </xdr:from>
    <xdr:to>
      <xdr:col>1</xdr:col>
      <xdr:colOff>1460500</xdr:colOff>
      <xdr:row>16</xdr:row>
      <xdr:rowOff>12700</xdr:rowOff>
    </xdr:to>
    <xdr:pic>
      <xdr:nvPicPr>
        <xdr:cNvPr id="16" name="Picture 1" descr="粉剤液剤用農薬用マスクマーク">
          <a:hlinkClick xmlns:r="http://schemas.openxmlformats.org/officeDocument/2006/relationships" r:id="rId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55800" y="6934200"/>
          <a:ext cx="8001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3606800</xdr:colOff>
      <xdr:row>13</xdr:row>
      <xdr:rowOff>0</xdr:rowOff>
    </xdr:from>
    <xdr:to>
      <xdr:col>3</xdr:col>
      <xdr:colOff>685800</xdr:colOff>
      <xdr:row>18</xdr:row>
      <xdr:rowOff>12700</xdr:rowOff>
    </xdr:to>
    <xdr:sp macro="" textlink="">
      <xdr:nvSpPr>
        <xdr:cNvPr id="18" name="額縁 17">
          <a:extLst>
            <a:ext uri="{FF2B5EF4-FFF2-40B4-BE49-F238E27FC236}">
              <a16:creationId xmlns:a16="http://schemas.microsoft.com/office/drawing/2014/main" id="{00000000-0008-0000-0000-000012000000}"/>
            </a:ext>
          </a:extLst>
        </xdr:cNvPr>
        <xdr:cNvSpPr/>
      </xdr:nvSpPr>
      <xdr:spPr>
        <a:xfrm>
          <a:off x="4902200" y="6527800"/>
          <a:ext cx="3822700" cy="1663700"/>
        </a:xfrm>
        <a:prstGeom prst="bevel">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r"/>
          <a:r>
            <a:rPr kumimoji="1" lang="ja-JP" altLang="en-US" sz="1600" b="1"/>
            <a:t>防護マスク</a:t>
          </a:r>
          <a:endParaRPr kumimoji="1" lang="en-US" altLang="ja-JP" sz="1600" b="1"/>
        </a:p>
        <a:p>
          <a:pPr algn="r"/>
          <a:r>
            <a:rPr kumimoji="1" lang="en-US" altLang="ja-JP" sz="1600" b="1"/>
            <a:t>(</a:t>
          </a:r>
          <a:r>
            <a:rPr kumimoji="1" lang="ja-JP" altLang="en-US" sz="1600" b="1"/>
            <a:t>粉剤・液剤用</a:t>
          </a:r>
          <a:r>
            <a:rPr kumimoji="1" lang="en-US" altLang="ja-JP" sz="1600" b="1"/>
            <a:t>)</a:t>
          </a:r>
          <a:endParaRPr kumimoji="1" lang="ja-JP" altLang="en-US" sz="1600" b="1"/>
        </a:p>
      </xdr:txBody>
    </xdr:sp>
    <xdr:clientData/>
  </xdr:twoCellAnchor>
  <xdr:twoCellAnchor>
    <xdr:from>
      <xdr:col>2</xdr:col>
      <xdr:colOff>711201</xdr:colOff>
      <xdr:row>14</xdr:row>
      <xdr:rowOff>266701</xdr:rowOff>
    </xdr:from>
    <xdr:to>
      <xdr:col>2</xdr:col>
      <xdr:colOff>1460500</xdr:colOff>
      <xdr:row>16</xdr:row>
      <xdr:rowOff>17829</xdr:rowOff>
    </xdr:to>
    <xdr:pic>
      <xdr:nvPicPr>
        <xdr:cNvPr id="20" name="Picture 2" descr="粉剤液剤用防護マスクマーク">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87" t="75" r="87" b="75"/>
        <a:stretch>
          <a:fillRect/>
        </a:stretch>
      </xdr:blipFill>
      <xdr:spPr bwMode="auto">
        <a:xfrm>
          <a:off x="5638801" y="6972301"/>
          <a:ext cx="749299" cy="716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698500</xdr:colOff>
      <xdr:row>13</xdr:row>
      <xdr:rowOff>0</xdr:rowOff>
    </xdr:from>
    <xdr:to>
      <xdr:col>4</xdr:col>
      <xdr:colOff>3187700</xdr:colOff>
      <xdr:row>18</xdr:row>
      <xdr:rowOff>12700</xdr:rowOff>
    </xdr:to>
    <xdr:sp macro="" textlink="">
      <xdr:nvSpPr>
        <xdr:cNvPr id="22" name="額縁 21">
          <a:extLst>
            <a:ext uri="{FF2B5EF4-FFF2-40B4-BE49-F238E27FC236}">
              <a16:creationId xmlns:a16="http://schemas.microsoft.com/office/drawing/2014/main" id="{00000000-0008-0000-0000-000016000000}"/>
            </a:ext>
          </a:extLst>
        </xdr:cNvPr>
        <xdr:cNvSpPr/>
      </xdr:nvSpPr>
      <xdr:spPr>
        <a:xfrm>
          <a:off x="8737600" y="6527800"/>
          <a:ext cx="3530600" cy="1663700"/>
        </a:xfrm>
        <a:prstGeom prst="bevel">
          <a:avLst/>
        </a:prstGeom>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r"/>
          <a:r>
            <a:rPr kumimoji="1" lang="ja-JP" altLang="en-US" sz="1600" b="1"/>
            <a:t>               防護マスク</a:t>
          </a:r>
          <a:endParaRPr kumimoji="1" lang="en-US" altLang="ja-JP" sz="1600" b="1"/>
        </a:p>
        <a:p>
          <a:pPr algn="r"/>
          <a:r>
            <a:rPr kumimoji="1" lang="en-US" altLang="ja-JP" sz="1600" b="1"/>
            <a:t>(</a:t>
          </a:r>
          <a:r>
            <a:rPr kumimoji="1" lang="ja-JP" altLang="en-US" sz="1600" b="1"/>
            <a:t>土壌くん蒸用</a:t>
          </a:r>
          <a:r>
            <a:rPr kumimoji="1" lang="en-US" altLang="ja-JP" sz="1600" b="1"/>
            <a:t>)</a:t>
          </a:r>
          <a:endParaRPr kumimoji="1" lang="ja-JP" altLang="en-US" sz="1600" b="1"/>
        </a:p>
      </xdr:txBody>
    </xdr:sp>
    <xdr:clientData/>
  </xdr:twoCellAnchor>
  <xdr:twoCellAnchor>
    <xdr:from>
      <xdr:col>4</xdr:col>
      <xdr:colOff>279401</xdr:colOff>
      <xdr:row>14</xdr:row>
      <xdr:rowOff>330200</xdr:rowOff>
    </xdr:from>
    <xdr:to>
      <xdr:col>4</xdr:col>
      <xdr:colOff>1028700</xdr:colOff>
      <xdr:row>17</xdr:row>
      <xdr:rowOff>50800</xdr:rowOff>
    </xdr:to>
    <xdr:pic>
      <xdr:nvPicPr>
        <xdr:cNvPr id="21" name="Picture 3" descr="土壌くん蒸用防護マスクマーク">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359901" y="7035800"/>
          <a:ext cx="749299"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3200730</xdr:colOff>
      <xdr:row>11</xdr:row>
      <xdr:rowOff>279400</xdr:rowOff>
    </xdr:from>
    <xdr:to>
      <xdr:col>7</xdr:col>
      <xdr:colOff>24740</xdr:colOff>
      <xdr:row>19</xdr:row>
      <xdr:rowOff>114300</xdr:rowOff>
    </xdr:to>
    <xdr:sp macro="" textlink="">
      <xdr:nvSpPr>
        <xdr:cNvPr id="23" name="横巻き 22">
          <a:extLst>
            <a:ext uri="{FF2B5EF4-FFF2-40B4-BE49-F238E27FC236}">
              <a16:creationId xmlns:a16="http://schemas.microsoft.com/office/drawing/2014/main" id="{00000000-0008-0000-0000-000017000000}"/>
            </a:ext>
          </a:extLst>
        </xdr:cNvPr>
        <xdr:cNvSpPr/>
      </xdr:nvSpPr>
      <xdr:spPr>
        <a:xfrm>
          <a:off x="12898912" y="6538686"/>
          <a:ext cx="3503880" cy="2284185"/>
        </a:xfrm>
        <a:prstGeom prst="horizontalScroll">
          <a:avLst/>
        </a:prstGeom>
      </xdr:spPr>
      <xdr:style>
        <a:lnRef idx="3">
          <a:schemeClr val="lt1"/>
        </a:lnRef>
        <a:fillRef idx="1">
          <a:schemeClr val="accent1"/>
        </a:fillRef>
        <a:effectRef idx="1">
          <a:schemeClr val="accent1"/>
        </a:effectRef>
        <a:fontRef idx="minor">
          <a:schemeClr val="lt1"/>
        </a:fontRef>
      </xdr:style>
      <xdr:txBody>
        <a:bodyPr vertOverflow="clip" rtlCol="0" anchor="ctr"/>
        <a:lstStyle/>
        <a:p>
          <a:pPr algn="ctr"/>
          <a:r>
            <a:rPr kumimoji="1" lang="ja-JP" altLang="en-US" sz="1600"/>
            <a:t>農薬用保護マスク研究会</a:t>
          </a:r>
        </a:p>
        <a:p>
          <a:pPr algn="ctr"/>
          <a:endParaRPr kumimoji="1" lang="ja-JP" altLang="en-US" sz="1100"/>
        </a:p>
        <a:p>
          <a:pPr algn="ctr"/>
          <a:r>
            <a:rPr kumimoji="1" lang="ja-JP" altLang="en-US" sz="1100"/>
            <a:t>事務局：</a:t>
          </a:r>
          <a:endParaRPr kumimoji="1" lang="en-US" altLang="ja-JP" sz="1100"/>
        </a:p>
        <a:p>
          <a:pPr algn="ctr"/>
          <a:r>
            <a:rPr kumimoji="1" lang="ja-JP" altLang="en-US" sz="1100"/>
            <a:t>一般社団法人日本くん蒸技術協会</a:t>
          </a:r>
        </a:p>
        <a:p>
          <a:pPr algn="ctr"/>
          <a:r>
            <a:rPr kumimoji="1" lang="en-US" altLang="ja-JP" sz="1100"/>
            <a:t>TEL:03-3833-6923</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66675</xdr:colOff>
          <xdr:row>8</xdr:row>
          <xdr:rowOff>276225</xdr:rowOff>
        </xdr:from>
        <xdr:to>
          <xdr:col>5</xdr:col>
          <xdr:colOff>1078230</xdr:colOff>
          <xdr:row>8</xdr:row>
          <xdr:rowOff>1343025</xdr:rowOff>
        </xdr:to>
        <xdr:pic>
          <xdr:nvPicPr>
            <xdr:cNvPr id="1152" name="Picture 4">
              <a:extLst>
                <a:ext uri="{FF2B5EF4-FFF2-40B4-BE49-F238E27FC236}">
                  <a16:creationId xmlns:a16="http://schemas.microsoft.com/office/drawing/2014/main" id="{00000000-0008-0000-0000-000080040000}"/>
                </a:ext>
              </a:extLst>
            </xdr:cNvPr>
            <xdr:cNvPicPr>
              <a:picLocks noChangeAspect="1" noChangeArrowheads="1"/>
              <a:extLst>
                <a:ext uri="{84589F7E-364E-4C9E-8A38-B11213B215E9}">
                  <a14:cameraTool cellRange="マスク画像２" spid="_x0000_s7930"/>
                </a:ext>
              </a:extLst>
            </xdr:cNvPicPr>
          </xdr:nvPicPr>
          <xdr:blipFill>
            <a:blip xmlns:r="http://schemas.openxmlformats.org/officeDocument/2006/relationships" r:embed="rId9"/>
            <a:srcRect/>
            <a:stretch>
              <a:fillRect/>
            </a:stretch>
          </xdr:blipFill>
          <xdr:spPr bwMode="auto">
            <a:xfrm>
              <a:off x="13068300" y="4371975"/>
              <a:ext cx="1095375"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7</xdr:row>
          <xdr:rowOff>247650</xdr:rowOff>
        </xdr:from>
        <xdr:to>
          <xdr:col>6</xdr:col>
          <xdr:colOff>47625</xdr:colOff>
          <xdr:row>7</xdr:row>
          <xdr:rowOff>1352550</xdr:rowOff>
        </xdr:to>
        <xdr:pic>
          <xdr:nvPicPr>
            <xdr:cNvPr id="1153" name="Picture 5">
              <a:extLst>
                <a:ext uri="{FF2B5EF4-FFF2-40B4-BE49-F238E27FC236}">
                  <a16:creationId xmlns:a16="http://schemas.microsoft.com/office/drawing/2014/main" id="{00000000-0008-0000-0000-000081040000}"/>
                </a:ext>
              </a:extLst>
            </xdr:cNvPr>
            <xdr:cNvPicPr>
              <a:picLocks noChangeAspect="1" noChangeArrowheads="1"/>
              <a:extLst>
                <a:ext uri="{84589F7E-364E-4C9E-8A38-B11213B215E9}">
                  <a14:cameraTool cellRange="マスク画像" spid="_x0000_s7931"/>
                </a:ext>
              </a:extLst>
            </xdr:cNvPicPr>
          </xdr:nvPicPr>
          <xdr:blipFill>
            <a:blip xmlns:r="http://schemas.openxmlformats.org/officeDocument/2006/relationships" r:embed="rId9"/>
            <a:srcRect/>
            <a:stretch>
              <a:fillRect/>
            </a:stretch>
          </xdr:blipFill>
          <xdr:spPr bwMode="auto">
            <a:xfrm>
              <a:off x="13096875" y="2800350"/>
              <a:ext cx="1152525" cy="11049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70485</xdr:colOff>
      <xdr:row>0</xdr:row>
      <xdr:rowOff>59055</xdr:rowOff>
    </xdr:from>
    <xdr:to>
      <xdr:col>0</xdr:col>
      <xdr:colOff>739140</xdr:colOff>
      <xdr:row>4</xdr:row>
      <xdr:rowOff>71617</xdr:rowOff>
    </xdr:to>
    <xdr:pic>
      <xdr:nvPicPr>
        <xdr:cNvPr id="2" name="Picture 1" descr="粉剤液剤用農薬用マスクマーク">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0485" y="59055"/>
          <a:ext cx="668655" cy="683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80010</xdr:colOff>
      <xdr:row>0</xdr:row>
      <xdr:rowOff>66675</xdr:rowOff>
    </xdr:from>
    <xdr:to>
      <xdr:col>1</xdr:col>
      <xdr:colOff>800099</xdr:colOff>
      <xdr:row>4</xdr:row>
      <xdr:rowOff>97203</xdr:rowOff>
    </xdr:to>
    <xdr:pic>
      <xdr:nvPicPr>
        <xdr:cNvPr id="3" name="Picture 2" descr="粉剤液剤用防護マスクマーク">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7" t="75" r="87" b="75"/>
        <a:stretch>
          <a:fillRect/>
        </a:stretch>
      </xdr:blipFill>
      <xdr:spPr bwMode="auto">
        <a:xfrm>
          <a:off x="1017270" y="66675"/>
          <a:ext cx="720089" cy="701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87631</xdr:colOff>
      <xdr:row>0</xdr:row>
      <xdr:rowOff>81915</xdr:rowOff>
    </xdr:from>
    <xdr:to>
      <xdr:col>2</xdr:col>
      <xdr:colOff>769621</xdr:colOff>
      <xdr:row>4</xdr:row>
      <xdr:rowOff>107315</xdr:rowOff>
    </xdr:to>
    <xdr:pic>
      <xdr:nvPicPr>
        <xdr:cNvPr id="4" name="Picture 3" descr="土壌くん蒸用防護マスクマーク">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62151" y="81915"/>
          <a:ext cx="681990" cy="69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98151</xdr:colOff>
      <xdr:row>13</xdr:row>
      <xdr:rowOff>4648200</xdr:rowOff>
    </xdr:from>
    <xdr:to>
      <xdr:col>1</xdr:col>
      <xdr:colOff>8143554</xdr:colOff>
      <xdr:row>16</xdr:row>
      <xdr:rowOff>228600</xdr:rowOff>
    </xdr:to>
    <xdr:pic>
      <xdr:nvPicPr>
        <xdr:cNvPr id="11" name="図 10" descr="検索140316全データ修正作業用-s.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stretch>
          <a:fillRect/>
        </a:stretch>
      </xdr:blipFill>
      <xdr:spPr>
        <a:xfrm>
          <a:off x="98151" y="18643600"/>
          <a:ext cx="9188403" cy="5689600"/>
        </a:xfrm>
        <a:prstGeom prst="rect">
          <a:avLst/>
        </a:prstGeom>
      </xdr:spPr>
    </xdr:pic>
    <xdr:clientData/>
  </xdr:twoCellAnchor>
  <xdr:twoCellAnchor>
    <xdr:from>
      <xdr:col>0</xdr:col>
      <xdr:colOff>203200</xdr:colOff>
      <xdr:row>12</xdr:row>
      <xdr:rowOff>22224</xdr:rowOff>
    </xdr:from>
    <xdr:to>
      <xdr:col>1</xdr:col>
      <xdr:colOff>1981201</xdr:colOff>
      <xdr:row>13</xdr:row>
      <xdr:rowOff>1015999</xdr:rowOff>
    </xdr:to>
    <xdr:sp macro="" textlink="">
      <xdr:nvSpPr>
        <xdr:cNvPr id="5" name="線吹き出し 2 (枠付き) 4">
          <a:extLst>
            <a:ext uri="{FF2B5EF4-FFF2-40B4-BE49-F238E27FC236}">
              <a16:creationId xmlns:a16="http://schemas.microsoft.com/office/drawing/2014/main" id="{00000000-0008-0000-0400-000005000000}"/>
            </a:ext>
          </a:extLst>
        </xdr:cNvPr>
        <xdr:cNvSpPr/>
      </xdr:nvSpPr>
      <xdr:spPr>
        <a:xfrm>
          <a:off x="203200" y="13738224"/>
          <a:ext cx="2044701" cy="1273175"/>
        </a:xfrm>
        <a:prstGeom prst="borderCallout2">
          <a:avLst>
            <a:gd name="adj1" fmla="val 100864"/>
            <a:gd name="adj2" fmla="val 49189"/>
            <a:gd name="adj3" fmla="val 198412"/>
            <a:gd name="adj4" fmla="val 46767"/>
            <a:gd name="adj5" fmla="val 498579"/>
            <a:gd name="adj6" fmla="val 117778"/>
          </a:avLst>
        </a:prstGeom>
        <a:ln/>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l"/>
          <a:r>
            <a:rPr kumimoji="1" lang="ja-JP" altLang="en-US" sz="1600" b="1"/>
            <a:t>このセルに農薬商品名を入力し、「</a:t>
          </a:r>
          <a:r>
            <a:rPr kumimoji="1" lang="en-US" altLang="ja-JP" sz="1600" b="1"/>
            <a:t>Enter</a:t>
          </a:r>
          <a:r>
            <a:rPr kumimoji="1" lang="ja-JP" altLang="en-US" sz="1600" b="1"/>
            <a:t>」キーを押す</a:t>
          </a:r>
          <a:r>
            <a:rPr kumimoji="1" lang="ja-JP" altLang="en-US" sz="1100"/>
            <a:t>。</a:t>
          </a:r>
        </a:p>
      </xdr:txBody>
    </xdr:sp>
    <xdr:clientData/>
  </xdr:twoCellAnchor>
  <xdr:twoCellAnchor editAs="oneCell">
    <xdr:from>
      <xdr:col>0</xdr:col>
      <xdr:colOff>165100</xdr:colOff>
      <xdr:row>6</xdr:row>
      <xdr:rowOff>3141237</xdr:rowOff>
    </xdr:from>
    <xdr:to>
      <xdr:col>2</xdr:col>
      <xdr:colOff>18708</xdr:colOff>
      <xdr:row>9</xdr:row>
      <xdr:rowOff>127000</xdr:rowOff>
    </xdr:to>
    <xdr:pic>
      <xdr:nvPicPr>
        <xdr:cNvPr id="6" name="図 5" descr="検索140316全データ修正作業用初期画面-s.jpg">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srcRect l="6682" t="4603" r="9025" b="23670"/>
        <a:stretch>
          <a:fillRect/>
        </a:stretch>
      </xdr:blipFill>
      <xdr:spPr>
        <a:xfrm>
          <a:off x="165100" y="6354337"/>
          <a:ext cx="9175408" cy="5520163"/>
        </a:xfrm>
        <a:prstGeom prst="rect">
          <a:avLst/>
        </a:prstGeom>
      </xdr:spPr>
    </xdr:pic>
    <xdr:clientData/>
  </xdr:twoCellAnchor>
  <xdr:twoCellAnchor>
    <xdr:from>
      <xdr:col>1</xdr:col>
      <xdr:colOff>12700</xdr:colOff>
      <xdr:row>6</xdr:row>
      <xdr:rowOff>533400</xdr:rowOff>
    </xdr:from>
    <xdr:to>
      <xdr:col>1</xdr:col>
      <xdr:colOff>2740024</xdr:colOff>
      <xdr:row>6</xdr:row>
      <xdr:rowOff>1755775</xdr:rowOff>
    </xdr:to>
    <xdr:sp macro="" textlink="">
      <xdr:nvSpPr>
        <xdr:cNvPr id="7" name="線吹き出し 2 (枠付き) 6">
          <a:extLst>
            <a:ext uri="{FF2B5EF4-FFF2-40B4-BE49-F238E27FC236}">
              <a16:creationId xmlns:a16="http://schemas.microsoft.com/office/drawing/2014/main" id="{00000000-0008-0000-0400-000007000000}"/>
            </a:ext>
          </a:extLst>
        </xdr:cNvPr>
        <xdr:cNvSpPr/>
      </xdr:nvSpPr>
      <xdr:spPr>
        <a:xfrm>
          <a:off x="279400" y="3746500"/>
          <a:ext cx="2727324" cy="1222375"/>
        </a:xfrm>
        <a:prstGeom prst="borderCallout2">
          <a:avLst>
            <a:gd name="adj1" fmla="val 51005"/>
            <a:gd name="adj2" fmla="val 100163"/>
            <a:gd name="adj3" fmla="val 70551"/>
            <a:gd name="adj4" fmla="val 106409"/>
            <a:gd name="adj5" fmla="val 339581"/>
            <a:gd name="adj6" fmla="val 104502"/>
          </a:avLst>
        </a:prstGeom>
        <a:ln>
          <a:solidFill>
            <a:srgbClr val="FF0000"/>
          </a:solidFill>
        </a:ln>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kumimoji="1" lang="ja-JP" altLang="en-US" sz="1600" b="1"/>
            <a:t>このセルに農薬商品名を入力する。全角で入力。</a:t>
          </a:r>
        </a:p>
        <a:p>
          <a:pPr algn="l"/>
          <a:r>
            <a:rPr kumimoji="1" lang="ja-JP" altLang="en-US" sz="1600" b="1">
              <a:solidFill>
                <a:srgbClr val="FF0000"/>
              </a:solidFill>
            </a:rPr>
            <a:t>このセルのみに入力できる。</a:t>
          </a:r>
        </a:p>
        <a:p>
          <a:pPr algn="l"/>
          <a:endParaRPr kumimoji="1" lang="ja-JP" altLang="en-US" sz="1600" b="1"/>
        </a:p>
      </xdr:txBody>
    </xdr:sp>
    <xdr:clientData/>
  </xdr:twoCellAnchor>
  <xdr:twoCellAnchor>
    <xdr:from>
      <xdr:col>1</xdr:col>
      <xdr:colOff>2209800</xdr:colOff>
      <xdr:row>12</xdr:row>
      <xdr:rowOff>12700</xdr:rowOff>
    </xdr:from>
    <xdr:to>
      <xdr:col>1</xdr:col>
      <xdr:colOff>4032250</xdr:colOff>
      <xdr:row>13</xdr:row>
      <xdr:rowOff>1041399</xdr:rowOff>
    </xdr:to>
    <xdr:sp macro="" textlink="">
      <xdr:nvSpPr>
        <xdr:cNvPr id="8" name="線吹き出し 2 (枠付き) 7">
          <a:extLst>
            <a:ext uri="{FF2B5EF4-FFF2-40B4-BE49-F238E27FC236}">
              <a16:creationId xmlns:a16="http://schemas.microsoft.com/office/drawing/2014/main" id="{00000000-0008-0000-0400-000008000000}"/>
            </a:ext>
          </a:extLst>
        </xdr:cNvPr>
        <xdr:cNvSpPr/>
      </xdr:nvSpPr>
      <xdr:spPr>
        <a:xfrm>
          <a:off x="2476500" y="13728700"/>
          <a:ext cx="1822450" cy="1308099"/>
        </a:xfrm>
        <a:prstGeom prst="borderCallout2">
          <a:avLst>
            <a:gd name="adj1" fmla="val 103384"/>
            <a:gd name="adj2" fmla="val -649"/>
            <a:gd name="adj3" fmla="val 216260"/>
            <a:gd name="adj4" fmla="val 2601"/>
            <a:gd name="adj5" fmla="val 546702"/>
            <a:gd name="adj6" fmla="val 74685"/>
          </a:avLst>
        </a:prstGeom>
        <a:ln/>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kumimoji="1" lang="ja-JP" altLang="en-US" sz="1600" b="1"/>
            <a:t>このセルに農薬名が表示される。</a:t>
          </a:r>
        </a:p>
      </xdr:txBody>
    </xdr:sp>
    <xdr:clientData/>
  </xdr:twoCellAnchor>
  <xdr:twoCellAnchor>
    <xdr:from>
      <xdr:col>1</xdr:col>
      <xdr:colOff>4229100</xdr:colOff>
      <xdr:row>12</xdr:row>
      <xdr:rowOff>25400</xdr:rowOff>
    </xdr:from>
    <xdr:to>
      <xdr:col>1</xdr:col>
      <xdr:colOff>6184900</xdr:colOff>
      <xdr:row>13</xdr:row>
      <xdr:rowOff>1016000</xdr:rowOff>
    </xdr:to>
    <xdr:sp macro="" textlink="">
      <xdr:nvSpPr>
        <xdr:cNvPr id="9" name="線吹き出し 2 (枠付き) 8">
          <a:extLst>
            <a:ext uri="{FF2B5EF4-FFF2-40B4-BE49-F238E27FC236}">
              <a16:creationId xmlns:a16="http://schemas.microsoft.com/office/drawing/2014/main" id="{00000000-0008-0000-0400-000009000000}"/>
            </a:ext>
          </a:extLst>
        </xdr:cNvPr>
        <xdr:cNvSpPr/>
      </xdr:nvSpPr>
      <xdr:spPr>
        <a:xfrm>
          <a:off x="4495800" y="13741400"/>
          <a:ext cx="1955800" cy="1270000"/>
        </a:xfrm>
        <a:prstGeom prst="borderCallout2">
          <a:avLst>
            <a:gd name="adj1" fmla="val 98726"/>
            <a:gd name="adj2" fmla="val 51671"/>
            <a:gd name="adj3" fmla="val 187517"/>
            <a:gd name="adj4" fmla="val 50957"/>
            <a:gd name="adj5" fmla="val 564826"/>
            <a:gd name="adj6" fmla="val 96511"/>
          </a:avLst>
        </a:prstGeom>
        <a:ln/>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l"/>
          <a:r>
            <a:rPr kumimoji="1" lang="ja-JP" altLang="en-US" sz="1600" b="1"/>
            <a:t>このセルに、対応する農薬マスクの種類が表示される。</a:t>
          </a:r>
        </a:p>
      </xdr:txBody>
    </xdr:sp>
    <xdr:clientData/>
  </xdr:twoCellAnchor>
  <xdr:twoCellAnchor>
    <xdr:from>
      <xdr:col>0</xdr:col>
      <xdr:colOff>57148</xdr:colOff>
      <xdr:row>0</xdr:row>
      <xdr:rowOff>1</xdr:rowOff>
    </xdr:from>
    <xdr:to>
      <xdr:col>2</xdr:col>
      <xdr:colOff>25399</xdr:colOff>
      <xdr:row>1</xdr:row>
      <xdr:rowOff>38101</xdr:rowOff>
    </xdr:to>
    <xdr:sp macro="" textlink="">
      <xdr:nvSpPr>
        <xdr:cNvPr id="12" name="横巻き 11">
          <a:extLst>
            <a:ext uri="{FF2B5EF4-FFF2-40B4-BE49-F238E27FC236}">
              <a16:creationId xmlns:a16="http://schemas.microsoft.com/office/drawing/2014/main" id="{00000000-0008-0000-0400-00000C000000}"/>
            </a:ext>
          </a:extLst>
        </xdr:cNvPr>
        <xdr:cNvSpPr/>
      </xdr:nvSpPr>
      <xdr:spPr>
        <a:xfrm>
          <a:off x="57148" y="1"/>
          <a:ext cx="9290051" cy="863600"/>
        </a:xfrm>
        <a:prstGeom prst="horizontalScroll">
          <a:avLst/>
        </a:prstGeom>
        <a:ln/>
        <a:scene3d>
          <a:camera prst="obliqueTopLeft"/>
          <a:lightRig rig="threePt" dir="t"/>
        </a:scene3d>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kumimoji="1" lang="ja-JP" altLang="en-US" sz="2000">
              <a:latin typeface="+mn-ea"/>
              <a:ea typeface="+mn-ea"/>
            </a:rPr>
            <a:t>検　索　の　方　法</a:t>
          </a:r>
        </a:p>
      </xdr:txBody>
    </xdr:sp>
    <xdr:clientData/>
  </xdr:twoCellAnchor>
  <xdr:twoCellAnchor>
    <xdr:from>
      <xdr:col>1</xdr:col>
      <xdr:colOff>5842001</xdr:colOff>
      <xdr:row>13</xdr:row>
      <xdr:rowOff>1460500</xdr:rowOff>
    </xdr:from>
    <xdr:to>
      <xdr:col>1</xdr:col>
      <xdr:colOff>7607300</xdr:colOff>
      <xdr:row>13</xdr:row>
      <xdr:rowOff>2971800</xdr:rowOff>
    </xdr:to>
    <xdr:sp macro="" textlink="">
      <xdr:nvSpPr>
        <xdr:cNvPr id="13" name="線吹き出し 2 (枠付き) 12">
          <a:extLst>
            <a:ext uri="{FF2B5EF4-FFF2-40B4-BE49-F238E27FC236}">
              <a16:creationId xmlns:a16="http://schemas.microsoft.com/office/drawing/2014/main" id="{00000000-0008-0000-0400-00000D000000}"/>
            </a:ext>
          </a:extLst>
        </xdr:cNvPr>
        <xdr:cNvSpPr/>
      </xdr:nvSpPr>
      <xdr:spPr>
        <a:xfrm>
          <a:off x="6108701" y="15455900"/>
          <a:ext cx="1765299" cy="1511300"/>
        </a:xfrm>
        <a:prstGeom prst="borderCallout2">
          <a:avLst>
            <a:gd name="adj1" fmla="val 98726"/>
            <a:gd name="adj2" fmla="val 51671"/>
            <a:gd name="adj3" fmla="val 187517"/>
            <a:gd name="adj4" fmla="val 50957"/>
            <a:gd name="adj5" fmla="val 355333"/>
            <a:gd name="adj6" fmla="val 88834"/>
          </a:avLst>
        </a:prstGeom>
        <a:ln>
          <a:solidFill>
            <a:srgbClr val="0070C0"/>
          </a:solid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l"/>
          <a:r>
            <a:rPr kumimoji="1" lang="ja-JP" altLang="en-US" sz="1600" b="1"/>
            <a:t>このセルに対応する農薬マスクの識別マークが表示される。</a:t>
          </a:r>
        </a:p>
      </xdr:txBody>
    </xdr:sp>
    <xdr:clientData/>
  </xdr:twoCellAnchor>
  <xdr:twoCellAnchor>
    <xdr:from>
      <xdr:col>1</xdr:col>
      <xdr:colOff>2730500</xdr:colOff>
      <xdr:row>13</xdr:row>
      <xdr:rowOff>1460500</xdr:rowOff>
    </xdr:from>
    <xdr:to>
      <xdr:col>1</xdr:col>
      <xdr:colOff>4800599</xdr:colOff>
      <xdr:row>13</xdr:row>
      <xdr:rowOff>3352800</xdr:rowOff>
    </xdr:to>
    <xdr:sp macro="" textlink="">
      <xdr:nvSpPr>
        <xdr:cNvPr id="14" name="線吹き出し 2 (枠付き) 13">
          <a:extLst>
            <a:ext uri="{FF2B5EF4-FFF2-40B4-BE49-F238E27FC236}">
              <a16:creationId xmlns:a16="http://schemas.microsoft.com/office/drawing/2014/main" id="{00000000-0008-0000-0400-00000E000000}"/>
            </a:ext>
          </a:extLst>
        </xdr:cNvPr>
        <xdr:cNvSpPr/>
      </xdr:nvSpPr>
      <xdr:spPr>
        <a:xfrm>
          <a:off x="2997200" y="15455900"/>
          <a:ext cx="2070099" cy="1892300"/>
        </a:xfrm>
        <a:prstGeom prst="borderCallout2">
          <a:avLst>
            <a:gd name="adj1" fmla="val 98726"/>
            <a:gd name="adj2" fmla="val 51671"/>
            <a:gd name="adj3" fmla="val 187517"/>
            <a:gd name="adj4" fmla="val 50957"/>
            <a:gd name="adj5" fmla="val 292221"/>
            <a:gd name="adj6" fmla="val 108916"/>
          </a:avLst>
        </a:prstGeom>
        <a:ln/>
      </xdr:spPr>
      <xdr:style>
        <a:lnRef idx="1">
          <a:schemeClr val="dk1"/>
        </a:lnRef>
        <a:fillRef idx="2">
          <a:schemeClr val="dk1"/>
        </a:fillRef>
        <a:effectRef idx="1">
          <a:schemeClr val="dk1"/>
        </a:effectRef>
        <a:fontRef idx="minor">
          <a:schemeClr val="dk1"/>
        </a:fontRef>
      </xdr:style>
      <xdr:txBody>
        <a:bodyPr vertOverflow="clip" rtlCol="0" anchor="ctr"/>
        <a:lstStyle/>
        <a:p>
          <a:pPr algn="l"/>
          <a:r>
            <a:rPr kumimoji="1" lang="ja-JP" altLang="en-US" sz="1600" b="1"/>
            <a:t>このセルに対応する農薬の濃度が表示される。混合剤では最初に表示されている成分の濃度。</a:t>
          </a:r>
        </a:p>
      </xdr:txBody>
    </xdr:sp>
    <xdr:clientData/>
  </xdr:twoCellAnchor>
  <xdr:twoCellAnchor>
    <xdr:from>
      <xdr:col>1</xdr:col>
      <xdr:colOff>6413500</xdr:colOff>
      <xdr:row>12</xdr:row>
      <xdr:rowOff>50800</xdr:rowOff>
    </xdr:from>
    <xdr:to>
      <xdr:col>1</xdr:col>
      <xdr:colOff>8877299</xdr:colOff>
      <xdr:row>13</xdr:row>
      <xdr:rowOff>984250</xdr:rowOff>
    </xdr:to>
    <xdr:sp macro="" textlink="">
      <xdr:nvSpPr>
        <xdr:cNvPr id="15" name="線吹き出し 2 (枠付き) 14">
          <a:extLst>
            <a:ext uri="{FF2B5EF4-FFF2-40B4-BE49-F238E27FC236}">
              <a16:creationId xmlns:a16="http://schemas.microsoft.com/office/drawing/2014/main" id="{00000000-0008-0000-0400-00000F000000}"/>
            </a:ext>
          </a:extLst>
        </xdr:cNvPr>
        <xdr:cNvSpPr/>
      </xdr:nvSpPr>
      <xdr:spPr>
        <a:xfrm>
          <a:off x="6680200" y="13766800"/>
          <a:ext cx="2463799" cy="1212850"/>
        </a:xfrm>
        <a:prstGeom prst="borderCallout2">
          <a:avLst>
            <a:gd name="adj1" fmla="val 95585"/>
            <a:gd name="adj2" fmla="val 101004"/>
            <a:gd name="adj3" fmla="val 186470"/>
            <a:gd name="adj4" fmla="val 78957"/>
            <a:gd name="adj5" fmla="val 600379"/>
            <a:gd name="adj6" fmla="val 82997"/>
          </a:avLst>
        </a:prstGeom>
        <a:ln/>
      </xdr:spPr>
      <xdr:style>
        <a:lnRef idx="1">
          <a:schemeClr val="accent4"/>
        </a:lnRef>
        <a:fillRef idx="2">
          <a:schemeClr val="accent4"/>
        </a:fillRef>
        <a:effectRef idx="1">
          <a:schemeClr val="accent4"/>
        </a:effectRef>
        <a:fontRef idx="minor">
          <a:schemeClr val="dk1"/>
        </a:fontRef>
      </xdr:style>
      <xdr:txBody>
        <a:bodyPr vertOverflow="clip" rtlCol="0" anchor="ctr"/>
        <a:lstStyle/>
        <a:p>
          <a:pPr algn="l"/>
          <a:r>
            <a:rPr kumimoji="1" lang="ja-JP" altLang="en-US" sz="1600" b="1"/>
            <a:t>このセルに対応する農薬の情報が表示される。保護メガネの要否など。</a:t>
          </a:r>
        </a:p>
      </xdr:txBody>
    </xdr:sp>
    <xdr:clientData/>
  </xdr:twoCellAnchor>
  <xdr:twoCellAnchor editAs="oneCell">
    <xdr:from>
      <xdr:col>1</xdr:col>
      <xdr:colOff>0</xdr:colOff>
      <xdr:row>20</xdr:row>
      <xdr:rowOff>2794000</xdr:rowOff>
    </xdr:from>
    <xdr:to>
      <xdr:col>1</xdr:col>
      <xdr:colOff>8147304</xdr:colOff>
      <xdr:row>26</xdr:row>
      <xdr:rowOff>66040</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6700" y="29641800"/>
          <a:ext cx="8878824" cy="4892040"/>
        </a:xfrm>
        <a:prstGeom prst="rect">
          <a:avLst/>
        </a:prstGeom>
      </xdr:spPr>
    </xdr:pic>
    <xdr:clientData/>
  </xdr:twoCellAnchor>
  <xdr:twoCellAnchor>
    <xdr:from>
      <xdr:col>1</xdr:col>
      <xdr:colOff>38100</xdr:colOff>
      <xdr:row>20</xdr:row>
      <xdr:rowOff>939800</xdr:rowOff>
    </xdr:from>
    <xdr:to>
      <xdr:col>1</xdr:col>
      <xdr:colOff>3873500</xdr:colOff>
      <xdr:row>20</xdr:row>
      <xdr:rowOff>1778000</xdr:rowOff>
    </xdr:to>
    <xdr:sp macro="" textlink="">
      <xdr:nvSpPr>
        <xdr:cNvPr id="3" name="線吹き出し 2 (枠付き) 2">
          <a:extLst>
            <a:ext uri="{FF2B5EF4-FFF2-40B4-BE49-F238E27FC236}">
              <a16:creationId xmlns:a16="http://schemas.microsoft.com/office/drawing/2014/main" id="{00000000-0008-0000-0400-000003000000}"/>
            </a:ext>
          </a:extLst>
        </xdr:cNvPr>
        <xdr:cNvSpPr/>
      </xdr:nvSpPr>
      <xdr:spPr>
        <a:xfrm>
          <a:off x="304800" y="27787600"/>
          <a:ext cx="3835400" cy="838200"/>
        </a:xfrm>
        <a:prstGeom prst="borderCallout2">
          <a:avLst>
            <a:gd name="adj1" fmla="val 98608"/>
            <a:gd name="adj2" fmla="val 50226"/>
            <a:gd name="adj3" fmla="val 133433"/>
            <a:gd name="adj4" fmla="val 49932"/>
            <a:gd name="adj5" fmla="val 367245"/>
            <a:gd name="adj6" fmla="val 15313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kumimoji="1" lang="ja-JP" altLang="en-US" sz="1600" b="1"/>
            <a:t>土壌注入の場合、農薬用マスク</a:t>
          </a:r>
          <a:r>
            <a:rPr kumimoji="1" lang="en-US" altLang="ja-JP" sz="1600" b="1"/>
            <a:t>(</a:t>
          </a:r>
          <a:r>
            <a:rPr kumimoji="1" lang="ja-JP" altLang="en-US" sz="1600" b="1"/>
            <a:t>粉剤・液剤用</a:t>
          </a:r>
          <a:r>
            <a:rPr kumimoji="1" lang="en-US" altLang="ja-JP" sz="1600" b="1"/>
            <a:t>)</a:t>
          </a:r>
          <a:r>
            <a:rPr kumimoji="1" lang="ja-JP" altLang="en-US" sz="1600" b="1"/>
            <a:t>を使用する。</a:t>
          </a:r>
        </a:p>
      </xdr:txBody>
    </xdr:sp>
    <xdr:clientData/>
  </xdr:twoCellAnchor>
  <xdr:twoCellAnchor>
    <xdr:from>
      <xdr:col>1</xdr:col>
      <xdr:colOff>4610100</xdr:colOff>
      <xdr:row>20</xdr:row>
      <xdr:rowOff>927100</xdr:rowOff>
    </xdr:from>
    <xdr:to>
      <xdr:col>1</xdr:col>
      <xdr:colOff>8458200</xdr:colOff>
      <xdr:row>20</xdr:row>
      <xdr:rowOff>1771650</xdr:rowOff>
    </xdr:to>
    <xdr:sp macro="" textlink="">
      <xdr:nvSpPr>
        <xdr:cNvPr id="17" name="線吹き出し 2 (枠付き) 16">
          <a:extLst>
            <a:ext uri="{FF2B5EF4-FFF2-40B4-BE49-F238E27FC236}">
              <a16:creationId xmlns:a16="http://schemas.microsoft.com/office/drawing/2014/main" id="{00000000-0008-0000-0400-000011000000}"/>
            </a:ext>
          </a:extLst>
        </xdr:cNvPr>
        <xdr:cNvSpPr/>
      </xdr:nvSpPr>
      <xdr:spPr>
        <a:xfrm>
          <a:off x="4876800" y="27774900"/>
          <a:ext cx="3848100" cy="844550"/>
        </a:xfrm>
        <a:prstGeom prst="borderCallout2">
          <a:avLst>
            <a:gd name="adj1" fmla="val 101733"/>
            <a:gd name="adj2" fmla="val 600"/>
            <a:gd name="adj3" fmla="val 192028"/>
            <a:gd name="adj4" fmla="val 50297"/>
            <a:gd name="adj5" fmla="val 467683"/>
            <a:gd name="adj6" fmla="val 49429"/>
          </a:avLst>
        </a:prstGeom>
        <a:ln>
          <a:solidFill>
            <a:srgbClr val="FF0000"/>
          </a:solidFill>
        </a:ln>
      </xdr:spPr>
      <xdr:style>
        <a:lnRef idx="1">
          <a:schemeClr val="accent3"/>
        </a:lnRef>
        <a:fillRef idx="2">
          <a:schemeClr val="accent3"/>
        </a:fillRef>
        <a:effectRef idx="1">
          <a:schemeClr val="accent3"/>
        </a:effectRef>
        <a:fontRef idx="minor">
          <a:schemeClr val="dk1"/>
        </a:fontRef>
      </xdr:style>
      <xdr:txBody>
        <a:bodyPr vertOverflow="clip" rtlCol="0" anchor="ctr"/>
        <a:lstStyle/>
        <a:p>
          <a:r>
            <a:rPr kumimoji="1" lang="ja-JP" altLang="ja-JP" sz="1600" b="1">
              <a:solidFill>
                <a:schemeClr val="dk1"/>
              </a:solidFill>
              <a:effectLst/>
              <a:latin typeface="+mn-lt"/>
              <a:ea typeface="+mn-ea"/>
              <a:cs typeface="+mn-cs"/>
            </a:rPr>
            <a:t>散布の場合</a:t>
          </a:r>
          <a:r>
            <a:rPr kumimoji="1" lang="ja-JP" altLang="en-US" sz="1600" b="1">
              <a:solidFill>
                <a:schemeClr val="dk1"/>
              </a:solidFill>
              <a:effectLst/>
              <a:latin typeface="+mn-lt"/>
              <a:ea typeface="+mn-ea"/>
              <a:cs typeface="+mn-cs"/>
            </a:rPr>
            <a:t>、</a:t>
          </a:r>
          <a:r>
            <a:rPr kumimoji="1" lang="ja-JP" altLang="ja-JP" sz="1600" b="1">
              <a:solidFill>
                <a:schemeClr val="dk1"/>
              </a:solidFill>
              <a:effectLst/>
              <a:latin typeface="+mn-lt"/>
              <a:ea typeface="+mn-ea"/>
              <a:cs typeface="+mn-cs"/>
            </a:rPr>
            <a:t>防護マスク</a:t>
          </a:r>
          <a:r>
            <a:rPr kumimoji="1" lang="en-US" altLang="ja-JP" sz="1600" b="1">
              <a:solidFill>
                <a:schemeClr val="dk1"/>
              </a:solidFill>
              <a:effectLst/>
              <a:latin typeface="+mn-lt"/>
              <a:ea typeface="+mn-ea"/>
              <a:cs typeface="+mn-cs"/>
            </a:rPr>
            <a:t>(</a:t>
          </a:r>
          <a:r>
            <a:rPr kumimoji="1" lang="ja-JP" altLang="ja-JP" sz="1600" b="1">
              <a:solidFill>
                <a:schemeClr val="dk1"/>
              </a:solidFill>
              <a:effectLst/>
              <a:latin typeface="+mn-lt"/>
              <a:ea typeface="+mn-ea"/>
              <a:cs typeface="+mn-cs"/>
            </a:rPr>
            <a:t>土壌くん蒸用</a:t>
          </a:r>
          <a:r>
            <a:rPr kumimoji="1" lang="en-US" altLang="ja-JP" sz="1600" b="1">
              <a:solidFill>
                <a:schemeClr val="dk1"/>
              </a:solidFill>
              <a:effectLst/>
              <a:latin typeface="+mn-lt"/>
              <a:ea typeface="+mn-ea"/>
              <a:cs typeface="+mn-cs"/>
            </a:rPr>
            <a:t>)</a:t>
          </a:r>
          <a:r>
            <a:rPr kumimoji="1" lang="ja-JP" altLang="ja-JP" sz="1600" b="1">
              <a:solidFill>
                <a:schemeClr val="dk1"/>
              </a:solidFill>
              <a:effectLst/>
              <a:latin typeface="+mn-lt"/>
              <a:ea typeface="+mn-ea"/>
              <a:cs typeface="+mn-cs"/>
            </a:rPr>
            <a:t>を使用する。</a:t>
          </a:r>
          <a:endParaRPr lang="ja-JP" altLang="ja-JP" sz="1600">
            <a:effectLst/>
          </a:endParaRPr>
        </a:p>
      </xdr:txBody>
    </xdr:sp>
    <xdr:clientData/>
  </xdr:twoCellAnchor>
  <xdr:twoCellAnchor editAs="oneCell">
    <xdr:from>
      <xdr:col>0</xdr:col>
      <xdr:colOff>152400</xdr:colOff>
      <xdr:row>20</xdr:row>
      <xdr:rowOff>1600200</xdr:rowOff>
    </xdr:from>
    <xdr:to>
      <xdr:col>1</xdr:col>
      <xdr:colOff>8145272</xdr:colOff>
      <xdr:row>26</xdr:row>
      <xdr:rowOff>170688</xdr:rowOff>
    </xdr:to>
    <xdr:pic>
      <xdr:nvPicPr>
        <xdr:cNvPr id="18" name="図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2400" y="28384500"/>
          <a:ext cx="9195562" cy="6171438"/>
        </a:xfrm>
        <a:prstGeom prst="rect">
          <a:avLst/>
        </a:prstGeom>
      </xdr:spPr>
    </xdr:pic>
    <xdr:clientData/>
  </xdr:twoCellAnchor>
  <xdr:twoCellAnchor editAs="oneCell">
    <xdr:from>
      <xdr:col>0</xdr:col>
      <xdr:colOff>0</xdr:colOff>
      <xdr:row>13</xdr:row>
      <xdr:rowOff>4381500</xdr:rowOff>
    </xdr:from>
    <xdr:to>
      <xdr:col>1</xdr:col>
      <xdr:colOff>8143748</xdr:colOff>
      <xdr:row>16</xdr:row>
      <xdr:rowOff>444500</xdr:rowOff>
    </xdr:to>
    <xdr:pic>
      <xdr:nvPicPr>
        <xdr:cNvPr id="19" name="図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8326100"/>
          <a:ext cx="9147048" cy="6159500"/>
        </a:xfrm>
        <a:prstGeom prst="rect">
          <a:avLst/>
        </a:prstGeom>
      </xdr:spPr>
    </xdr:pic>
    <xdr:clientData/>
  </xdr:twoCellAnchor>
  <xdr:twoCellAnchor editAs="oneCell">
    <xdr:from>
      <xdr:col>0</xdr:col>
      <xdr:colOff>0</xdr:colOff>
      <xdr:row>6</xdr:row>
      <xdr:rowOff>3060700</xdr:rowOff>
    </xdr:from>
    <xdr:to>
      <xdr:col>2</xdr:col>
      <xdr:colOff>0</xdr:colOff>
      <xdr:row>9</xdr:row>
      <xdr:rowOff>622300</xdr:rowOff>
    </xdr:to>
    <xdr:pic>
      <xdr:nvPicPr>
        <xdr:cNvPr id="20" name="図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6261100"/>
          <a:ext cx="9220200" cy="6076950"/>
        </a:xfrm>
        <a:prstGeom prst="rect">
          <a:avLst/>
        </a:prstGeom>
      </xdr:spPr>
    </xdr:pic>
    <xdr:clientData/>
  </xdr:twoCellAnchor>
  <xdr:twoCellAnchor>
    <xdr:from>
      <xdr:col>0</xdr:col>
      <xdr:colOff>203200</xdr:colOff>
      <xdr:row>12</xdr:row>
      <xdr:rowOff>22224</xdr:rowOff>
    </xdr:from>
    <xdr:to>
      <xdr:col>1</xdr:col>
      <xdr:colOff>1981201</xdr:colOff>
      <xdr:row>13</xdr:row>
      <xdr:rowOff>1015999</xdr:rowOff>
    </xdr:to>
    <xdr:sp macro="" textlink="">
      <xdr:nvSpPr>
        <xdr:cNvPr id="21" name="線吹き出し 2 (枠付き) 20">
          <a:extLst>
            <a:ext uri="{FF2B5EF4-FFF2-40B4-BE49-F238E27FC236}">
              <a16:creationId xmlns:a16="http://schemas.microsoft.com/office/drawing/2014/main" id="{00000000-0008-0000-0400-000015000000}"/>
            </a:ext>
          </a:extLst>
        </xdr:cNvPr>
        <xdr:cNvSpPr/>
      </xdr:nvSpPr>
      <xdr:spPr>
        <a:xfrm>
          <a:off x="203200" y="13690599"/>
          <a:ext cx="2044701" cy="1270000"/>
        </a:xfrm>
        <a:prstGeom prst="borderCallout2">
          <a:avLst>
            <a:gd name="adj1" fmla="val 100864"/>
            <a:gd name="adj2" fmla="val 49189"/>
            <a:gd name="adj3" fmla="val 198412"/>
            <a:gd name="adj4" fmla="val 46767"/>
            <a:gd name="adj5" fmla="val 498579"/>
            <a:gd name="adj6" fmla="val 117778"/>
          </a:avLst>
        </a:prstGeom>
        <a:ln/>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l"/>
          <a:r>
            <a:rPr kumimoji="1" lang="ja-JP" altLang="en-US" sz="1600" b="1"/>
            <a:t>このセルに農薬商品名を入力し、「</a:t>
          </a:r>
          <a:r>
            <a:rPr kumimoji="1" lang="en-US" altLang="ja-JP" sz="1600" b="1"/>
            <a:t>Enter</a:t>
          </a:r>
          <a:r>
            <a:rPr kumimoji="1" lang="ja-JP" altLang="en-US" sz="1600" b="1"/>
            <a:t>」キーを押します</a:t>
          </a:r>
          <a:r>
            <a:rPr kumimoji="1" lang="ja-JP" altLang="en-US" sz="1100"/>
            <a:t>。</a:t>
          </a:r>
        </a:p>
      </xdr:txBody>
    </xdr:sp>
    <xdr:clientData/>
  </xdr:twoCellAnchor>
  <xdr:twoCellAnchor>
    <xdr:from>
      <xdr:col>1</xdr:col>
      <xdr:colOff>38100</xdr:colOff>
      <xdr:row>6</xdr:row>
      <xdr:rowOff>558800</xdr:rowOff>
    </xdr:from>
    <xdr:to>
      <xdr:col>1</xdr:col>
      <xdr:colOff>2765424</xdr:colOff>
      <xdr:row>6</xdr:row>
      <xdr:rowOff>1781175</xdr:rowOff>
    </xdr:to>
    <xdr:sp macro="" textlink="">
      <xdr:nvSpPr>
        <xdr:cNvPr id="22" name="線吹き出し 2 (枠付き) 21">
          <a:extLst>
            <a:ext uri="{FF2B5EF4-FFF2-40B4-BE49-F238E27FC236}">
              <a16:creationId xmlns:a16="http://schemas.microsoft.com/office/drawing/2014/main" id="{00000000-0008-0000-0400-000016000000}"/>
            </a:ext>
          </a:extLst>
        </xdr:cNvPr>
        <xdr:cNvSpPr/>
      </xdr:nvSpPr>
      <xdr:spPr>
        <a:xfrm>
          <a:off x="304800" y="3759200"/>
          <a:ext cx="2727324" cy="1222375"/>
        </a:xfrm>
        <a:prstGeom prst="borderCallout2">
          <a:avLst>
            <a:gd name="adj1" fmla="val 51005"/>
            <a:gd name="adj2" fmla="val 100163"/>
            <a:gd name="adj3" fmla="val 70551"/>
            <a:gd name="adj4" fmla="val 106409"/>
            <a:gd name="adj5" fmla="val 340620"/>
            <a:gd name="adj6" fmla="val 104968"/>
          </a:avLst>
        </a:prstGeom>
        <a:ln>
          <a:solidFill>
            <a:srgbClr val="FF0000"/>
          </a:solidFill>
        </a:ln>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kumimoji="1" lang="ja-JP" altLang="en-US" sz="1600" b="1"/>
            <a:t>このセルに農薬商品名を入力します。全角で入力。</a:t>
          </a:r>
        </a:p>
        <a:p>
          <a:pPr algn="l"/>
          <a:r>
            <a:rPr kumimoji="1" lang="ja-JP" altLang="en-US" sz="1600" b="1">
              <a:solidFill>
                <a:srgbClr val="FF0000"/>
              </a:solidFill>
            </a:rPr>
            <a:t>このセルのみに入力できます。</a:t>
          </a:r>
        </a:p>
        <a:p>
          <a:pPr algn="l"/>
          <a:r>
            <a:rPr kumimoji="1" lang="en-US" altLang="ja-JP" sz="1600" b="1"/>
            <a:t>※</a:t>
          </a:r>
          <a:endParaRPr kumimoji="1" lang="ja-JP" altLang="en-US" sz="1600" b="1"/>
        </a:p>
      </xdr:txBody>
    </xdr:sp>
    <xdr:clientData/>
  </xdr:twoCellAnchor>
  <xdr:twoCellAnchor>
    <xdr:from>
      <xdr:col>1</xdr:col>
      <xdr:colOff>2184400</xdr:colOff>
      <xdr:row>12</xdr:row>
      <xdr:rowOff>38100</xdr:rowOff>
    </xdr:from>
    <xdr:to>
      <xdr:col>1</xdr:col>
      <xdr:colOff>4006850</xdr:colOff>
      <xdr:row>13</xdr:row>
      <xdr:rowOff>1066799</xdr:rowOff>
    </xdr:to>
    <xdr:sp macro="" textlink="">
      <xdr:nvSpPr>
        <xdr:cNvPr id="23" name="線吹き出し 2 (枠付き) 22">
          <a:extLst>
            <a:ext uri="{FF2B5EF4-FFF2-40B4-BE49-F238E27FC236}">
              <a16:creationId xmlns:a16="http://schemas.microsoft.com/office/drawing/2014/main" id="{00000000-0008-0000-0400-000017000000}"/>
            </a:ext>
          </a:extLst>
        </xdr:cNvPr>
        <xdr:cNvSpPr/>
      </xdr:nvSpPr>
      <xdr:spPr>
        <a:xfrm>
          <a:off x="2451100" y="13706475"/>
          <a:ext cx="1822450" cy="1304924"/>
        </a:xfrm>
        <a:prstGeom prst="borderCallout2">
          <a:avLst>
            <a:gd name="adj1" fmla="val 103384"/>
            <a:gd name="adj2" fmla="val -649"/>
            <a:gd name="adj3" fmla="val 216260"/>
            <a:gd name="adj4" fmla="val 2601"/>
            <a:gd name="adj5" fmla="val 546702"/>
            <a:gd name="adj6" fmla="val 74685"/>
          </a:avLst>
        </a:prstGeom>
        <a:ln/>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kumimoji="1" lang="ja-JP" altLang="en-US" sz="1600" b="1"/>
            <a:t>このセルに農薬名が表示されます。</a:t>
          </a:r>
        </a:p>
      </xdr:txBody>
    </xdr:sp>
    <xdr:clientData/>
  </xdr:twoCellAnchor>
  <xdr:twoCellAnchor>
    <xdr:from>
      <xdr:col>1</xdr:col>
      <xdr:colOff>4229100</xdr:colOff>
      <xdr:row>12</xdr:row>
      <xdr:rowOff>25400</xdr:rowOff>
    </xdr:from>
    <xdr:to>
      <xdr:col>1</xdr:col>
      <xdr:colOff>6184900</xdr:colOff>
      <xdr:row>13</xdr:row>
      <xdr:rowOff>1016000</xdr:rowOff>
    </xdr:to>
    <xdr:sp macro="" textlink="">
      <xdr:nvSpPr>
        <xdr:cNvPr id="24" name="線吹き出し 2 (枠付き) 23">
          <a:extLst>
            <a:ext uri="{FF2B5EF4-FFF2-40B4-BE49-F238E27FC236}">
              <a16:creationId xmlns:a16="http://schemas.microsoft.com/office/drawing/2014/main" id="{00000000-0008-0000-0400-000018000000}"/>
            </a:ext>
          </a:extLst>
        </xdr:cNvPr>
        <xdr:cNvSpPr/>
      </xdr:nvSpPr>
      <xdr:spPr>
        <a:xfrm>
          <a:off x="4495800" y="13693775"/>
          <a:ext cx="1955800" cy="1266825"/>
        </a:xfrm>
        <a:prstGeom prst="borderCallout2">
          <a:avLst>
            <a:gd name="adj1" fmla="val 98726"/>
            <a:gd name="adj2" fmla="val 51671"/>
            <a:gd name="adj3" fmla="val 187517"/>
            <a:gd name="adj4" fmla="val 50957"/>
            <a:gd name="adj5" fmla="val 564826"/>
            <a:gd name="adj6" fmla="val 96511"/>
          </a:avLst>
        </a:prstGeom>
        <a:ln/>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l"/>
          <a:r>
            <a:rPr kumimoji="1" lang="ja-JP" altLang="en-US" sz="1600" b="1"/>
            <a:t>このセルに、対応する農薬マスクの種類が表示されます。</a:t>
          </a:r>
        </a:p>
      </xdr:txBody>
    </xdr:sp>
    <xdr:clientData/>
  </xdr:twoCellAnchor>
  <xdr:twoCellAnchor>
    <xdr:from>
      <xdr:col>0</xdr:col>
      <xdr:colOff>57148</xdr:colOff>
      <xdr:row>0</xdr:row>
      <xdr:rowOff>1</xdr:rowOff>
    </xdr:from>
    <xdr:to>
      <xdr:col>2</xdr:col>
      <xdr:colOff>25399</xdr:colOff>
      <xdr:row>1</xdr:row>
      <xdr:rowOff>38101</xdr:rowOff>
    </xdr:to>
    <xdr:sp macro="" textlink="">
      <xdr:nvSpPr>
        <xdr:cNvPr id="25" name="横巻き 24">
          <a:extLst>
            <a:ext uri="{FF2B5EF4-FFF2-40B4-BE49-F238E27FC236}">
              <a16:creationId xmlns:a16="http://schemas.microsoft.com/office/drawing/2014/main" id="{00000000-0008-0000-0400-000019000000}"/>
            </a:ext>
          </a:extLst>
        </xdr:cNvPr>
        <xdr:cNvSpPr/>
      </xdr:nvSpPr>
      <xdr:spPr>
        <a:xfrm>
          <a:off x="57148" y="1"/>
          <a:ext cx="9283701" cy="857250"/>
        </a:xfrm>
        <a:prstGeom prst="horizontalScroll">
          <a:avLst/>
        </a:prstGeom>
        <a:ln/>
        <a:scene3d>
          <a:camera prst="obliqueTopLeft"/>
          <a:lightRig rig="threePt" dir="t"/>
        </a:scene3d>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kumimoji="1" lang="ja-JP" altLang="en-US" sz="2000">
              <a:latin typeface="+mn-ea"/>
              <a:ea typeface="+mn-ea"/>
            </a:rPr>
            <a:t>検　索　の　方　法</a:t>
          </a:r>
        </a:p>
      </xdr:txBody>
    </xdr:sp>
    <xdr:clientData/>
  </xdr:twoCellAnchor>
  <xdr:twoCellAnchor>
    <xdr:from>
      <xdr:col>1</xdr:col>
      <xdr:colOff>5842001</xdr:colOff>
      <xdr:row>13</xdr:row>
      <xdr:rowOff>1460500</xdr:rowOff>
    </xdr:from>
    <xdr:to>
      <xdr:col>1</xdr:col>
      <xdr:colOff>7607300</xdr:colOff>
      <xdr:row>13</xdr:row>
      <xdr:rowOff>2971800</xdr:rowOff>
    </xdr:to>
    <xdr:sp macro="" textlink="">
      <xdr:nvSpPr>
        <xdr:cNvPr id="26" name="線吹き出し 2 (枠付き) 25">
          <a:extLst>
            <a:ext uri="{FF2B5EF4-FFF2-40B4-BE49-F238E27FC236}">
              <a16:creationId xmlns:a16="http://schemas.microsoft.com/office/drawing/2014/main" id="{00000000-0008-0000-0400-00001A000000}"/>
            </a:ext>
          </a:extLst>
        </xdr:cNvPr>
        <xdr:cNvSpPr/>
      </xdr:nvSpPr>
      <xdr:spPr>
        <a:xfrm>
          <a:off x="6108701" y="15455900"/>
          <a:ext cx="1765299" cy="1511300"/>
        </a:xfrm>
        <a:prstGeom prst="borderCallout2">
          <a:avLst>
            <a:gd name="adj1" fmla="val 98726"/>
            <a:gd name="adj2" fmla="val 51671"/>
            <a:gd name="adj3" fmla="val 187517"/>
            <a:gd name="adj4" fmla="val 50957"/>
            <a:gd name="adj5" fmla="val 357014"/>
            <a:gd name="adj6" fmla="val 78762"/>
          </a:avLst>
        </a:prstGeom>
        <a:ln>
          <a:solidFill>
            <a:srgbClr val="0070C0"/>
          </a:solid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l"/>
          <a:r>
            <a:rPr kumimoji="1" lang="ja-JP" altLang="en-US" sz="1600" b="1"/>
            <a:t>このセルに対応する</a:t>
          </a:r>
          <a:r>
            <a:rPr kumimoji="1" lang="ja-JP" altLang="en-US" sz="1600" b="1">
              <a:solidFill>
                <a:srgbClr val="FF0000"/>
              </a:solidFill>
            </a:rPr>
            <a:t>農薬マスクの識別マーク</a:t>
          </a:r>
          <a:r>
            <a:rPr kumimoji="1" lang="ja-JP" altLang="en-US" sz="1600" b="1"/>
            <a:t>が表示されます。</a:t>
          </a:r>
        </a:p>
      </xdr:txBody>
    </xdr:sp>
    <xdr:clientData/>
  </xdr:twoCellAnchor>
  <xdr:twoCellAnchor>
    <xdr:from>
      <xdr:col>1</xdr:col>
      <xdr:colOff>2730500</xdr:colOff>
      <xdr:row>13</xdr:row>
      <xdr:rowOff>1460500</xdr:rowOff>
    </xdr:from>
    <xdr:to>
      <xdr:col>1</xdr:col>
      <xdr:colOff>4800599</xdr:colOff>
      <xdr:row>13</xdr:row>
      <xdr:rowOff>3352800</xdr:rowOff>
    </xdr:to>
    <xdr:sp macro="" textlink="">
      <xdr:nvSpPr>
        <xdr:cNvPr id="27" name="線吹き出し 2 (枠付き) 26">
          <a:extLst>
            <a:ext uri="{FF2B5EF4-FFF2-40B4-BE49-F238E27FC236}">
              <a16:creationId xmlns:a16="http://schemas.microsoft.com/office/drawing/2014/main" id="{00000000-0008-0000-0400-00001B000000}"/>
            </a:ext>
          </a:extLst>
        </xdr:cNvPr>
        <xdr:cNvSpPr/>
      </xdr:nvSpPr>
      <xdr:spPr>
        <a:xfrm>
          <a:off x="2997200" y="15405100"/>
          <a:ext cx="2070099" cy="1892300"/>
        </a:xfrm>
        <a:prstGeom prst="borderCallout2">
          <a:avLst>
            <a:gd name="adj1" fmla="val 98726"/>
            <a:gd name="adj2" fmla="val 51671"/>
            <a:gd name="adj3" fmla="val 187517"/>
            <a:gd name="adj4" fmla="val 50957"/>
            <a:gd name="adj5" fmla="val 292221"/>
            <a:gd name="adj6" fmla="val 108916"/>
          </a:avLst>
        </a:prstGeom>
        <a:ln/>
      </xdr:spPr>
      <xdr:style>
        <a:lnRef idx="1">
          <a:schemeClr val="dk1"/>
        </a:lnRef>
        <a:fillRef idx="2">
          <a:schemeClr val="dk1"/>
        </a:fillRef>
        <a:effectRef idx="1">
          <a:schemeClr val="dk1"/>
        </a:effectRef>
        <a:fontRef idx="minor">
          <a:schemeClr val="dk1"/>
        </a:fontRef>
      </xdr:style>
      <xdr:txBody>
        <a:bodyPr vertOverflow="clip" rtlCol="0" anchor="ctr"/>
        <a:lstStyle/>
        <a:p>
          <a:pPr algn="l"/>
          <a:r>
            <a:rPr kumimoji="1" lang="ja-JP" altLang="en-US" sz="1600" b="1"/>
            <a:t>このセルに対応する農薬の濃度が表示されます。混合剤では最初に表示されている成分の濃度。</a:t>
          </a:r>
        </a:p>
      </xdr:txBody>
    </xdr:sp>
    <xdr:clientData/>
  </xdr:twoCellAnchor>
  <xdr:twoCellAnchor>
    <xdr:from>
      <xdr:col>1</xdr:col>
      <xdr:colOff>6413500</xdr:colOff>
      <xdr:row>12</xdr:row>
      <xdr:rowOff>50800</xdr:rowOff>
    </xdr:from>
    <xdr:to>
      <xdr:col>1</xdr:col>
      <xdr:colOff>8877299</xdr:colOff>
      <xdr:row>13</xdr:row>
      <xdr:rowOff>984250</xdr:rowOff>
    </xdr:to>
    <xdr:sp macro="" textlink="">
      <xdr:nvSpPr>
        <xdr:cNvPr id="28" name="線吹き出し 2 (枠付き) 27">
          <a:extLst>
            <a:ext uri="{FF2B5EF4-FFF2-40B4-BE49-F238E27FC236}">
              <a16:creationId xmlns:a16="http://schemas.microsoft.com/office/drawing/2014/main" id="{00000000-0008-0000-0400-00001C000000}"/>
            </a:ext>
          </a:extLst>
        </xdr:cNvPr>
        <xdr:cNvSpPr/>
      </xdr:nvSpPr>
      <xdr:spPr>
        <a:xfrm>
          <a:off x="6680200" y="13719175"/>
          <a:ext cx="2463799" cy="1209675"/>
        </a:xfrm>
        <a:prstGeom prst="borderCallout2">
          <a:avLst>
            <a:gd name="adj1" fmla="val 95585"/>
            <a:gd name="adj2" fmla="val 101004"/>
            <a:gd name="adj3" fmla="val 186470"/>
            <a:gd name="adj4" fmla="val 78957"/>
            <a:gd name="adj5" fmla="val 600379"/>
            <a:gd name="adj6" fmla="val 82997"/>
          </a:avLst>
        </a:prstGeom>
        <a:ln/>
      </xdr:spPr>
      <xdr:style>
        <a:lnRef idx="1">
          <a:schemeClr val="accent4"/>
        </a:lnRef>
        <a:fillRef idx="2">
          <a:schemeClr val="accent4"/>
        </a:fillRef>
        <a:effectRef idx="1">
          <a:schemeClr val="accent4"/>
        </a:effectRef>
        <a:fontRef idx="minor">
          <a:schemeClr val="dk1"/>
        </a:fontRef>
      </xdr:style>
      <xdr:txBody>
        <a:bodyPr vertOverflow="clip" rtlCol="0" anchor="ctr"/>
        <a:lstStyle/>
        <a:p>
          <a:pPr algn="l"/>
          <a:r>
            <a:rPr kumimoji="1" lang="ja-JP" altLang="en-US" sz="1600" b="1"/>
            <a:t>このセルに対応する農薬の情報が表示されます。保護メガネの要否など。</a:t>
          </a:r>
        </a:p>
      </xdr:txBody>
    </xdr:sp>
    <xdr:clientData/>
  </xdr:twoCellAnchor>
  <xdr:twoCellAnchor>
    <xdr:from>
      <xdr:col>1</xdr:col>
      <xdr:colOff>38100</xdr:colOff>
      <xdr:row>20</xdr:row>
      <xdr:rowOff>939800</xdr:rowOff>
    </xdr:from>
    <xdr:to>
      <xdr:col>1</xdr:col>
      <xdr:colOff>3873500</xdr:colOff>
      <xdr:row>20</xdr:row>
      <xdr:rowOff>1778000</xdr:rowOff>
    </xdr:to>
    <xdr:sp macro="" textlink="">
      <xdr:nvSpPr>
        <xdr:cNvPr id="29" name="線吹き出し 2 (枠付き) 28">
          <a:extLst>
            <a:ext uri="{FF2B5EF4-FFF2-40B4-BE49-F238E27FC236}">
              <a16:creationId xmlns:a16="http://schemas.microsoft.com/office/drawing/2014/main" id="{00000000-0008-0000-0400-00001D000000}"/>
            </a:ext>
          </a:extLst>
        </xdr:cNvPr>
        <xdr:cNvSpPr/>
      </xdr:nvSpPr>
      <xdr:spPr>
        <a:xfrm>
          <a:off x="304800" y="27724100"/>
          <a:ext cx="3835400" cy="838200"/>
        </a:xfrm>
        <a:prstGeom prst="borderCallout2">
          <a:avLst>
            <a:gd name="adj1" fmla="val 98608"/>
            <a:gd name="adj2" fmla="val 50226"/>
            <a:gd name="adj3" fmla="val 133433"/>
            <a:gd name="adj4" fmla="val 49932"/>
            <a:gd name="adj5" fmla="val 367245"/>
            <a:gd name="adj6" fmla="val 15313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kumimoji="1" lang="ja-JP" altLang="en-US" sz="1600" b="1"/>
            <a:t>土壌注入の場合、農薬用マスク</a:t>
          </a:r>
          <a:r>
            <a:rPr kumimoji="1" lang="en-US" altLang="ja-JP" sz="1600" b="1"/>
            <a:t>(</a:t>
          </a:r>
          <a:r>
            <a:rPr kumimoji="1" lang="ja-JP" altLang="en-US" sz="1600" b="1"/>
            <a:t>粉剤・液剤用</a:t>
          </a:r>
          <a:r>
            <a:rPr kumimoji="1" lang="en-US" altLang="ja-JP" sz="1600" b="1"/>
            <a:t>)</a:t>
          </a:r>
          <a:r>
            <a:rPr kumimoji="1" lang="ja-JP" altLang="en-US" sz="1600" b="1"/>
            <a:t>を使用します。</a:t>
          </a:r>
        </a:p>
      </xdr:txBody>
    </xdr:sp>
    <xdr:clientData/>
  </xdr:twoCellAnchor>
  <xdr:twoCellAnchor>
    <xdr:from>
      <xdr:col>1</xdr:col>
      <xdr:colOff>4610100</xdr:colOff>
      <xdr:row>20</xdr:row>
      <xdr:rowOff>927100</xdr:rowOff>
    </xdr:from>
    <xdr:to>
      <xdr:col>1</xdr:col>
      <xdr:colOff>8458200</xdr:colOff>
      <xdr:row>20</xdr:row>
      <xdr:rowOff>1771650</xdr:rowOff>
    </xdr:to>
    <xdr:sp macro="" textlink="">
      <xdr:nvSpPr>
        <xdr:cNvPr id="30" name="線吹き出し 2 (枠付き) 29">
          <a:extLst>
            <a:ext uri="{FF2B5EF4-FFF2-40B4-BE49-F238E27FC236}">
              <a16:creationId xmlns:a16="http://schemas.microsoft.com/office/drawing/2014/main" id="{00000000-0008-0000-0400-00001E000000}"/>
            </a:ext>
          </a:extLst>
        </xdr:cNvPr>
        <xdr:cNvSpPr/>
      </xdr:nvSpPr>
      <xdr:spPr>
        <a:xfrm>
          <a:off x="4876800" y="27711400"/>
          <a:ext cx="3848100" cy="844550"/>
        </a:xfrm>
        <a:prstGeom prst="borderCallout2">
          <a:avLst>
            <a:gd name="adj1" fmla="val 101733"/>
            <a:gd name="adj2" fmla="val 600"/>
            <a:gd name="adj3" fmla="val 192028"/>
            <a:gd name="adj4" fmla="val 50297"/>
            <a:gd name="adj5" fmla="val 467683"/>
            <a:gd name="adj6" fmla="val 49429"/>
          </a:avLst>
        </a:prstGeom>
        <a:ln>
          <a:solidFill>
            <a:srgbClr val="FF0000"/>
          </a:solidFill>
        </a:ln>
      </xdr:spPr>
      <xdr:style>
        <a:lnRef idx="1">
          <a:schemeClr val="accent3"/>
        </a:lnRef>
        <a:fillRef idx="2">
          <a:schemeClr val="accent3"/>
        </a:fillRef>
        <a:effectRef idx="1">
          <a:schemeClr val="accent3"/>
        </a:effectRef>
        <a:fontRef idx="minor">
          <a:schemeClr val="dk1"/>
        </a:fontRef>
      </xdr:style>
      <xdr:txBody>
        <a:bodyPr vertOverflow="clip" rtlCol="0" anchor="ctr"/>
        <a:lstStyle/>
        <a:p>
          <a:r>
            <a:rPr kumimoji="1" lang="ja-JP" altLang="ja-JP" sz="1600" b="1">
              <a:solidFill>
                <a:schemeClr val="dk1"/>
              </a:solidFill>
              <a:effectLst/>
              <a:latin typeface="+mn-lt"/>
              <a:ea typeface="+mn-ea"/>
              <a:cs typeface="+mn-cs"/>
            </a:rPr>
            <a:t>散布の場合</a:t>
          </a:r>
          <a:r>
            <a:rPr kumimoji="1" lang="ja-JP" altLang="en-US" sz="1600" b="1">
              <a:solidFill>
                <a:schemeClr val="dk1"/>
              </a:solidFill>
              <a:effectLst/>
              <a:latin typeface="+mn-lt"/>
              <a:ea typeface="+mn-ea"/>
              <a:cs typeface="+mn-cs"/>
            </a:rPr>
            <a:t>、</a:t>
          </a:r>
          <a:r>
            <a:rPr kumimoji="1" lang="ja-JP" altLang="ja-JP" sz="1600" b="1">
              <a:solidFill>
                <a:schemeClr val="dk1"/>
              </a:solidFill>
              <a:effectLst/>
              <a:latin typeface="+mn-lt"/>
              <a:ea typeface="+mn-ea"/>
              <a:cs typeface="+mn-cs"/>
            </a:rPr>
            <a:t>防護マスク</a:t>
          </a:r>
          <a:r>
            <a:rPr kumimoji="1" lang="en-US" altLang="ja-JP" sz="1600" b="1">
              <a:solidFill>
                <a:schemeClr val="dk1"/>
              </a:solidFill>
              <a:effectLst/>
              <a:latin typeface="+mn-lt"/>
              <a:ea typeface="+mn-ea"/>
              <a:cs typeface="+mn-cs"/>
            </a:rPr>
            <a:t>(</a:t>
          </a:r>
          <a:r>
            <a:rPr kumimoji="1" lang="ja-JP" altLang="ja-JP" sz="1600" b="1">
              <a:solidFill>
                <a:schemeClr val="dk1"/>
              </a:solidFill>
              <a:effectLst/>
              <a:latin typeface="+mn-lt"/>
              <a:ea typeface="+mn-ea"/>
              <a:cs typeface="+mn-cs"/>
            </a:rPr>
            <a:t>土壌くん蒸用</a:t>
          </a:r>
          <a:r>
            <a:rPr kumimoji="1" lang="en-US" altLang="ja-JP" sz="1600" b="1">
              <a:solidFill>
                <a:schemeClr val="dk1"/>
              </a:solidFill>
              <a:effectLst/>
              <a:latin typeface="+mn-lt"/>
              <a:ea typeface="+mn-ea"/>
              <a:cs typeface="+mn-cs"/>
            </a:rPr>
            <a:t>)</a:t>
          </a:r>
          <a:r>
            <a:rPr kumimoji="1" lang="ja-JP" altLang="ja-JP" sz="1600" b="1">
              <a:solidFill>
                <a:schemeClr val="dk1"/>
              </a:solidFill>
              <a:effectLst/>
              <a:latin typeface="+mn-lt"/>
              <a:ea typeface="+mn-ea"/>
              <a:cs typeface="+mn-cs"/>
            </a:rPr>
            <a:t>を使用</a:t>
          </a:r>
          <a:r>
            <a:rPr kumimoji="1" lang="ja-JP" altLang="en-US" sz="1600" b="1">
              <a:solidFill>
                <a:schemeClr val="dk1"/>
              </a:solidFill>
              <a:effectLst/>
              <a:latin typeface="+mn-lt"/>
              <a:ea typeface="+mn-ea"/>
              <a:cs typeface="+mn-cs"/>
            </a:rPr>
            <a:t>します</a:t>
          </a:r>
          <a:r>
            <a:rPr kumimoji="1" lang="ja-JP" altLang="ja-JP" sz="1600" b="1">
              <a:solidFill>
                <a:schemeClr val="dk1"/>
              </a:solidFill>
              <a:effectLst/>
              <a:latin typeface="+mn-lt"/>
              <a:ea typeface="+mn-ea"/>
              <a:cs typeface="+mn-cs"/>
            </a:rPr>
            <a:t>。</a:t>
          </a:r>
          <a:endParaRPr lang="ja-JP" altLang="ja-JP" sz="1600">
            <a:effectLst/>
          </a:endParaRPr>
        </a:p>
      </xdr:txBody>
    </xdr:sp>
    <xdr:clientData/>
  </xdr:twoCellAnchor>
  <xdr:twoCellAnchor>
    <xdr:from>
      <xdr:col>1</xdr:col>
      <xdr:colOff>3949700</xdr:colOff>
      <xdr:row>6</xdr:row>
      <xdr:rowOff>1803400</xdr:rowOff>
    </xdr:from>
    <xdr:to>
      <xdr:col>1</xdr:col>
      <xdr:colOff>8229600</xdr:colOff>
      <xdr:row>6</xdr:row>
      <xdr:rowOff>2933700</xdr:rowOff>
    </xdr:to>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4216400" y="5003800"/>
          <a:ext cx="4279900" cy="1130300"/>
        </a:xfrm>
        <a:prstGeom prst="rect">
          <a:avLst/>
        </a:prstGeom>
        <a:solidFill>
          <a:schemeClr val="accent6">
            <a:lumMod val="20000"/>
            <a:lumOff val="80000"/>
          </a:schemeClr>
        </a:solidFill>
        <a:ln w="38100" cmpd="sng">
          <a:solidFill>
            <a:srgbClr val="FF0000"/>
          </a:solidFill>
        </a:ln>
        <a:effectLst>
          <a:glow rad="101600">
            <a:schemeClr val="accent2">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a:t>
          </a:r>
          <a:r>
            <a:rPr kumimoji="1" lang="ja-JP" altLang="en-US" sz="1800"/>
            <a:t>　別の農薬を続けて検索する場合は、　　　</a:t>
          </a:r>
          <a:endParaRPr kumimoji="1" lang="en-US" altLang="ja-JP" sz="1800"/>
        </a:p>
        <a:p>
          <a:r>
            <a:rPr kumimoji="1" lang="ja-JP" altLang="en-US" sz="1800"/>
            <a:t>　　このセルを</a:t>
          </a:r>
          <a:r>
            <a:rPr kumimoji="1" lang="ja-JP" altLang="en-US" sz="1800">
              <a:solidFill>
                <a:srgbClr val="FF0000"/>
              </a:solidFill>
            </a:rPr>
            <a:t>「</a:t>
          </a:r>
          <a:r>
            <a:rPr kumimoji="1" lang="en-US" altLang="ja-JP" sz="1800">
              <a:solidFill>
                <a:srgbClr val="FF0000"/>
              </a:solidFill>
            </a:rPr>
            <a:t>Delete</a:t>
          </a:r>
          <a:r>
            <a:rPr kumimoji="1" lang="ja-JP" altLang="en-US" sz="1800">
              <a:solidFill>
                <a:srgbClr val="FF0000"/>
              </a:solidFill>
            </a:rPr>
            <a:t>」キーでクリアして　</a:t>
          </a:r>
          <a:endParaRPr kumimoji="1" lang="en-US" altLang="ja-JP" sz="1800">
            <a:solidFill>
              <a:srgbClr val="FF0000"/>
            </a:solidFill>
          </a:endParaRPr>
        </a:p>
        <a:p>
          <a:r>
            <a:rPr kumimoji="1" lang="ja-JP" altLang="en-US" sz="1800">
              <a:solidFill>
                <a:srgbClr val="FF0000"/>
              </a:solidFill>
            </a:rPr>
            <a:t>　　から</a:t>
          </a:r>
          <a:r>
            <a:rPr kumimoji="1" lang="ja-JP" altLang="en-US" sz="1800"/>
            <a:t>、新たな農薬商品名を入力します。</a:t>
          </a:r>
        </a:p>
      </xdr:txBody>
    </xdr:sp>
    <xdr:clientData/>
  </xdr:twoCellAnchor>
  <xdr:twoCellAnchor>
    <xdr:from>
      <xdr:col>1</xdr:col>
      <xdr:colOff>457200</xdr:colOff>
      <xdr:row>6</xdr:row>
      <xdr:rowOff>1562100</xdr:rowOff>
    </xdr:from>
    <xdr:to>
      <xdr:col>1</xdr:col>
      <xdr:colOff>3860800</xdr:colOff>
      <xdr:row>6</xdr:row>
      <xdr:rowOff>2032000</xdr:rowOff>
    </xdr:to>
    <xdr:cxnSp macro="">
      <xdr:nvCxnSpPr>
        <xdr:cNvPr id="32" name="カギ線コネクタ 31">
          <a:extLst>
            <a:ext uri="{FF2B5EF4-FFF2-40B4-BE49-F238E27FC236}">
              <a16:creationId xmlns:a16="http://schemas.microsoft.com/office/drawing/2014/main" id="{00000000-0008-0000-0400-000020000000}"/>
            </a:ext>
          </a:extLst>
        </xdr:cNvPr>
        <xdr:cNvCxnSpPr/>
      </xdr:nvCxnSpPr>
      <xdr:spPr>
        <a:xfrm>
          <a:off x="723900" y="4762500"/>
          <a:ext cx="3403600" cy="469900"/>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8585200</xdr:colOff>
      <xdr:row>28</xdr:row>
      <xdr:rowOff>210980</xdr:rowOff>
    </xdr:from>
    <xdr:to>
      <xdr:col>2</xdr:col>
      <xdr:colOff>0</xdr:colOff>
      <xdr:row>28</xdr:row>
      <xdr:rowOff>479551</xdr:rowOff>
    </xdr:to>
    <xdr:pic>
      <xdr:nvPicPr>
        <xdr:cNvPr id="33" name="図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1900" y="34967705"/>
          <a:ext cx="279400" cy="268571"/>
        </a:xfrm>
        <a:prstGeom prst="rect">
          <a:avLst/>
        </a:prstGeom>
      </xdr:spPr>
    </xdr:pic>
    <xdr:clientData/>
  </xdr:twoCellAnchor>
  <xdr:twoCellAnchor editAs="oneCell">
    <xdr:from>
      <xdr:col>1</xdr:col>
      <xdr:colOff>2583180</xdr:colOff>
      <xdr:row>28</xdr:row>
      <xdr:rowOff>1807586</xdr:rowOff>
    </xdr:from>
    <xdr:to>
      <xdr:col>1</xdr:col>
      <xdr:colOff>6177280</xdr:colOff>
      <xdr:row>28</xdr:row>
      <xdr:rowOff>2753178</xdr:rowOff>
    </xdr:to>
    <xdr:pic>
      <xdr:nvPicPr>
        <xdr:cNvPr id="34" name="図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16860" y="36534466"/>
          <a:ext cx="3594100" cy="94559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H19"/>
  <sheetViews>
    <sheetView showRowColHeaders="0" showZeros="0" tabSelected="1" zoomScale="75" zoomScaleNormal="75" zoomScaleSheetLayoutView="75" zoomScalePageLayoutView="75" workbookViewId="0">
      <selection activeCell="A2" sqref="A2:G2"/>
    </sheetView>
  </sheetViews>
  <sheetFormatPr defaultRowHeight="13.2" x14ac:dyDescent="0.2"/>
  <cols>
    <col min="1" max="1" width="15.77734375" style="53" customWidth="1"/>
    <col min="2" max="2" width="49" style="53" customWidth="1"/>
    <col min="3" max="3" width="47.44140625" style="53" customWidth="1"/>
    <col min="4" max="4" width="13.6640625" style="53" customWidth="1"/>
    <col min="5" max="5" width="44.77734375" style="53" customWidth="1"/>
    <col min="6" max="6" width="15.77734375" style="53" customWidth="1"/>
    <col min="7" max="7" width="27.109375" style="53" customWidth="1"/>
    <col min="8" max="8" width="20.33203125" style="53" customWidth="1"/>
    <col min="9" max="16384" width="8.88671875" style="53"/>
  </cols>
  <sheetData>
    <row r="1" spans="1:8" ht="3.75" customHeight="1" thickBot="1" x14ac:dyDescent="0.25">
      <c r="A1" s="116"/>
      <c r="B1" s="116"/>
      <c r="C1" s="116"/>
      <c r="D1" s="116"/>
      <c r="E1" s="116"/>
      <c r="F1" s="116"/>
      <c r="G1" s="116"/>
    </row>
    <row r="2" spans="1:8" ht="51" customHeight="1" thickTop="1" thickBot="1" x14ac:dyDescent="0.25">
      <c r="A2" s="113" t="s">
        <v>7661</v>
      </c>
      <c r="B2" s="114"/>
      <c r="C2" s="114"/>
      <c r="D2" s="114"/>
      <c r="E2" s="114"/>
      <c r="F2" s="114"/>
      <c r="G2" s="115"/>
    </row>
    <row r="3" spans="1:8" ht="2.25" customHeight="1" thickTop="1" x14ac:dyDescent="0.2">
      <c r="A3" s="54"/>
      <c r="B3" s="54"/>
      <c r="C3" s="54"/>
      <c r="D3" s="54"/>
      <c r="E3" s="54"/>
      <c r="F3" s="54"/>
      <c r="G3" s="54"/>
    </row>
    <row r="4" spans="1:8" ht="47.25" customHeight="1" thickBot="1" x14ac:dyDescent="0.25">
      <c r="A4" s="54"/>
      <c r="B4" s="118"/>
      <c r="C4" s="119"/>
      <c r="D4" s="119"/>
      <c r="E4" s="55"/>
      <c r="F4" s="117"/>
      <c r="G4" s="117"/>
    </row>
    <row r="5" spans="1:8" ht="45" customHeight="1" thickBot="1" x14ac:dyDescent="0.25">
      <c r="A5" s="56" t="s">
        <v>4</v>
      </c>
      <c r="B5" s="120"/>
      <c r="C5" s="121"/>
      <c r="D5" s="122"/>
      <c r="E5" s="55"/>
      <c r="F5" s="117"/>
      <c r="G5" s="117"/>
      <c r="H5" s="88"/>
    </row>
    <row r="6" spans="1:8" ht="8.25" customHeight="1" thickBot="1" x14ac:dyDescent="0.25">
      <c r="A6" s="57"/>
      <c r="B6" s="86" t="s">
        <v>7080</v>
      </c>
      <c r="C6" s="57"/>
      <c r="D6" s="57"/>
      <c r="E6" s="57"/>
      <c r="F6" s="57"/>
      <c r="H6" s="88"/>
    </row>
    <row r="7" spans="1:8" s="65" customFormat="1" ht="43.5" customHeight="1" thickTop="1" thickBot="1" x14ac:dyDescent="0.25">
      <c r="A7" s="58"/>
      <c r="B7" s="59" t="s">
        <v>1</v>
      </c>
      <c r="C7" s="60" t="s">
        <v>4797</v>
      </c>
      <c r="D7" s="61" t="s">
        <v>4791</v>
      </c>
      <c r="E7" s="62" t="s">
        <v>4793</v>
      </c>
      <c r="F7" s="63" t="s">
        <v>74</v>
      </c>
      <c r="G7" s="64" t="s">
        <v>4792</v>
      </c>
    </row>
    <row r="8" spans="1:8" ht="121.5" customHeight="1" thickTop="1" thickBot="1" x14ac:dyDescent="0.25">
      <c r="A8" s="66" t="s">
        <v>6</v>
      </c>
      <c r="B8" s="67" t="str">
        <f>IF(ISBLANK(B5),"検索ワード未入力",IFERROR(VLOOKUP("*"&amp;$B$5&amp;"*",リスト!$B2:$G9753,3,FALSE),"検索結果無し"))</f>
        <v>検索ワード未入力</v>
      </c>
      <c r="C8" s="68" t="str">
        <f>IF(ISBLANK(B5),"検索ワード未入力",IFERROR(VLOOKUP("*"&amp;$B$5&amp;"*",リスト!$B2:$G9753,2,FALSE),"検索結果無し"))</f>
        <v>検索ワード未入力</v>
      </c>
      <c r="D8" s="69" t="str">
        <f>IF(ISBLANK(B5),"検索ワード未入力",IFERROR(VLOOKUP("*"&amp;$B$5&amp;"*",リスト!$B2:$G9753,6,FALSE),"検索結果無し"))</f>
        <v>検索ワード未入力</v>
      </c>
      <c r="E8" s="70" t="str">
        <f>IF(ISBLANK(B5),"検索ワード未入力",IFERROR(VLOOKUP("*"&amp;$B$5&amp;"*",リスト!$B2:$G9751,4,FALSE),"検索結果無し"))</f>
        <v>検索ワード未入力</v>
      </c>
      <c r="F8" s="71" t="str">
        <f>VLOOKUP($E$8,マスク画像!$A$8:$B$12,2,FALSE)</f>
        <v>検索結果無し</v>
      </c>
      <c r="G8" s="72" t="str">
        <f>IF(ISBLANK(B5),"検索ワード未入力",IFERROR(VLOOKUP("*"&amp;$B$5&amp;"*",リスト!$B2:$G9753,5,FALSE),"検索結果無し"))</f>
        <v>検索ワード未入力</v>
      </c>
    </row>
    <row r="9" spans="1:8" ht="123" customHeight="1" thickTop="1" thickBot="1" x14ac:dyDescent="0.25">
      <c r="A9" s="66" t="s">
        <v>5</v>
      </c>
      <c r="B9" s="73" t="str">
        <f ca="1">IF(ISBLANK(B5),"検索ワード未入力",IFERROR(VLOOKUP("*"&amp;$B$5&amp;"*",OFFSET(リスト!$B$1,MATCH("*"&amp;$B$5&amp;"*",リスト!$B:$B,0),0,10000,3),3,FALSE),"検索結果無し"))</f>
        <v>検索ワード未入力</v>
      </c>
      <c r="C9" s="74" t="str">
        <f ca="1">IF(ISBLANK(B5),"検索ワード未入力",IFERROR(VLOOKUP("*"&amp;$B$5&amp;"*",OFFSET(リスト!$B$1,MATCH("*"&amp;$B$5&amp;"*",リスト!$B:$B,0),0,10000,5),2,FALSE),"検索結果無し"))</f>
        <v>検索ワード未入力</v>
      </c>
      <c r="D9" s="75" t="str">
        <f ca="1">IF(ISBLANK(B5),"検索ワード未入力",IFERROR(VLOOKUP("*"&amp;$B$5&amp;"*",OFFSET(リスト!$B$1,MATCH("*"&amp;$B$5&amp;"*",リスト!$B:$B,0),0,10000,6),6,FALSE),"検索結果無し"))</f>
        <v>検索ワード未入力</v>
      </c>
      <c r="E9" s="76" t="str">
        <f ca="1">IF(ISBLANK(B5),"検索ワード未入力",IFERROR(VLOOKUP("*"&amp;$B$5&amp;"*",OFFSET(リスト!$B$1,MATCH("*"&amp;$B$5&amp;"*",リスト!$B:$B,0),0,10000,4),4,FALSE),"検索結果無し"))</f>
        <v>検索ワード未入力</v>
      </c>
      <c r="F9" s="77" t="str">
        <f ca="1">VLOOKUP($E$9,マスク画像!$A$8:$B$12,2,FALSE)</f>
        <v>検索結果無し</v>
      </c>
      <c r="G9" s="72" t="str">
        <f ca="1">IF(ISBLANK(B5),"検索ワード未入力",IFERROR(VLOOKUP("*"&amp;$B$5&amp;"*",OFFSET(リスト!$B$1,MATCH("*"&amp;$B$5&amp;"*",リスト!$B:$B,0),0,10000,5),5,FALSE),"検索結果無し"))</f>
        <v>検索ワード未入力</v>
      </c>
    </row>
    <row r="10" spans="1:8" ht="26.25" customHeight="1" thickTop="1" x14ac:dyDescent="0.2">
      <c r="A10" s="78"/>
      <c r="B10" s="79" t="str">
        <f>IF(ISBLANK(B5),"※検索ワードを入力してください",IF(COUNTIF(リスト!$B:$B,"*"&amp;$B$5&amp;"*")&gt;2,"※検索結果が3件以上あります。検索ワードを見直してください。",""))</f>
        <v>※検索ワードを入力してください</v>
      </c>
      <c r="C10" s="80"/>
      <c r="D10" s="57"/>
      <c r="E10" s="57"/>
      <c r="F10" s="57"/>
      <c r="G10" s="81"/>
    </row>
    <row r="11" spans="1:8" ht="21" customHeight="1" thickBot="1" x14ac:dyDescent="0.25">
      <c r="A11" s="57"/>
      <c r="B11" s="57"/>
      <c r="C11" s="57"/>
      <c r="D11" s="57"/>
      <c r="E11" s="57"/>
      <c r="F11" s="57"/>
      <c r="G11" s="81"/>
    </row>
    <row r="12" spans="1:8" ht="40.5" customHeight="1" thickTop="1" thickBot="1" x14ac:dyDescent="0.25">
      <c r="A12" s="57"/>
      <c r="B12" s="123" t="s">
        <v>6212</v>
      </c>
      <c r="C12" s="124"/>
      <c r="D12" s="124"/>
      <c r="E12" s="124"/>
      <c r="F12" s="125"/>
      <c r="G12" s="106" t="s">
        <v>7662</v>
      </c>
    </row>
    <row r="13" spans="1:8" ht="6" customHeight="1" thickTop="1" thickBot="1" x14ac:dyDescent="0.25">
      <c r="A13" s="57"/>
      <c r="B13" s="57"/>
      <c r="C13" s="57"/>
      <c r="D13" s="57"/>
      <c r="E13" s="57"/>
      <c r="F13" s="57"/>
    </row>
    <row r="14" spans="1:8" ht="14.25" customHeight="1" thickTop="1" x14ac:dyDescent="0.2">
      <c r="A14" s="82"/>
      <c r="B14" s="82"/>
      <c r="C14" s="82"/>
      <c r="D14" s="82"/>
      <c r="E14" s="82"/>
      <c r="F14" s="107"/>
      <c r="G14" s="108"/>
    </row>
    <row r="15" spans="1:8" ht="62.25" customHeight="1" x14ac:dyDescent="0.2">
      <c r="A15" s="82"/>
      <c r="B15" s="82"/>
      <c r="C15" s="82"/>
      <c r="D15" s="82"/>
      <c r="E15" s="82"/>
      <c r="F15" s="109"/>
      <c r="G15" s="110"/>
    </row>
    <row r="16" spans="1:8" ht="14.25" customHeight="1" x14ac:dyDescent="0.2">
      <c r="A16" s="82"/>
      <c r="B16" s="82"/>
      <c r="C16" s="82"/>
      <c r="D16" s="82"/>
      <c r="E16" s="82"/>
      <c r="F16" s="109"/>
      <c r="G16" s="110"/>
    </row>
    <row r="17" spans="2:7" ht="2.25" customHeight="1" x14ac:dyDescent="0.2">
      <c r="F17" s="109"/>
      <c r="G17" s="110"/>
    </row>
    <row r="18" spans="2:7" ht="38.25" customHeight="1" thickBot="1" x14ac:dyDescent="0.25">
      <c r="B18" s="83" t="s">
        <v>4795</v>
      </c>
      <c r="C18" s="84" t="s">
        <v>4796</v>
      </c>
      <c r="D18" s="81"/>
      <c r="E18" s="83" t="s">
        <v>4794</v>
      </c>
      <c r="F18" s="111"/>
      <c r="G18" s="112"/>
    </row>
    <row r="19" spans="2:7" ht="13.8" thickTop="1" x14ac:dyDescent="0.2"/>
  </sheetData>
  <sheetProtection algorithmName="SHA-512" hashValue="503Cwf1AqvNjsxyAktkmdV832CZ6JXOSL21W/zvL8/8RRudNJNVa5EoAJsebtD4K8/TMp7UCLbmj1BPRpUMeqg==" saltValue="3hYmk7qZnDgGd3kWJswqFw==" spinCount="100000" sheet="1" objects="1" scenarios="1"/>
  <mergeCells count="7">
    <mergeCell ref="F14:G18"/>
    <mergeCell ref="A2:G2"/>
    <mergeCell ref="A1:G1"/>
    <mergeCell ref="F4:G5"/>
    <mergeCell ref="B4:D4"/>
    <mergeCell ref="B5:D5"/>
    <mergeCell ref="B12:F12"/>
  </mergeCells>
  <phoneticPr fontId="1"/>
  <conditionalFormatting sqref="B5 B8:E9 C18 G8:G9">
    <cfRule type="cellIs" dxfId="1" priority="9" operator="notEqual">
      <formula>"検索結果無し"</formula>
    </cfRule>
    <cfRule type="cellIs" dxfId="0" priority="10" operator="equal">
      <formula>"検索結果無し"</formula>
    </cfRule>
  </conditionalFormatting>
  <pageMargins left="0.9055118110236221" right="0.51181102362204722" top="1.5354330708661419" bottom="0.74803149606299213" header="0.51181102362204722" footer="0.31496062992125984"/>
  <pageSetup paperSize="9" scale="59" orientation="landscape" r:id="rId1"/>
  <headerFooter>
    <oddHeader>&amp;C&amp;20農薬の種類と対応マスク検索画面</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sheetPr>
  <dimension ref="A1:G4574"/>
  <sheetViews>
    <sheetView showWhiteSpace="0" view="pageBreakPreview" topLeftCell="C4468" zoomScaleNormal="100" zoomScaleSheetLayoutView="100" workbookViewId="0">
      <selection activeCell="G4494" sqref="G4494"/>
    </sheetView>
  </sheetViews>
  <sheetFormatPr defaultColWidth="15" defaultRowHeight="13.2" x14ac:dyDescent="0.2"/>
  <cols>
    <col min="1" max="1" width="4.88671875" hidden="1" customWidth="1"/>
    <col min="2" max="2" width="5.44140625" hidden="1" customWidth="1"/>
    <col min="3" max="3" width="67.6640625" customWidth="1"/>
    <col min="4" max="4" width="36" customWidth="1"/>
    <col min="5" max="6" width="25.33203125" customWidth="1"/>
    <col min="7" max="7" width="19" customWidth="1"/>
  </cols>
  <sheetData>
    <row r="1" spans="1:7" ht="14.1" customHeight="1" thickTop="1" x14ac:dyDescent="0.2">
      <c r="A1" s="1"/>
      <c r="B1" s="3" t="s">
        <v>3</v>
      </c>
      <c r="C1" s="30" t="s">
        <v>0</v>
      </c>
      <c r="D1" s="31" t="s">
        <v>1</v>
      </c>
      <c r="E1" s="31" t="s">
        <v>2</v>
      </c>
      <c r="F1" s="32" t="s">
        <v>4792</v>
      </c>
      <c r="G1" s="33" t="s">
        <v>65</v>
      </c>
    </row>
    <row r="2" spans="1:7" ht="14.1" customHeight="1" x14ac:dyDescent="0.2">
      <c r="A2" s="2"/>
      <c r="B2" s="2" t="str">
        <f t="shared" ref="B2:B47" si="0">C2&amp;D2</f>
        <v>１－ナフタレン酢酸ナトリウム液剤アークランド液剤</v>
      </c>
      <c r="C2" s="34" t="s">
        <v>87</v>
      </c>
      <c r="D2" s="1" t="s">
        <v>5895</v>
      </c>
      <c r="E2" s="34" t="s">
        <v>25</v>
      </c>
      <c r="F2" s="34"/>
      <c r="G2" s="35" t="s">
        <v>88</v>
      </c>
    </row>
    <row r="3" spans="1:7" ht="14.1" customHeight="1" x14ac:dyDescent="0.2">
      <c r="A3" s="2"/>
      <c r="B3" s="2" t="str">
        <f t="shared" si="0"/>
        <v>１－ナフタレン酢酸ナトリウム水溶剤ターム水溶剤</v>
      </c>
      <c r="C3" s="34" t="s">
        <v>89</v>
      </c>
      <c r="D3" s="1" t="s">
        <v>5896</v>
      </c>
      <c r="E3" s="34" t="s">
        <v>25</v>
      </c>
      <c r="F3" s="34"/>
      <c r="G3" s="35" t="s">
        <v>90</v>
      </c>
    </row>
    <row r="4" spans="1:7" ht="14.1" customHeight="1" x14ac:dyDescent="0.2">
      <c r="A4" s="2"/>
      <c r="B4" s="2" t="str">
        <f t="shared" si="0"/>
        <v>１－ナフタレン酢酸ナトリウム水溶剤ヒオモン水溶剤</v>
      </c>
      <c r="C4" s="34" t="s">
        <v>89</v>
      </c>
      <c r="D4" s="1" t="s">
        <v>5897</v>
      </c>
      <c r="E4" s="36" t="s">
        <v>6468</v>
      </c>
      <c r="F4" s="34"/>
      <c r="G4" s="35" t="s">
        <v>91</v>
      </c>
    </row>
    <row r="5" spans="1:7" ht="14.1" customHeight="1" x14ac:dyDescent="0.2">
      <c r="A5" s="2"/>
      <c r="B5" s="2" t="str">
        <f t="shared" si="0"/>
        <v>１－ナフチルアセトアミド塗布剤ルートン</v>
      </c>
      <c r="C5" s="34" t="s">
        <v>92</v>
      </c>
      <c r="D5" s="1" t="s">
        <v>5898</v>
      </c>
      <c r="E5" s="36" t="s">
        <v>6468</v>
      </c>
      <c r="F5" s="34"/>
      <c r="G5" s="1" t="s">
        <v>93</v>
      </c>
    </row>
    <row r="6" spans="1:7" ht="14.1" customHeight="1" x14ac:dyDescent="0.2">
      <c r="A6" s="2"/>
      <c r="B6" s="2" t="str">
        <f t="shared" si="0"/>
        <v>１－メチルシクロプロペンくん蒸剤スマートフレッシュくん蒸剤</v>
      </c>
      <c r="C6" s="34" t="s">
        <v>94</v>
      </c>
      <c r="D6" s="1" t="s">
        <v>5899</v>
      </c>
      <c r="E6" s="34" t="s">
        <v>6468</v>
      </c>
      <c r="F6" s="34"/>
      <c r="G6" s="1" t="s">
        <v>95</v>
      </c>
    </row>
    <row r="7" spans="1:7" ht="14.1" customHeight="1" x14ac:dyDescent="0.2">
      <c r="A7" s="2"/>
      <c r="B7" s="2" t="str">
        <f t="shared" si="0"/>
        <v>２，４－ＰＡ液剤２，４－Ｄ「石原」アミン塩</v>
      </c>
      <c r="C7" s="34" t="s">
        <v>96</v>
      </c>
      <c r="D7" s="1" t="s">
        <v>6469</v>
      </c>
      <c r="E7" s="34" t="s">
        <v>97</v>
      </c>
      <c r="F7" s="34"/>
      <c r="G7" s="1" t="s">
        <v>98</v>
      </c>
    </row>
    <row r="8" spans="1:7" ht="14.1" customHeight="1" x14ac:dyDescent="0.2">
      <c r="A8" s="2"/>
      <c r="B8" s="2" t="str">
        <f t="shared" si="0"/>
        <v>２，４－ＰＡ水溶剤２，４－Ｄ「石原」ソーダ塩</v>
      </c>
      <c r="C8" s="34" t="s">
        <v>99</v>
      </c>
      <c r="D8" s="1" t="s">
        <v>6470</v>
      </c>
      <c r="E8" s="34" t="s">
        <v>25</v>
      </c>
      <c r="F8" s="34"/>
      <c r="G8" s="1" t="s">
        <v>100</v>
      </c>
    </row>
    <row r="9" spans="1:7" ht="14.1" customHeight="1" x14ac:dyDescent="0.2">
      <c r="A9" s="2"/>
      <c r="B9" s="2" t="str">
        <f t="shared" si="0"/>
        <v>２，４－ＰＡ粒剤粒状水中２，４－Ｄ「石原」</v>
      </c>
      <c r="C9" s="34" t="s">
        <v>101</v>
      </c>
      <c r="D9" s="1" t="s">
        <v>6471</v>
      </c>
      <c r="E9" s="34" t="s">
        <v>25</v>
      </c>
      <c r="F9" s="34"/>
      <c r="G9" s="1" t="s">
        <v>102</v>
      </c>
    </row>
    <row r="10" spans="1:7" ht="14.1" customHeight="1" x14ac:dyDescent="0.2">
      <c r="A10" s="2"/>
      <c r="B10" s="2" t="str">
        <f t="shared" si="0"/>
        <v>２，４－ＰＡ粒剤粒状水中２，４－Ｄ「日産」</v>
      </c>
      <c r="C10" s="34" t="s">
        <v>101</v>
      </c>
      <c r="D10" s="1" t="s">
        <v>6472</v>
      </c>
      <c r="E10" s="34" t="s">
        <v>25</v>
      </c>
      <c r="F10" s="34"/>
      <c r="G10" s="1" t="s">
        <v>102</v>
      </c>
    </row>
    <row r="11" spans="1:7" ht="14.1" customHeight="1" x14ac:dyDescent="0.2">
      <c r="A11" s="2"/>
      <c r="B11" s="2" t="str">
        <f t="shared" si="0"/>
        <v>４－ＣＰＡ液剤石原トマトトーン</v>
      </c>
      <c r="C11" s="34" t="s">
        <v>103</v>
      </c>
      <c r="D11" s="1" t="s">
        <v>5900</v>
      </c>
      <c r="E11" s="34" t="s">
        <v>25</v>
      </c>
      <c r="F11" s="34"/>
      <c r="G11" s="1" t="s">
        <v>104</v>
      </c>
    </row>
    <row r="12" spans="1:7" ht="14.1" customHeight="1" x14ac:dyDescent="0.2">
      <c r="A12" s="2"/>
      <c r="B12" s="2" t="str">
        <f t="shared" si="0"/>
        <v>４－ＣＰＡ液剤日産トマトトーン</v>
      </c>
      <c r="C12" s="34" t="s">
        <v>103</v>
      </c>
      <c r="D12" s="1" t="s">
        <v>5901</v>
      </c>
      <c r="E12" s="34" t="s">
        <v>25</v>
      </c>
      <c r="F12" s="34"/>
      <c r="G12" s="1" t="s">
        <v>104</v>
      </c>
    </row>
    <row r="13" spans="1:7" ht="14.1" customHeight="1" x14ac:dyDescent="0.2">
      <c r="A13" s="2"/>
      <c r="B13" s="2" t="str">
        <f t="shared" si="0"/>
        <v>４－ＣＰＡ液剤日産トマトトーンスプレー</v>
      </c>
      <c r="C13" s="34" t="s">
        <v>103</v>
      </c>
      <c r="D13" s="1" t="s">
        <v>83</v>
      </c>
      <c r="E13" s="34" t="s">
        <v>25</v>
      </c>
      <c r="F13" s="34"/>
      <c r="G13" s="1" t="s">
        <v>105</v>
      </c>
    </row>
    <row r="14" spans="1:7" ht="14.1" customHeight="1" x14ac:dyDescent="0.2">
      <c r="A14" s="2"/>
      <c r="B14" s="2" t="str">
        <f t="shared" si="0"/>
        <v>ＡＣＮ剤モゲトンジャンボ</v>
      </c>
      <c r="C14" s="34" t="s">
        <v>106</v>
      </c>
      <c r="D14" s="1" t="s">
        <v>5902</v>
      </c>
      <c r="E14" s="34" t="s">
        <v>6468</v>
      </c>
      <c r="F14" s="34"/>
      <c r="G14" s="1" t="s">
        <v>107</v>
      </c>
    </row>
    <row r="15" spans="1:7" ht="14.1" customHeight="1" x14ac:dyDescent="0.2">
      <c r="A15" s="2"/>
      <c r="B15" s="2" t="str">
        <f t="shared" si="0"/>
        <v>ＡＣＮ水和剤キレダー</v>
      </c>
      <c r="C15" s="34" t="s">
        <v>108</v>
      </c>
      <c r="D15" s="1" t="s">
        <v>5903</v>
      </c>
      <c r="E15" s="34" t="s">
        <v>25</v>
      </c>
      <c r="F15" s="34"/>
      <c r="G15" s="1" t="s">
        <v>109</v>
      </c>
    </row>
    <row r="16" spans="1:7" ht="14.1" customHeight="1" x14ac:dyDescent="0.2">
      <c r="A16" s="2"/>
      <c r="B16" s="2" t="str">
        <f t="shared" si="0"/>
        <v>ＡＣＮ粒剤モゲトン粒剤</v>
      </c>
      <c r="C16" s="34" t="s">
        <v>110</v>
      </c>
      <c r="D16" s="1" t="s">
        <v>5904</v>
      </c>
      <c r="E16" s="34" t="s">
        <v>25</v>
      </c>
      <c r="F16" s="34"/>
      <c r="G16" s="1" t="s">
        <v>107</v>
      </c>
    </row>
    <row r="17" spans="1:7" ht="14.1" customHeight="1" x14ac:dyDescent="0.2">
      <c r="A17" s="2"/>
      <c r="B17" s="2" t="str">
        <f t="shared" si="0"/>
        <v>ＢＰＭＣ・ＭＥＰ・カスガマイシン・フサライド粉剤カスラブスミバッサ粉剤５０ＤＬ</v>
      </c>
      <c r="C17" s="34" t="s">
        <v>4930</v>
      </c>
      <c r="D17" s="48" t="s">
        <v>5905</v>
      </c>
      <c r="E17" s="34" t="s">
        <v>6468</v>
      </c>
      <c r="F17" s="34"/>
      <c r="G17" s="1" t="s">
        <v>111</v>
      </c>
    </row>
    <row r="18" spans="1:7" ht="14.1" customHeight="1" x14ac:dyDescent="0.2">
      <c r="A18" s="2"/>
      <c r="B18" t="str">
        <f t="shared" si="0"/>
        <v>ＢＰＭＣ・ＭＥＰ・フサライド粉剤三共ラブサイドスミバッサ粉剤ＤＬ</v>
      </c>
      <c r="C18" s="34" t="s">
        <v>113</v>
      </c>
      <c r="D18" s="47" t="s">
        <v>5906</v>
      </c>
      <c r="E18" s="34" t="s">
        <v>25</v>
      </c>
      <c r="F18" s="34"/>
      <c r="G18" s="34" t="s">
        <v>112</v>
      </c>
    </row>
    <row r="19" spans="1:7" ht="14.1" customHeight="1" x14ac:dyDescent="0.2">
      <c r="A19" s="2"/>
      <c r="B19" t="str">
        <f t="shared" si="0"/>
        <v>ＢＰＭＣ・ＭＥＰマイクロカプセル剤スミバッサＭＣ</v>
      </c>
      <c r="C19" s="34" t="s">
        <v>4931</v>
      </c>
      <c r="D19" s="34" t="s">
        <v>5907</v>
      </c>
      <c r="E19" s="34" t="s">
        <v>4932</v>
      </c>
      <c r="F19" s="34"/>
      <c r="G19" s="37" t="s">
        <v>4933</v>
      </c>
    </row>
    <row r="20" spans="1:7" ht="14.1" customHeight="1" x14ac:dyDescent="0.2">
      <c r="A20" s="2"/>
      <c r="B20" t="str">
        <f t="shared" si="0"/>
        <v>ＢＰＭＣ・ＭＥＰマイクロカプセル剤シラバックＭＣ</v>
      </c>
      <c r="C20" s="34" t="s">
        <v>4934</v>
      </c>
      <c r="D20" s="47" t="s">
        <v>5908</v>
      </c>
      <c r="E20" s="34" t="s">
        <v>4932</v>
      </c>
      <c r="F20" s="34"/>
      <c r="G20" s="37" t="s">
        <v>4933</v>
      </c>
    </row>
    <row r="21" spans="1:7" ht="14.1" customHeight="1" x14ac:dyDescent="0.2">
      <c r="A21" s="2"/>
      <c r="B21" t="str">
        <f t="shared" si="0"/>
        <v>ＢＰＭＣ・ＭＥＰ乳剤サンケイスミバッサ乳剤</v>
      </c>
      <c r="C21" s="34" t="s">
        <v>4935</v>
      </c>
      <c r="D21" s="34" t="s">
        <v>4936</v>
      </c>
      <c r="E21" s="34" t="s">
        <v>4937</v>
      </c>
      <c r="F21" s="34" t="s">
        <v>157</v>
      </c>
      <c r="G21" s="37" t="s">
        <v>4938</v>
      </c>
    </row>
    <row r="22" spans="1:7" ht="14.1" customHeight="1" x14ac:dyDescent="0.2">
      <c r="A22" s="2"/>
      <c r="B22" t="str">
        <f t="shared" si="0"/>
        <v>ＢＰＭＣ・ＭＥＰ乳剤一農スミバッサ乳剤</v>
      </c>
      <c r="C22" s="34" t="s">
        <v>4935</v>
      </c>
      <c r="D22" s="34" t="s">
        <v>4939</v>
      </c>
      <c r="E22" s="34" t="s">
        <v>4937</v>
      </c>
      <c r="F22" s="34" t="s">
        <v>157</v>
      </c>
      <c r="G22" s="37" t="s">
        <v>4938</v>
      </c>
    </row>
    <row r="23" spans="1:7" ht="14.1" customHeight="1" x14ac:dyDescent="0.2">
      <c r="A23" s="2"/>
      <c r="B23" t="str">
        <f t="shared" si="0"/>
        <v>ＢＰＭＣ・ＭＥＰ乳剤住友スミバッサ乳剤７５</v>
      </c>
      <c r="C23" s="34" t="s">
        <v>4935</v>
      </c>
      <c r="D23" s="34" t="s">
        <v>4940</v>
      </c>
      <c r="E23" s="34" t="s">
        <v>4937</v>
      </c>
      <c r="F23" s="34" t="s">
        <v>157</v>
      </c>
      <c r="G23" s="37" t="s">
        <v>4941</v>
      </c>
    </row>
    <row r="24" spans="1:7" ht="14.1" customHeight="1" x14ac:dyDescent="0.2">
      <c r="A24" s="2"/>
      <c r="B24" t="str">
        <f t="shared" si="0"/>
        <v>ＢＰＭＣ・ＭＥＰ粉剤サンケイスミバッサ粉剤</v>
      </c>
      <c r="C24" s="34" t="s">
        <v>4942</v>
      </c>
      <c r="D24" s="34" t="s">
        <v>4943</v>
      </c>
      <c r="E24" s="34" t="s">
        <v>25</v>
      </c>
      <c r="F24" s="34"/>
      <c r="G24" s="37" t="s">
        <v>4944</v>
      </c>
    </row>
    <row r="25" spans="1:7" ht="14.1" customHeight="1" x14ac:dyDescent="0.2">
      <c r="A25" s="2"/>
      <c r="B25" t="str">
        <f t="shared" si="0"/>
        <v>ＢＰＭＣ・ＭＥＰ粉剤一農スミバッサ粉剤</v>
      </c>
      <c r="C25" s="34" t="s">
        <v>4945</v>
      </c>
      <c r="D25" s="34" t="s">
        <v>4946</v>
      </c>
      <c r="E25" s="34" t="s">
        <v>25</v>
      </c>
      <c r="F25" s="34"/>
      <c r="G25" s="37" t="s">
        <v>4944</v>
      </c>
    </row>
    <row r="26" spans="1:7" ht="14.1" customHeight="1" x14ac:dyDescent="0.2">
      <c r="A26" s="2"/>
      <c r="B26" t="str">
        <f t="shared" si="0"/>
        <v>ＢＰＭＣ・ＭＥＰ粉剤一農スミバッサ粉剤２０ＤＬ</v>
      </c>
      <c r="C26" s="34" t="s">
        <v>4945</v>
      </c>
      <c r="D26" s="34" t="s">
        <v>4948</v>
      </c>
      <c r="E26" s="34" t="s">
        <v>4949</v>
      </c>
      <c r="F26" s="34"/>
      <c r="G26" s="37" t="s">
        <v>4947</v>
      </c>
    </row>
    <row r="27" spans="1:7" ht="14.1" customHeight="1" x14ac:dyDescent="0.2">
      <c r="A27" s="2"/>
      <c r="B27" t="str">
        <f t="shared" si="0"/>
        <v>ＢＰＭＣ・ＭＥＰ粉剤協友スミバッサ粉剤２０ＤＬ</v>
      </c>
      <c r="C27" s="34" t="s">
        <v>4945</v>
      </c>
      <c r="D27" s="34" t="s">
        <v>4950</v>
      </c>
      <c r="E27" s="34" t="s">
        <v>4949</v>
      </c>
      <c r="F27" s="34"/>
      <c r="G27" s="37" t="s">
        <v>4947</v>
      </c>
    </row>
    <row r="28" spans="1:7" ht="14.1" customHeight="1" x14ac:dyDescent="0.2">
      <c r="A28" s="2"/>
      <c r="B28" t="str">
        <f t="shared" si="0"/>
        <v>ＢＰＭＣ・ＰＡＰ粉剤日産エルサンバッサ粉剤２０ＤＬ</v>
      </c>
      <c r="C28" s="34" t="s">
        <v>4952</v>
      </c>
      <c r="D28" s="34" t="s">
        <v>4953</v>
      </c>
      <c r="E28" s="34" t="s">
        <v>4949</v>
      </c>
      <c r="F28" s="34"/>
      <c r="G28" s="37" t="s">
        <v>4947</v>
      </c>
    </row>
    <row r="29" spans="1:7" ht="14.1" customHeight="1" x14ac:dyDescent="0.2">
      <c r="A29" s="2"/>
      <c r="B29" t="str">
        <f t="shared" si="0"/>
        <v>ＢＰＭＣ・ＰＡＰ・カスガマイシン粉剤カスエルバッサ粉剤ＤＬ</v>
      </c>
      <c r="C29" s="34" t="s">
        <v>4954</v>
      </c>
      <c r="D29" s="34" t="s">
        <v>5909</v>
      </c>
      <c r="E29" s="34" t="s">
        <v>6468</v>
      </c>
      <c r="F29" s="34"/>
      <c r="G29" s="34" t="s">
        <v>114</v>
      </c>
    </row>
    <row r="30" spans="1:7" ht="14.1" customHeight="1" x14ac:dyDescent="0.2">
      <c r="A30" s="2"/>
      <c r="B30" t="str">
        <f t="shared" si="0"/>
        <v>ＢＰＭＣ乳剤アストロ乳剤</v>
      </c>
      <c r="C30" s="34" t="s">
        <v>115</v>
      </c>
      <c r="D30" s="34" t="s">
        <v>5910</v>
      </c>
      <c r="E30" s="34" t="s">
        <v>97</v>
      </c>
      <c r="F30" s="34" t="s">
        <v>157</v>
      </c>
      <c r="G30" s="34" t="s">
        <v>116</v>
      </c>
    </row>
    <row r="31" spans="1:7" ht="14.1" customHeight="1" x14ac:dyDescent="0.2">
      <c r="A31" s="2"/>
      <c r="B31" t="str">
        <f t="shared" si="0"/>
        <v>ＢＰＭＣ乳剤サンケイバッサ乳剤</v>
      </c>
      <c r="C31" s="34" t="s">
        <v>115</v>
      </c>
      <c r="D31" s="34" t="s">
        <v>7111</v>
      </c>
      <c r="E31" s="34" t="s">
        <v>97</v>
      </c>
      <c r="F31" s="34" t="s">
        <v>157</v>
      </c>
      <c r="G31" s="34" t="s">
        <v>116</v>
      </c>
    </row>
    <row r="32" spans="1:7" ht="14.1" customHeight="1" x14ac:dyDescent="0.2">
      <c r="A32" s="2"/>
      <c r="B32" t="str">
        <f t="shared" si="0"/>
        <v>ＢＰＭＣ乳剤一農バッサ乳剤</v>
      </c>
      <c r="C32" s="34" t="s">
        <v>115</v>
      </c>
      <c r="D32" s="34" t="s">
        <v>5911</v>
      </c>
      <c r="E32" s="34" t="s">
        <v>97</v>
      </c>
      <c r="F32" s="34" t="s">
        <v>157</v>
      </c>
      <c r="G32" s="34" t="s">
        <v>116</v>
      </c>
    </row>
    <row r="33" spans="1:7" ht="14.1" customHeight="1" x14ac:dyDescent="0.2">
      <c r="A33" s="2"/>
      <c r="B33" t="str">
        <f t="shared" si="0"/>
        <v>ＢＰＭＣ粉剤住友化学バッサ粉剤３０ＤＬ</v>
      </c>
      <c r="C33" s="34" t="s">
        <v>117</v>
      </c>
      <c r="D33" s="34" t="s">
        <v>5912</v>
      </c>
      <c r="E33" s="34" t="s">
        <v>97</v>
      </c>
      <c r="F33" s="34"/>
      <c r="G33" s="34" t="s">
        <v>111</v>
      </c>
    </row>
    <row r="34" spans="1:7" ht="14.1" customHeight="1" x14ac:dyDescent="0.2">
      <c r="A34" s="2"/>
      <c r="B34" t="str">
        <f t="shared" si="0"/>
        <v>ＢＰＭＣ粒剤ミミダス</v>
      </c>
      <c r="C34" s="34" t="s">
        <v>118</v>
      </c>
      <c r="D34" s="34" t="s">
        <v>5913</v>
      </c>
      <c r="E34" s="34" t="s">
        <v>6468</v>
      </c>
      <c r="F34" s="34"/>
      <c r="G34" s="34" t="s">
        <v>119</v>
      </c>
    </row>
    <row r="35" spans="1:7" ht="14.1" customHeight="1" x14ac:dyDescent="0.2">
      <c r="A35" s="38"/>
      <c r="B35" t="str">
        <f t="shared" si="0"/>
        <v>ＢＰＰＳ水和剤日農オマイト水和剤</v>
      </c>
      <c r="C35" s="34" t="s">
        <v>120</v>
      </c>
      <c r="D35" s="34" t="s">
        <v>5914</v>
      </c>
      <c r="E35" s="34" t="s">
        <v>6468</v>
      </c>
      <c r="F35" s="34"/>
      <c r="G35" s="34" t="s">
        <v>121</v>
      </c>
    </row>
    <row r="36" spans="1:7" ht="14.1" customHeight="1" x14ac:dyDescent="0.2">
      <c r="B36" t="str">
        <f t="shared" si="0"/>
        <v>ＢＰＰＳ乳剤日農オマイト乳剤</v>
      </c>
      <c r="C36" s="34" t="s">
        <v>122</v>
      </c>
      <c r="D36" s="34" t="s">
        <v>5915</v>
      </c>
      <c r="E36" s="34" t="s">
        <v>6468</v>
      </c>
      <c r="F36" s="34"/>
      <c r="G36" s="34" t="s">
        <v>123</v>
      </c>
    </row>
    <row r="37" spans="1:7" ht="14.1" customHeight="1" x14ac:dyDescent="0.2">
      <c r="B37" t="str">
        <f t="shared" si="0"/>
        <v>ＢＴ水和剤ＳＴゼンターリ顆粒水和剤</v>
      </c>
      <c r="C37" s="34" t="s">
        <v>124</v>
      </c>
      <c r="D37" s="34" t="s">
        <v>5916</v>
      </c>
      <c r="E37" s="34" t="s">
        <v>25</v>
      </c>
      <c r="F37" s="34"/>
      <c r="G37" s="34" t="s">
        <v>125</v>
      </c>
    </row>
    <row r="38" spans="1:7" ht="14.1" customHeight="1" x14ac:dyDescent="0.2">
      <c r="B38" t="str">
        <f t="shared" si="0"/>
        <v>ＢＴ水和剤エコマスターＢＴ</v>
      </c>
      <c r="C38" s="34" t="s">
        <v>124</v>
      </c>
      <c r="D38" s="34" t="s">
        <v>5917</v>
      </c>
      <c r="E38" s="34" t="s">
        <v>25</v>
      </c>
      <c r="F38" s="34"/>
      <c r="G38" s="34" t="s">
        <v>125</v>
      </c>
    </row>
    <row r="39" spans="1:7" ht="14.1" customHeight="1" x14ac:dyDescent="0.2">
      <c r="B39" t="str">
        <f t="shared" si="0"/>
        <v>ＢＴ水和剤エスマルクＤＦ</v>
      </c>
      <c r="C39" s="34" t="s">
        <v>124</v>
      </c>
      <c r="D39" s="34" t="s">
        <v>5918</v>
      </c>
      <c r="E39" s="34" t="s">
        <v>25</v>
      </c>
      <c r="F39" s="34"/>
      <c r="G39" s="34" t="s">
        <v>125</v>
      </c>
    </row>
    <row r="40" spans="1:7" ht="14.1" customHeight="1" x14ac:dyDescent="0.2">
      <c r="B40" t="str">
        <f t="shared" si="0"/>
        <v>ＢＴ水和剤クオークフロアブル</v>
      </c>
      <c r="C40" s="34" t="s">
        <v>124</v>
      </c>
      <c r="D40" s="34" t="s">
        <v>5919</v>
      </c>
      <c r="E40" s="34" t="s">
        <v>25</v>
      </c>
      <c r="F40" s="34"/>
      <c r="G40" s="34" t="s">
        <v>125</v>
      </c>
    </row>
    <row r="41" spans="1:7" ht="14.1" customHeight="1" x14ac:dyDescent="0.2">
      <c r="B41" t="str">
        <f t="shared" si="0"/>
        <v>ＢＴ水和剤サブリナフロアブル</v>
      </c>
      <c r="C41" s="34" t="s">
        <v>124</v>
      </c>
      <c r="D41" s="34" t="s">
        <v>5920</v>
      </c>
      <c r="E41" s="34" t="s">
        <v>25</v>
      </c>
      <c r="F41" s="34"/>
      <c r="G41" s="34" t="s">
        <v>125</v>
      </c>
    </row>
    <row r="42" spans="1:7" ht="14.1" customHeight="1" x14ac:dyDescent="0.2">
      <c r="B42" t="str">
        <f t="shared" si="0"/>
        <v>ＢＴ水和剤サンケイサブリナフロアブル</v>
      </c>
      <c r="C42" s="34" t="s">
        <v>124</v>
      </c>
      <c r="D42" s="34" t="s">
        <v>5921</v>
      </c>
      <c r="E42" s="34" t="s">
        <v>25</v>
      </c>
      <c r="F42" s="34"/>
      <c r="G42" s="34" t="s">
        <v>125</v>
      </c>
    </row>
    <row r="43" spans="1:7" ht="14.1" customHeight="1" x14ac:dyDescent="0.2">
      <c r="B43" t="str">
        <f t="shared" si="0"/>
        <v>ＢＴ水和剤ジャックポット顆粒水和剤</v>
      </c>
      <c r="C43" s="34" t="s">
        <v>124</v>
      </c>
      <c r="D43" s="34" t="s">
        <v>5922</v>
      </c>
      <c r="E43" s="34" t="s">
        <v>25</v>
      </c>
      <c r="F43" s="34"/>
      <c r="G43" s="34" t="s">
        <v>125</v>
      </c>
    </row>
    <row r="44" spans="1:7" ht="14.1" customHeight="1" x14ac:dyDescent="0.2">
      <c r="B44" t="str">
        <f t="shared" si="0"/>
        <v>ＢＴ水和剤ゼンターリ顆粒水和剤</v>
      </c>
      <c r="C44" s="34" t="s">
        <v>124</v>
      </c>
      <c r="D44" s="34" t="s">
        <v>5923</v>
      </c>
      <c r="E44" s="34" t="s">
        <v>25</v>
      </c>
      <c r="F44" s="34"/>
      <c r="G44" s="34" t="s">
        <v>125</v>
      </c>
    </row>
    <row r="45" spans="1:7" ht="14.1" customHeight="1" x14ac:dyDescent="0.2">
      <c r="B45" t="str">
        <f t="shared" si="0"/>
        <v>ＢＴ水和剤チューリサイド水和剤</v>
      </c>
      <c r="C45" s="34" t="s">
        <v>124</v>
      </c>
      <c r="D45" s="34" t="s">
        <v>5924</v>
      </c>
      <c r="E45" s="34" t="s">
        <v>25</v>
      </c>
      <c r="F45" s="34"/>
      <c r="G45" s="34" t="s">
        <v>125</v>
      </c>
    </row>
    <row r="46" spans="1:7" ht="14.1" customHeight="1" x14ac:dyDescent="0.2">
      <c r="B46" t="str">
        <f t="shared" si="0"/>
        <v>ＢＴ水和剤チューレックス顆粒水和剤</v>
      </c>
      <c r="C46" s="34" t="s">
        <v>124</v>
      </c>
      <c r="D46" s="34" t="s">
        <v>5925</v>
      </c>
      <c r="E46" s="34" t="s">
        <v>25</v>
      </c>
      <c r="F46" s="34"/>
      <c r="G46" s="34" t="s">
        <v>125</v>
      </c>
    </row>
    <row r="47" spans="1:7" ht="14.1" customHeight="1" x14ac:dyDescent="0.2">
      <c r="B47" t="str">
        <f t="shared" si="0"/>
        <v>ＢＴ水和剤チューンアップ顆粒水和剤</v>
      </c>
      <c r="C47" s="34" t="s">
        <v>124</v>
      </c>
      <c r="D47" s="34" t="s">
        <v>5926</v>
      </c>
      <c r="E47" s="34" t="s">
        <v>25</v>
      </c>
      <c r="F47" s="34"/>
      <c r="G47" s="34" t="s">
        <v>125</v>
      </c>
    </row>
    <row r="48" spans="1:7" ht="14.1" customHeight="1" x14ac:dyDescent="0.2">
      <c r="B48" t="str">
        <f t="shared" ref="B48:B104" si="1">C48&amp;D48</f>
        <v>ＢＴ水和剤デルフィン顆粒水和剤</v>
      </c>
      <c r="C48" s="34" t="s">
        <v>124</v>
      </c>
      <c r="D48" s="34" t="s">
        <v>5927</v>
      </c>
      <c r="E48" s="34" t="s">
        <v>25</v>
      </c>
      <c r="F48" s="34"/>
      <c r="G48" s="34" t="s">
        <v>125</v>
      </c>
    </row>
    <row r="49" spans="2:7" ht="14.1" customHeight="1" x14ac:dyDescent="0.2">
      <c r="B49" t="str">
        <f t="shared" si="1"/>
        <v>ＢＴ水和剤トアローフロアブルＣＴ</v>
      </c>
      <c r="C49" s="34" t="s">
        <v>124</v>
      </c>
      <c r="D49" s="34" t="s">
        <v>5928</v>
      </c>
      <c r="E49" s="34" t="s">
        <v>25</v>
      </c>
      <c r="F49" s="34"/>
      <c r="G49" s="34" t="s">
        <v>125</v>
      </c>
    </row>
    <row r="50" spans="2:7" ht="14.1" customHeight="1" x14ac:dyDescent="0.2">
      <c r="B50" t="str">
        <f t="shared" si="1"/>
        <v>ＢＴ水和剤トアロー水和剤ＣＴ</v>
      </c>
      <c r="C50" s="34" t="s">
        <v>124</v>
      </c>
      <c r="D50" s="34" t="s">
        <v>5929</v>
      </c>
      <c r="E50" s="34" t="s">
        <v>25</v>
      </c>
      <c r="F50" s="34"/>
      <c r="G50" s="34" t="s">
        <v>125</v>
      </c>
    </row>
    <row r="51" spans="2:7" ht="14.1" customHeight="1" x14ac:dyDescent="0.2">
      <c r="B51" t="str">
        <f t="shared" si="1"/>
        <v>ＢＴ水和剤バイオマックスＤＦ</v>
      </c>
      <c r="C51" s="34" t="s">
        <v>124</v>
      </c>
      <c r="D51" s="34" t="s">
        <v>5930</v>
      </c>
      <c r="E51" s="34" t="s">
        <v>25</v>
      </c>
      <c r="F51" s="34"/>
      <c r="G51" s="34" t="s">
        <v>125</v>
      </c>
    </row>
    <row r="52" spans="2:7" ht="14.1" customHeight="1" x14ac:dyDescent="0.2">
      <c r="B52" t="str">
        <f t="shared" si="1"/>
        <v>ＢＴ水和剤バシレックス水和剤</v>
      </c>
      <c r="C52" s="34" t="s">
        <v>124</v>
      </c>
      <c r="D52" s="34" t="s">
        <v>5931</v>
      </c>
      <c r="E52" s="34" t="s">
        <v>25</v>
      </c>
      <c r="F52" s="34"/>
      <c r="G52" s="34" t="s">
        <v>125</v>
      </c>
    </row>
    <row r="53" spans="2:7" ht="14.1" customHeight="1" x14ac:dyDescent="0.2">
      <c r="B53" t="str">
        <f t="shared" si="1"/>
        <v>ＢＴ水和剤ファイブスター顆粒水和剤</v>
      </c>
      <c r="C53" s="34" t="s">
        <v>124</v>
      </c>
      <c r="D53" s="34" t="s">
        <v>5932</v>
      </c>
      <c r="E53" s="34" t="s">
        <v>25</v>
      </c>
      <c r="F53" s="34"/>
      <c r="G53" s="34" t="s">
        <v>125</v>
      </c>
    </row>
    <row r="54" spans="2:7" ht="14.1" customHeight="1" x14ac:dyDescent="0.2">
      <c r="B54" t="str">
        <f t="shared" si="1"/>
        <v>ＢＴ水和剤フローバックＤＦ</v>
      </c>
      <c r="C54" s="34" t="s">
        <v>124</v>
      </c>
      <c r="D54" s="34" t="s">
        <v>5933</v>
      </c>
      <c r="E54" s="34" t="s">
        <v>25</v>
      </c>
      <c r="F54" s="34"/>
      <c r="G54" s="34" t="s">
        <v>125</v>
      </c>
    </row>
    <row r="55" spans="2:7" ht="14.1" customHeight="1" x14ac:dyDescent="0.2">
      <c r="B55" t="str">
        <f t="shared" si="1"/>
        <v>ＢＴ水和剤ホクコーゼンターリ顆粒水和剤</v>
      </c>
      <c r="C55" s="34" t="s">
        <v>124</v>
      </c>
      <c r="D55" s="34" t="s">
        <v>5934</v>
      </c>
      <c r="E55" s="34" t="s">
        <v>25</v>
      </c>
      <c r="F55" s="34"/>
      <c r="G55" s="34" t="s">
        <v>125</v>
      </c>
    </row>
    <row r="56" spans="2:7" ht="14.1" customHeight="1" x14ac:dyDescent="0.2">
      <c r="B56" t="str">
        <f t="shared" si="1"/>
        <v>ＢＴ水和剤家庭園芸用バシレックス水和剤</v>
      </c>
      <c r="C56" s="34" t="s">
        <v>124</v>
      </c>
      <c r="D56" s="34" t="s">
        <v>5935</v>
      </c>
      <c r="E56" s="34" t="s">
        <v>25</v>
      </c>
      <c r="F56" s="34"/>
      <c r="G56" s="34" t="s">
        <v>125</v>
      </c>
    </row>
    <row r="57" spans="2:7" ht="14.1" customHeight="1" x14ac:dyDescent="0.2">
      <c r="B57" t="str">
        <f t="shared" si="1"/>
        <v>ＣＡＴ水和剤シマジン</v>
      </c>
      <c r="C57" s="34" t="s">
        <v>126</v>
      </c>
      <c r="D57" s="34" t="s">
        <v>5936</v>
      </c>
      <c r="E57" s="34" t="s">
        <v>6468</v>
      </c>
      <c r="F57" s="34"/>
      <c r="G57" s="34" t="s">
        <v>116</v>
      </c>
    </row>
    <row r="58" spans="2:7" ht="14.1" customHeight="1" x14ac:dyDescent="0.2">
      <c r="B58" t="str">
        <f t="shared" si="1"/>
        <v>ＣＡＴ水和剤シマジン</v>
      </c>
      <c r="C58" s="34" t="s">
        <v>126</v>
      </c>
      <c r="D58" s="34" t="s">
        <v>84</v>
      </c>
      <c r="E58" s="34" t="s">
        <v>6468</v>
      </c>
      <c r="F58" s="34"/>
      <c r="G58" s="34" t="s">
        <v>116</v>
      </c>
    </row>
    <row r="59" spans="2:7" ht="14.1" customHeight="1" x14ac:dyDescent="0.2">
      <c r="B59" t="str">
        <f t="shared" si="1"/>
        <v>ＣＡＴ水和剤シマジン</v>
      </c>
      <c r="C59" s="34" t="s">
        <v>126</v>
      </c>
      <c r="D59" s="34" t="s">
        <v>84</v>
      </c>
      <c r="E59" s="34" t="s">
        <v>6468</v>
      </c>
      <c r="F59" s="34"/>
      <c r="G59" s="34" t="s">
        <v>69</v>
      </c>
    </row>
    <row r="60" spans="2:7" ht="14.1" customHeight="1" x14ac:dyDescent="0.2">
      <c r="B60" t="str">
        <f t="shared" si="1"/>
        <v>ＣＡＴ水和剤シマジンフロアブル</v>
      </c>
      <c r="C60" s="34" t="s">
        <v>126</v>
      </c>
      <c r="D60" s="34" t="s">
        <v>5937</v>
      </c>
      <c r="E60" s="34" t="s">
        <v>6468</v>
      </c>
      <c r="F60" s="34"/>
      <c r="G60" s="34" t="s">
        <v>127</v>
      </c>
    </row>
    <row r="61" spans="2:7" ht="14.1" customHeight="1" x14ac:dyDescent="0.2">
      <c r="B61" t="str">
        <f t="shared" si="1"/>
        <v>ＣＡＴ粒剤シマジン粒剤１</v>
      </c>
      <c r="C61" s="34" t="s">
        <v>128</v>
      </c>
      <c r="D61" s="34" t="s">
        <v>5938</v>
      </c>
      <c r="E61" s="34" t="s">
        <v>6468</v>
      </c>
      <c r="F61" s="34"/>
      <c r="G61" s="34" t="s">
        <v>119</v>
      </c>
    </row>
    <row r="62" spans="2:7" ht="14.1" customHeight="1" x14ac:dyDescent="0.2">
      <c r="B62" t="str">
        <f t="shared" si="1"/>
        <v>ＣＡＴ粒剤シマジン粒剤１</v>
      </c>
      <c r="C62" s="34" t="s">
        <v>128</v>
      </c>
      <c r="D62" s="34" t="s">
        <v>85</v>
      </c>
      <c r="E62" s="34" t="s">
        <v>6468</v>
      </c>
      <c r="F62" s="34"/>
      <c r="G62" s="34" t="s">
        <v>57</v>
      </c>
    </row>
    <row r="63" spans="2:7" ht="14.1" customHeight="1" x14ac:dyDescent="0.2">
      <c r="B63" t="str">
        <f t="shared" si="1"/>
        <v>ＣＡＴ粒剤日産シマジン粒剤１</v>
      </c>
      <c r="C63" s="34" t="s">
        <v>128</v>
      </c>
      <c r="D63" s="34" t="s">
        <v>4955</v>
      </c>
      <c r="E63" s="34" t="s">
        <v>6468</v>
      </c>
      <c r="F63" s="34"/>
      <c r="G63" s="34" t="s">
        <v>119</v>
      </c>
    </row>
    <row r="64" spans="2:7" ht="14.1" customHeight="1" x14ac:dyDescent="0.2">
      <c r="B64" t="str">
        <f t="shared" si="1"/>
        <v>ＣＹＡＰ水和剤三共サイアノックス水和剤</v>
      </c>
      <c r="C64" s="34" t="s">
        <v>129</v>
      </c>
      <c r="D64" s="47" t="s">
        <v>5939</v>
      </c>
      <c r="E64" s="34" t="s">
        <v>25</v>
      </c>
      <c r="F64" s="34"/>
      <c r="G64" s="34" t="s">
        <v>130</v>
      </c>
    </row>
    <row r="65" spans="2:7" ht="14.1" customHeight="1" x14ac:dyDescent="0.2">
      <c r="B65" t="str">
        <f t="shared" si="1"/>
        <v>ＣＹＡＰ水和剤協友サイアノックス水和剤</v>
      </c>
      <c r="C65" s="34" t="s">
        <v>129</v>
      </c>
      <c r="D65" s="34" t="s">
        <v>5940</v>
      </c>
      <c r="E65" s="34" t="s">
        <v>25</v>
      </c>
      <c r="F65" s="34"/>
      <c r="G65" s="34" t="s">
        <v>130</v>
      </c>
    </row>
    <row r="66" spans="2:7" x14ac:dyDescent="0.2">
      <c r="B66" s="1" t="str">
        <f t="shared" si="1"/>
        <v>ＣＹＡＰ水和剤住友サイアノックス水和剤</v>
      </c>
      <c r="C66" s="34" t="s">
        <v>129</v>
      </c>
      <c r="D66" s="34" t="s">
        <v>5941</v>
      </c>
      <c r="E66" s="34" t="s">
        <v>25</v>
      </c>
      <c r="F66" s="34"/>
      <c r="G66" s="34" t="s">
        <v>130</v>
      </c>
    </row>
    <row r="67" spans="2:7" x14ac:dyDescent="0.2">
      <c r="B67" s="1" t="str">
        <f t="shared" si="1"/>
        <v>ＣＹＡＰ乳剤ホクサンサイアノックス乳剤</v>
      </c>
      <c r="C67" s="34" t="s">
        <v>131</v>
      </c>
      <c r="D67" s="34" t="s">
        <v>5942</v>
      </c>
      <c r="E67" s="1" t="s">
        <v>6468</v>
      </c>
      <c r="F67" s="34"/>
      <c r="G67" s="35" t="s">
        <v>116</v>
      </c>
    </row>
    <row r="68" spans="2:7" x14ac:dyDescent="0.2">
      <c r="B68" s="1" t="str">
        <f t="shared" si="1"/>
        <v>ＣＹＡＰ乳剤協友サイアノックス乳剤</v>
      </c>
      <c r="C68" s="34" t="s">
        <v>131</v>
      </c>
      <c r="D68" s="34" t="s">
        <v>5943</v>
      </c>
      <c r="E68" s="34" t="s">
        <v>6468</v>
      </c>
      <c r="F68" s="34"/>
      <c r="G68" s="35" t="s">
        <v>116</v>
      </c>
    </row>
    <row r="69" spans="2:7" x14ac:dyDescent="0.2">
      <c r="B69" s="1" t="str">
        <f t="shared" si="1"/>
        <v>ＣＹＡＰ乳剤三共サイアノックス乳剤</v>
      </c>
      <c r="C69" s="34" t="s">
        <v>131</v>
      </c>
      <c r="D69" s="47" t="s">
        <v>5944</v>
      </c>
      <c r="E69" s="1" t="s">
        <v>6468</v>
      </c>
      <c r="F69" s="34"/>
      <c r="G69" s="35" t="s">
        <v>116</v>
      </c>
    </row>
    <row r="70" spans="2:7" x14ac:dyDescent="0.2">
      <c r="B70" s="1" t="str">
        <f t="shared" si="1"/>
        <v>ＣＹＡＰ乳剤住化サイアノックス乳剤</v>
      </c>
      <c r="C70" s="1" t="s">
        <v>131</v>
      </c>
      <c r="D70" s="37" t="s">
        <v>5945</v>
      </c>
      <c r="E70" s="1" t="s">
        <v>6468</v>
      </c>
      <c r="F70" s="34"/>
      <c r="G70" s="35" t="s">
        <v>116</v>
      </c>
    </row>
    <row r="71" spans="2:7" x14ac:dyDescent="0.2">
      <c r="B71" s="1" t="str">
        <f t="shared" si="1"/>
        <v>ＣＹＡＰ粉剤ホクサンサイアノックス粉剤</v>
      </c>
      <c r="C71" s="1" t="s">
        <v>132</v>
      </c>
      <c r="D71" s="37" t="s">
        <v>5946</v>
      </c>
      <c r="E71" s="34" t="s">
        <v>25</v>
      </c>
      <c r="F71" s="34"/>
      <c r="G71" s="35" t="s">
        <v>111</v>
      </c>
    </row>
    <row r="72" spans="2:7" x14ac:dyDescent="0.2">
      <c r="B72" s="1" t="str">
        <f t="shared" si="1"/>
        <v>ＣＹＡＰ粉剤ヤシマサイアノックス粉剤</v>
      </c>
      <c r="C72" s="1" t="s">
        <v>132</v>
      </c>
      <c r="D72" s="49" t="s">
        <v>5947</v>
      </c>
      <c r="E72" s="1" t="s">
        <v>25</v>
      </c>
      <c r="F72" s="34"/>
      <c r="G72" s="35" t="s">
        <v>111</v>
      </c>
    </row>
    <row r="73" spans="2:7" x14ac:dyDescent="0.2">
      <c r="B73" s="1" t="str">
        <f t="shared" si="1"/>
        <v>ＣＹＡＰ粉剤住化サイアノックス粉剤</v>
      </c>
      <c r="C73" s="1" t="s">
        <v>132</v>
      </c>
      <c r="D73" s="37" t="s">
        <v>5948</v>
      </c>
      <c r="E73" s="34" t="s">
        <v>25</v>
      </c>
      <c r="F73" s="34"/>
      <c r="G73" s="35" t="s">
        <v>111</v>
      </c>
    </row>
    <row r="74" spans="2:7" x14ac:dyDescent="0.2">
      <c r="B74" s="1" t="str">
        <f t="shared" si="1"/>
        <v>ＣＹＡＰ粉剤協友サイアノックス粉剤</v>
      </c>
      <c r="C74" s="1" t="s">
        <v>132</v>
      </c>
      <c r="D74" s="1" t="s">
        <v>5949</v>
      </c>
      <c r="E74" s="1" t="s">
        <v>25</v>
      </c>
      <c r="F74" s="1"/>
      <c r="G74" s="1" t="s">
        <v>70</v>
      </c>
    </row>
    <row r="75" spans="2:7" ht="14.1" customHeight="1" x14ac:dyDescent="0.2">
      <c r="B75" t="str">
        <f t="shared" si="1"/>
        <v>ＤＢＥＤＣ液剤サンヨール液剤ＡＬ</v>
      </c>
      <c r="C75" s="1" t="s">
        <v>133</v>
      </c>
      <c r="D75" s="37" t="s">
        <v>5950</v>
      </c>
      <c r="E75" s="1" t="s">
        <v>25</v>
      </c>
      <c r="F75" s="34"/>
      <c r="G75" s="35" t="s">
        <v>134</v>
      </c>
    </row>
    <row r="76" spans="2:7" ht="14.1" customHeight="1" x14ac:dyDescent="0.2">
      <c r="B76" t="str">
        <f t="shared" si="1"/>
        <v>ＤＢＥＤＣ乳剤サンヨール</v>
      </c>
      <c r="C76" s="1" t="s">
        <v>135</v>
      </c>
      <c r="D76" s="37" t="s">
        <v>5951</v>
      </c>
      <c r="E76" s="34" t="s">
        <v>25</v>
      </c>
      <c r="F76" s="34"/>
      <c r="G76" s="35" t="s">
        <v>54</v>
      </c>
    </row>
    <row r="77" spans="2:7" ht="14.1" customHeight="1" x14ac:dyDescent="0.2">
      <c r="B77" t="str">
        <f t="shared" si="1"/>
        <v>ＤＢＮ・ＤＣＭＵ粒剤カッター粒剤</v>
      </c>
      <c r="C77" s="34" t="s">
        <v>136</v>
      </c>
      <c r="D77" s="34" t="s">
        <v>5952</v>
      </c>
      <c r="E77" s="34" t="s">
        <v>25</v>
      </c>
      <c r="F77" s="34"/>
      <c r="G77" s="34" t="s">
        <v>70</v>
      </c>
    </row>
    <row r="78" spans="2:7" ht="14.1" customHeight="1" x14ac:dyDescent="0.2">
      <c r="B78" t="str">
        <f t="shared" si="1"/>
        <v>ＤＢＮ・ＤＣＭＵ粒剤こっぱＨＤ粒剤</v>
      </c>
      <c r="C78" s="34" t="s">
        <v>136</v>
      </c>
      <c r="D78" s="34" t="s">
        <v>5953</v>
      </c>
      <c r="E78" s="34" t="s">
        <v>25</v>
      </c>
      <c r="F78" s="34"/>
      <c r="G78" s="34" t="s">
        <v>57</v>
      </c>
    </row>
    <row r="79" spans="2:7" x14ac:dyDescent="0.2">
      <c r="B79" s="1" t="str">
        <f t="shared" si="1"/>
        <v>ＤＢＮ・ＤＣＭＵ粒剤ラーチＨＤ粒剤</v>
      </c>
      <c r="C79" s="34" t="s">
        <v>136</v>
      </c>
      <c r="D79" s="34" t="s">
        <v>5954</v>
      </c>
      <c r="E79" s="34" t="s">
        <v>25</v>
      </c>
      <c r="F79" s="34"/>
      <c r="G79" s="34" t="s">
        <v>57</v>
      </c>
    </row>
    <row r="80" spans="2:7" x14ac:dyDescent="0.2">
      <c r="B80" s="1" t="str">
        <f t="shared" si="1"/>
        <v>ＤＢＮ複合肥料フィールドワーク</v>
      </c>
      <c r="C80" s="34" t="s">
        <v>137</v>
      </c>
      <c r="D80" s="34" t="s">
        <v>5955</v>
      </c>
      <c r="E80" s="34" t="s">
        <v>6468</v>
      </c>
      <c r="F80" s="34"/>
      <c r="G80" s="34" t="s">
        <v>138</v>
      </c>
    </row>
    <row r="81" spans="2:7" x14ac:dyDescent="0.2">
      <c r="B81" s="1" t="str">
        <f t="shared" si="1"/>
        <v>ＤＢＮ粒剤カソロン粒剤</v>
      </c>
      <c r="C81" s="34" t="s">
        <v>86</v>
      </c>
      <c r="D81" s="34" t="s">
        <v>5956</v>
      </c>
      <c r="E81" s="1" t="s">
        <v>25</v>
      </c>
      <c r="F81" s="34"/>
      <c r="G81" s="35" t="s">
        <v>139</v>
      </c>
    </row>
    <row r="82" spans="2:7" x14ac:dyDescent="0.2">
      <c r="B82" s="1" t="str">
        <f t="shared" si="1"/>
        <v>ＤＢＮ粒剤カソロン粒剤４．５</v>
      </c>
      <c r="C82" s="34" t="s">
        <v>86</v>
      </c>
      <c r="D82" s="34" t="s">
        <v>5957</v>
      </c>
      <c r="E82" s="34" t="s">
        <v>25</v>
      </c>
      <c r="F82" s="34"/>
      <c r="G82" s="35" t="s">
        <v>140</v>
      </c>
    </row>
    <row r="83" spans="2:7" x14ac:dyDescent="0.2">
      <c r="B83" s="1" t="str">
        <f t="shared" si="1"/>
        <v>ＤＢＮ粒剤カソロン粒剤６．７</v>
      </c>
      <c r="C83" s="34" t="s">
        <v>86</v>
      </c>
      <c r="D83" s="34" t="s">
        <v>5958</v>
      </c>
      <c r="E83" s="1" t="s">
        <v>25</v>
      </c>
      <c r="F83" s="34"/>
      <c r="G83" s="35" t="s">
        <v>141</v>
      </c>
    </row>
    <row r="84" spans="2:7" x14ac:dyDescent="0.2">
      <c r="B84" s="1" t="str">
        <f t="shared" si="1"/>
        <v>ＤＢＮ粒剤カペレン粒剤２．５</v>
      </c>
      <c r="C84" s="1" t="s">
        <v>86</v>
      </c>
      <c r="D84" s="37" t="s">
        <v>5959</v>
      </c>
      <c r="E84" s="1" t="s">
        <v>25</v>
      </c>
      <c r="F84" s="34"/>
      <c r="G84" s="35" t="s">
        <v>139</v>
      </c>
    </row>
    <row r="85" spans="2:7" x14ac:dyDescent="0.2">
      <c r="B85" s="1" t="str">
        <f t="shared" si="1"/>
        <v>ＤＢＮ粒剤ホクコーカソロン粒剤２．５</v>
      </c>
      <c r="C85" s="1" t="s">
        <v>86</v>
      </c>
      <c r="D85" s="37" t="s">
        <v>5960</v>
      </c>
      <c r="E85" s="34" t="s">
        <v>25</v>
      </c>
      <c r="F85" s="34"/>
      <c r="G85" s="35" t="s">
        <v>139</v>
      </c>
    </row>
    <row r="86" spans="2:7" x14ac:dyDescent="0.2">
      <c r="B86" s="1" t="str">
        <f t="shared" si="1"/>
        <v>ＤＢＮ粒剤ホクコーカソロン粒剤６．７</v>
      </c>
      <c r="C86" s="1" t="s">
        <v>86</v>
      </c>
      <c r="D86" s="37" t="s">
        <v>5961</v>
      </c>
      <c r="E86" s="1" t="s">
        <v>25</v>
      </c>
      <c r="F86" s="34"/>
      <c r="G86" s="35" t="s">
        <v>141</v>
      </c>
    </row>
    <row r="87" spans="2:7" x14ac:dyDescent="0.2">
      <c r="B87" s="1" t="str">
        <f t="shared" si="1"/>
        <v>ＤＣＢＮ水和剤クサピース水和剤</v>
      </c>
      <c r="C87" s="1" t="s">
        <v>142</v>
      </c>
      <c r="D87" s="37" t="s">
        <v>5962</v>
      </c>
      <c r="E87" s="1" t="s">
        <v>25</v>
      </c>
      <c r="F87" s="34"/>
      <c r="G87" s="35" t="s">
        <v>69</v>
      </c>
    </row>
    <row r="88" spans="2:7" x14ac:dyDescent="0.2">
      <c r="B88" s="1" t="str">
        <f t="shared" si="1"/>
        <v>ＤＣＢＮ水和剤グラスダン水和剤</v>
      </c>
      <c r="C88" s="1" t="s">
        <v>142</v>
      </c>
      <c r="D88" s="37" t="s">
        <v>5963</v>
      </c>
      <c r="E88" s="34" t="s">
        <v>25</v>
      </c>
      <c r="F88" s="34"/>
      <c r="G88" s="35" t="s">
        <v>69</v>
      </c>
    </row>
    <row r="89" spans="2:7" x14ac:dyDescent="0.2">
      <c r="B89" s="1" t="str">
        <f t="shared" si="1"/>
        <v>ＤＣＢＮ水和剤ベンポール水和剤</v>
      </c>
      <c r="C89" s="1" t="s">
        <v>142</v>
      </c>
      <c r="D89" s="1" t="s">
        <v>5964</v>
      </c>
      <c r="E89" s="1" t="s">
        <v>25</v>
      </c>
      <c r="F89" s="1"/>
      <c r="G89" s="1" t="s">
        <v>69</v>
      </c>
    </row>
    <row r="90" spans="2:7" x14ac:dyDescent="0.2">
      <c r="B90" s="1" t="str">
        <f t="shared" si="1"/>
        <v>ＤＣＢＮ粒剤タケダ園芸ベンポール粒剤</v>
      </c>
      <c r="C90" s="1" t="s">
        <v>143</v>
      </c>
      <c r="D90" s="48" t="s">
        <v>5965</v>
      </c>
      <c r="E90" s="1" t="s">
        <v>6468</v>
      </c>
      <c r="F90" s="1"/>
      <c r="G90" s="1" t="s">
        <v>144</v>
      </c>
    </row>
    <row r="91" spans="2:7" x14ac:dyDescent="0.2">
      <c r="B91" s="1" t="str">
        <f t="shared" si="1"/>
        <v>ＤＣＢＮ粒剤ベンポール粒剤</v>
      </c>
      <c r="C91" s="1" t="s">
        <v>143</v>
      </c>
      <c r="D91" s="1" t="s">
        <v>5966</v>
      </c>
      <c r="E91" s="1" t="s">
        <v>6468</v>
      </c>
      <c r="F91" s="1"/>
      <c r="G91" s="1" t="s">
        <v>144</v>
      </c>
    </row>
    <row r="92" spans="2:7" x14ac:dyDescent="0.2">
      <c r="B92" s="1" t="str">
        <f t="shared" si="1"/>
        <v>ＤＣＭＵ水和剤ＭＡＩカーメックスＤ</v>
      </c>
      <c r="C92" s="1" t="s">
        <v>147</v>
      </c>
      <c r="D92" s="1" t="s">
        <v>5967</v>
      </c>
      <c r="E92" s="1" t="s">
        <v>25</v>
      </c>
      <c r="F92" s="1"/>
      <c r="G92" s="1" t="s">
        <v>62</v>
      </c>
    </row>
    <row r="93" spans="2:7" x14ac:dyDescent="0.2">
      <c r="B93" s="1" t="str">
        <f t="shared" si="1"/>
        <v>ＤＣＭＵ水和剤アグロスダイロンゾル</v>
      </c>
      <c r="C93" s="1" t="s">
        <v>147</v>
      </c>
      <c r="D93" s="1" t="s">
        <v>5968</v>
      </c>
      <c r="E93" s="1" t="s">
        <v>25</v>
      </c>
      <c r="F93" s="1"/>
      <c r="G93" s="1" t="s">
        <v>69</v>
      </c>
    </row>
    <row r="94" spans="2:7" x14ac:dyDescent="0.2">
      <c r="B94" s="1" t="str">
        <f t="shared" si="1"/>
        <v>ＤＣＭＵ水和剤カーメックス－Ｄ</v>
      </c>
      <c r="C94" s="1" t="s">
        <v>147</v>
      </c>
      <c r="D94" s="1" t="s">
        <v>6473</v>
      </c>
      <c r="E94" s="1" t="s">
        <v>25</v>
      </c>
      <c r="F94" s="1"/>
      <c r="G94" s="1" t="s">
        <v>62</v>
      </c>
    </row>
    <row r="95" spans="2:7" x14ac:dyDescent="0.2">
      <c r="B95" s="1" t="str">
        <f t="shared" si="1"/>
        <v>ＤＣＭＵ水和剤サンケイ　カーメックスＤ</v>
      </c>
      <c r="C95" s="1" t="s">
        <v>147</v>
      </c>
      <c r="D95" s="1" t="s">
        <v>5969</v>
      </c>
      <c r="E95" s="1" t="s">
        <v>25</v>
      </c>
      <c r="F95" s="1"/>
      <c r="G95" s="1" t="s">
        <v>62</v>
      </c>
    </row>
    <row r="96" spans="2:7" x14ac:dyDescent="0.2">
      <c r="B96" s="1" t="str">
        <f t="shared" si="1"/>
        <v>ＤＣＭＵ水和剤サンケイＤＣＭＵ</v>
      </c>
      <c r="C96" s="1" t="s">
        <v>147</v>
      </c>
      <c r="D96" s="1" t="s">
        <v>5970</v>
      </c>
      <c r="E96" s="1" t="s">
        <v>25</v>
      </c>
      <c r="F96" s="1"/>
      <c r="G96" s="1" t="s">
        <v>62</v>
      </c>
    </row>
    <row r="97" spans="2:7" x14ac:dyDescent="0.2">
      <c r="B97" s="1" t="str">
        <f t="shared" si="1"/>
        <v>ＤＣＭＵ水和剤ジウロン水和剤</v>
      </c>
      <c r="C97" s="1" t="s">
        <v>147</v>
      </c>
      <c r="D97" s="1" t="s">
        <v>5971</v>
      </c>
      <c r="E97" s="1" t="s">
        <v>25</v>
      </c>
      <c r="F97" s="1"/>
      <c r="G97" s="1" t="s">
        <v>62</v>
      </c>
    </row>
    <row r="98" spans="2:7" x14ac:dyDescent="0.2">
      <c r="B98" s="1" t="str">
        <f t="shared" si="1"/>
        <v>ＤＣＭＵ水和剤ダイロン</v>
      </c>
      <c r="C98" s="1" t="s">
        <v>147</v>
      </c>
      <c r="D98" s="1" t="s">
        <v>5972</v>
      </c>
      <c r="E98" s="1" t="s">
        <v>25</v>
      </c>
      <c r="F98" s="1"/>
      <c r="G98" s="1" t="s">
        <v>62</v>
      </c>
    </row>
    <row r="99" spans="2:7" x14ac:dyDescent="0.2">
      <c r="B99" s="1" t="str">
        <f t="shared" si="1"/>
        <v>ＤＣＭＵ水和剤ダイロンゾル</v>
      </c>
      <c r="C99" s="1" t="s">
        <v>147</v>
      </c>
      <c r="D99" s="1" t="s">
        <v>5973</v>
      </c>
      <c r="E99" s="1" t="s">
        <v>25</v>
      </c>
      <c r="F99" s="1"/>
      <c r="G99" s="1" t="s">
        <v>69</v>
      </c>
    </row>
    <row r="100" spans="2:7" x14ac:dyDescent="0.2">
      <c r="B100" s="1" t="str">
        <f t="shared" si="1"/>
        <v>ＤＣＭＵ水和剤ホクコーダイロン</v>
      </c>
      <c r="C100" s="1" t="s">
        <v>147</v>
      </c>
      <c r="D100" s="1" t="s">
        <v>5974</v>
      </c>
      <c r="E100" s="1" t="s">
        <v>25</v>
      </c>
      <c r="F100" s="1"/>
      <c r="G100" s="1" t="s">
        <v>62</v>
      </c>
    </row>
    <row r="101" spans="2:7" x14ac:dyDescent="0.2">
      <c r="B101" s="1" t="str">
        <f t="shared" si="1"/>
        <v>ＤＣＭＵ水和剤ホクコーダイロンゾル</v>
      </c>
      <c r="C101" s="1" t="s">
        <v>147</v>
      </c>
      <c r="D101" s="1" t="s">
        <v>148</v>
      </c>
      <c r="E101" s="1" t="s">
        <v>25</v>
      </c>
      <c r="F101" s="1"/>
      <c r="G101" s="1" t="s">
        <v>69</v>
      </c>
    </row>
    <row r="102" spans="2:7" x14ac:dyDescent="0.2">
      <c r="B102" s="1" t="str">
        <f t="shared" si="1"/>
        <v>ＤＣＭＵ水和剤一農ＤＣＭＵ水和剤</v>
      </c>
      <c r="C102" s="1" t="s">
        <v>147</v>
      </c>
      <c r="D102" s="1" t="s">
        <v>5975</v>
      </c>
      <c r="E102" s="1" t="s">
        <v>25</v>
      </c>
      <c r="F102" s="1"/>
      <c r="G102" s="1" t="s">
        <v>62</v>
      </c>
    </row>
    <row r="103" spans="2:7" x14ac:dyDescent="0.2">
      <c r="B103" s="1" t="str">
        <f t="shared" si="1"/>
        <v>ＤＣＭＵ粉粒剤ＧＦダイロン微粒剤</v>
      </c>
      <c r="C103" s="1" t="s">
        <v>149</v>
      </c>
      <c r="D103" s="1" t="s">
        <v>5976</v>
      </c>
      <c r="E103" s="1" t="s">
        <v>6468</v>
      </c>
      <c r="F103" s="1"/>
      <c r="G103" s="1" t="s">
        <v>70</v>
      </c>
    </row>
    <row r="104" spans="2:7" x14ac:dyDescent="0.2">
      <c r="B104" s="1" t="str">
        <f t="shared" si="1"/>
        <v>ＤＣＭＵ粉粒剤ダイロン微粒剤</v>
      </c>
      <c r="C104" s="1" t="s">
        <v>149</v>
      </c>
      <c r="D104" s="1" t="s">
        <v>150</v>
      </c>
      <c r="E104" s="1" t="s">
        <v>6468</v>
      </c>
      <c r="F104" s="1"/>
      <c r="G104" s="1" t="s">
        <v>70</v>
      </c>
    </row>
    <row r="105" spans="2:7" x14ac:dyDescent="0.2">
      <c r="B105" s="1" t="str">
        <f t="shared" ref="B105:B159" si="2">C105&amp;D105</f>
        <v>ＤＣＭＵ粉粒剤家庭園芸用ダイロン微粒剤</v>
      </c>
      <c r="C105" s="1" t="s">
        <v>149</v>
      </c>
      <c r="D105" s="1" t="s">
        <v>5977</v>
      </c>
      <c r="E105" s="1" t="s">
        <v>6468</v>
      </c>
      <c r="F105" s="1"/>
      <c r="G105" s="1" t="s">
        <v>70</v>
      </c>
    </row>
    <row r="106" spans="2:7" x14ac:dyDescent="0.2">
      <c r="B106" s="1" t="str">
        <f t="shared" si="2"/>
        <v>Ｄ－Ｄ剤ＤＣ油剤</v>
      </c>
      <c r="C106" s="1" t="s">
        <v>151</v>
      </c>
      <c r="D106" s="1" t="s">
        <v>4956</v>
      </c>
      <c r="E106" s="1" t="s">
        <v>145</v>
      </c>
      <c r="F106" s="1"/>
      <c r="G106" s="1" t="s">
        <v>153</v>
      </c>
    </row>
    <row r="107" spans="2:7" x14ac:dyDescent="0.2">
      <c r="B107" s="1" t="str">
        <f t="shared" si="2"/>
        <v>Ｄ－Ｄ剤Ｄ－Ｄ</v>
      </c>
      <c r="C107" s="1" t="s">
        <v>151</v>
      </c>
      <c r="D107" s="1" t="s">
        <v>6474</v>
      </c>
      <c r="E107" s="1" t="s">
        <v>145</v>
      </c>
      <c r="F107" s="1"/>
      <c r="G107" s="1" t="s">
        <v>153</v>
      </c>
    </row>
    <row r="108" spans="2:7" x14ac:dyDescent="0.2">
      <c r="B108" s="1" t="str">
        <f t="shared" si="2"/>
        <v>Ｄ－Ｄ剤サンケイテロン</v>
      </c>
      <c r="C108" s="1" t="s">
        <v>151</v>
      </c>
      <c r="D108" s="1" t="s">
        <v>154</v>
      </c>
      <c r="E108" s="1" t="s">
        <v>145</v>
      </c>
      <c r="F108" s="1"/>
      <c r="G108" s="1" t="s">
        <v>153</v>
      </c>
    </row>
    <row r="109" spans="2:7" x14ac:dyDescent="0.2">
      <c r="B109" s="1" t="str">
        <f t="shared" si="2"/>
        <v>Ｄ－Ｄ剤テロン</v>
      </c>
      <c r="C109" s="1" t="s">
        <v>151</v>
      </c>
      <c r="D109" s="1" t="s">
        <v>5978</v>
      </c>
      <c r="E109" s="1" t="s">
        <v>145</v>
      </c>
      <c r="F109" s="1"/>
      <c r="G109" s="1" t="s">
        <v>153</v>
      </c>
    </row>
    <row r="110" spans="2:7" x14ac:dyDescent="0.2">
      <c r="B110" s="1" t="str">
        <f t="shared" si="2"/>
        <v>Ｄ－Ｄ剤テロン９２</v>
      </c>
      <c r="C110" s="1" t="s">
        <v>151</v>
      </c>
      <c r="D110" s="48" t="s">
        <v>5979</v>
      </c>
      <c r="E110" s="1" t="s">
        <v>145</v>
      </c>
      <c r="F110" s="1"/>
      <c r="G110" s="1" t="s">
        <v>152</v>
      </c>
    </row>
    <row r="111" spans="2:7" x14ac:dyDescent="0.2">
      <c r="B111" s="1" t="str">
        <f t="shared" si="2"/>
        <v>Ｄ－Ｄ剤旭Ｄ－Ｄ</v>
      </c>
      <c r="C111" s="1" t="s">
        <v>151</v>
      </c>
      <c r="D111" s="1" t="s">
        <v>155</v>
      </c>
      <c r="E111" s="1" t="s">
        <v>145</v>
      </c>
      <c r="F111" s="1"/>
      <c r="G111" s="1" t="s">
        <v>153</v>
      </c>
    </row>
    <row r="112" spans="2:7" x14ac:dyDescent="0.2">
      <c r="B112" s="1" t="str">
        <f t="shared" si="2"/>
        <v>ＤＥＰ乳剤ディプテレックス乳剤</v>
      </c>
      <c r="C112" s="1" t="s">
        <v>156</v>
      </c>
      <c r="D112" s="1" t="s">
        <v>5980</v>
      </c>
      <c r="E112" s="1" t="s">
        <v>97</v>
      </c>
      <c r="F112" s="1" t="s">
        <v>157</v>
      </c>
      <c r="G112" s="1" t="s">
        <v>69</v>
      </c>
    </row>
    <row r="113" spans="2:7" x14ac:dyDescent="0.2">
      <c r="B113" s="1" t="str">
        <f t="shared" si="2"/>
        <v>ＤＭＴＰ水和剤ＪＡスプラサイド水和剤</v>
      </c>
      <c r="C113" s="1" t="s">
        <v>158</v>
      </c>
      <c r="D113" s="1" t="s">
        <v>5981</v>
      </c>
      <c r="E113" s="1" t="s">
        <v>97</v>
      </c>
      <c r="F113" s="1" t="s">
        <v>157</v>
      </c>
      <c r="G113" s="1" t="s">
        <v>159</v>
      </c>
    </row>
    <row r="114" spans="2:7" x14ac:dyDescent="0.2">
      <c r="B114" s="1" t="str">
        <f t="shared" si="2"/>
        <v>ＤＭＴＰ水和剤クミアイスプラサイド水和剤</v>
      </c>
      <c r="C114" s="1" t="s">
        <v>158</v>
      </c>
      <c r="D114" s="1" t="s">
        <v>5982</v>
      </c>
      <c r="E114" s="1" t="s">
        <v>97</v>
      </c>
      <c r="F114" s="1" t="s">
        <v>157</v>
      </c>
      <c r="G114" s="1" t="s">
        <v>159</v>
      </c>
    </row>
    <row r="115" spans="2:7" x14ac:dyDescent="0.2">
      <c r="B115" s="1" t="str">
        <f t="shared" si="2"/>
        <v>ＤＭＴＰ乳剤ＪＡスプラサイド乳剤４０</v>
      </c>
      <c r="C115" s="1" t="s">
        <v>160</v>
      </c>
      <c r="D115" s="1" t="s">
        <v>161</v>
      </c>
      <c r="E115" s="1" t="s">
        <v>97</v>
      </c>
      <c r="F115" s="1" t="s">
        <v>157</v>
      </c>
      <c r="G115" s="1" t="s">
        <v>68</v>
      </c>
    </row>
    <row r="116" spans="2:7" x14ac:dyDescent="0.2">
      <c r="B116" s="1" t="str">
        <f t="shared" si="2"/>
        <v>ＤＭＴＰ乳剤クミアイスプラサイド乳剤４０</v>
      </c>
      <c r="C116" s="1" t="s">
        <v>160</v>
      </c>
      <c r="D116" s="1" t="s">
        <v>162</v>
      </c>
      <c r="E116" s="1" t="s">
        <v>97</v>
      </c>
      <c r="F116" s="1" t="s">
        <v>157</v>
      </c>
      <c r="G116" s="1" t="s">
        <v>68</v>
      </c>
    </row>
    <row r="117" spans="2:7" x14ac:dyDescent="0.2">
      <c r="B117" s="1" t="str">
        <f t="shared" si="2"/>
        <v>ＤＭＴＰ乳剤ブロードハンター乳剤</v>
      </c>
      <c r="C117" s="1" t="s">
        <v>160</v>
      </c>
      <c r="D117" s="1" t="s">
        <v>5983</v>
      </c>
      <c r="E117" s="1" t="s">
        <v>97</v>
      </c>
      <c r="F117" s="1" t="s">
        <v>157</v>
      </c>
      <c r="G117" s="1" t="s">
        <v>68</v>
      </c>
    </row>
    <row r="118" spans="2:7" x14ac:dyDescent="0.2">
      <c r="B118" s="1" t="str">
        <f t="shared" si="2"/>
        <v>ＤＭＴＰ乳剤日農スプラサイドＭ</v>
      </c>
      <c r="C118" s="1" t="s">
        <v>160</v>
      </c>
      <c r="D118" s="1" t="s">
        <v>5984</v>
      </c>
      <c r="E118" s="1" t="s">
        <v>97</v>
      </c>
      <c r="F118" s="1" t="s">
        <v>157</v>
      </c>
      <c r="G118" s="1" t="s">
        <v>56</v>
      </c>
    </row>
    <row r="119" spans="2:7" x14ac:dyDescent="0.2">
      <c r="B119" s="1" t="str">
        <f t="shared" si="2"/>
        <v>ｄ－リモネン乳剤オレンジパワー</v>
      </c>
      <c r="C119" s="1" t="s">
        <v>163</v>
      </c>
      <c r="D119" s="1" t="s">
        <v>5985</v>
      </c>
      <c r="E119" s="1" t="s">
        <v>25</v>
      </c>
      <c r="F119" s="1"/>
      <c r="G119" s="1" t="s">
        <v>164</v>
      </c>
    </row>
    <row r="120" spans="2:7" x14ac:dyDescent="0.2">
      <c r="B120" s="1" t="str">
        <f t="shared" si="2"/>
        <v>ｄ－リモネン乳剤オレンジパワー７０</v>
      </c>
      <c r="C120" s="1" t="s">
        <v>163</v>
      </c>
      <c r="D120" s="1" t="s">
        <v>165</v>
      </c>
      <c r="E120" s="1" t="s">
        <v>25</v>
      </c>
      <c r="F120" s="1"/>
      <c r="G120" s="1" t="s">
        <v>63</v>
      </c>
    </row>
    <row r="121" spans="2:7" x14ac:dyDescent="0.2">
      <c r="B121" s="1" t="str">
        <f t="shared" si="2"/>
        <v>ｄ－リモネン乳剤カダン　オレンジパワー</v>
      </c>
      <c r="C121" s="1" t="s">
        <v>163</v>
      </c>
      <c r="D121" s="1" t="s">
        <v>166</v>
      </c>
      <c r="E121" s="1" t="s">
        <v>25</v>
      </c>
      <c r="F121" s="1"/>
      <c r="G121" s="1" t="s">
        <v>164</v>
      </c>
    </row>
    <row r="122" spans="2:7" x14ac:dyDescent="0.2">
      <c r="B122" s="1" t="str">
        <f t="shared" si="2"/>
        <v>ＩＢＰ粒剤キタジンＰ粒剤</v>
      </c>
      <c r="C122" s="1" t="s">
        <v>168</v>
      </c>
      <c r="D122" s="1" t="s">
        <v>5986</v>
      </c>
      <c r="E122" s="1" t="s">
        <v>25</v>
      </c>
      <c r="F122" s="1"/>
      <c r="G122" s="1" t="s">
        <v>169</v>
      </c>
    </row>
    <row r="123" spans="2:7" x14ac:dyDescent="0.2">
      <c r="B123" s="1" t="str">
        <f t="shared" si="2"/>
        <v>ＩＰＣ乳剤ＨＣＣ－クロロＩＰＣ乳剤</v>
      </c>
      <c r="C123" s="1" t="s">
        <v>170</v>
      </c>
      <c r="D123" s="1" t="s">
        <v>6475</v>
      </c>
      <c r="E123" s="1" t="s">
        <v>6468</v>
      </c>
      <c r="F123" s="1"/>
      <c r="G123" s="1" t="s">
        <v>171</v>
      </c>
    </row>
    <row r="124" spans="2:7" x14ac:dyDescent="0.2">
      <c r="B124" s="1" t="str">
        <f t="shared" si="2"/>
        <v>ＩＰＣ乳剤クロロＩＰＣ「石原」</v>
      </c>
      <c r="C124" s="1" t="s">
        <v>170</v>
      </c>
      <c r="D124" s="1" t="s">
        <v>5987</v>
      </c>
      <c r="E124" s="1" t="s">
        <v>6468</v>
      </c>
      <c r="F124" s="1"/>
      <c r="G124" s="1" t="s">
        <v>171</v>
      </c>
    </row>
    <row r="125" spans="2:7" x14ac:dyDescent="0.2">
      <c r="B125" s="1" t="str">
        <f t="shared" si="2"/>
        <v>ＩＰＣ乳剤クロロＩＰＣ「日産」</v>
      </c>
      <c r="C125" s="1" t="s">
        <v>170</v>
      </c>
      <c r="D125" s="1" t="s">
        <v>5988</v>
      </c>
      <c r="E125" s="1" t="s">
        <v>6468</v>
      </c>
      <c r="F125" s="1"/>
      <c r="G125" s="1" t="s">
        <v>171</v>
      </c>
    </row>
    <row r="126" spans="2:7" x14ac:dyDescent="0.2">
      <c r="B126" s="1" t="str">
        <f t="shared" si="2"/>
        <v>ＩＰＣ乳剤ホクサンクロロＩＰＣ乳剤</v>
      </c>
      <c r="C126" s="1" t="s">
        <v>170</v>
      </c>
      <c r="D126" s="1" t="s">
        <v>5989</v>
      </c>
      <c r="E126" s="1" t="s">
        <v>6468</v>
      </c>
      <c r="F126" s="1"/>
      <c r="G126" s="1" t="s">
        <v>171</v>
      </c>
    </row>
    <row r="127" spans="2:7" x14ac:dyDescent="0.2">
      <c r="B127" s="1" t="str">
        <f t="shared" si="2"/>
        <v>ＭＣＰＡイソプロピルアミン塩液剤ブラスコンＭ液剤</v>
      </c>
      <c r="C127" s="1" t="s">
        <v>172</v>
      </c>
      <c r="D127" s="1" t="s">
        <v>5990</v>
      </c>
      <c r="E127" s="1" t="s">
        <v>25</v>
      </c>
      <c r="F127" s="1"/>
      <c r="G127" s="1" t="s">
        <v>68</v>
      </c>
    </row>
    <row r="128" spans="2:7" x14ac:dyDescent="0.2">
      <c r="B128" s="1" t="str">
        <f t="shared" si="2"/>
        <v>ＭＣＰＡエチル粒剤粒状水中ＭＣＰ「石原」</v>
      </c>
      <c r="C128" s="1" t="s">
        <v>173</v>
      </c>
      <c r="D128" s="1" t="s">
        <v>5991</v>
      </c>
      <c r="E128" s="1" t="s">
        <v>6468</v>
      </c>
      <c r="F128" s="1"/>
      <c r="G128" s="1" t="s">
        <v>174</v>
      </c>
    </row>
    <row r="129" spans="2:7" x14ac:dyDescent="0.2">
      <c r="B129" s="1" t="str">
        <f t="shared" si="2"/>
        <v>ＭＣＰＡエチル粒剤粒状水中ＭＣＰ「日産」</v>
      </c>
      <c r="C129" s="1" t="s">
        <v>173</v>
      </c>
      <c r="D129" s="1" t="s">
        <v>175</v>
      </c>
      <c r="E129" s="1" t="s">
        <v>6468</v>
      </c>
      <c r="F129" s="1"/>
      <c r="G129" s="1" t="s">
        <v>174</v>
      </c>
    </row>
    <row r="130" spans="2:7" x14ac:dyDescent="0.2">
      <c r="B130" s="1" t="str">
        <f t="shared" si="2"/>
        <v>ＭＣＰＡナトリウム塩液剤家庭園芸用日産ＭＣＰソーダ塩</v>
      </c>
      <c r="C130" s="1" t="s">
        <v>176</v>
      </c>
      <c r="D130" s="1" t="s">
        <v>5992</v>
      </c>
      <c r="E130" s="1" t="s">
        <v>25</v>
      </c>
      <c r="F130" s="1"/>
      <c r="G130" s="1" t="s">
        <v>177</v>
      </c>
    </row>
    <row r="131" spans="2:7" x14ac:dyDescent="0.2">
      <c r="B131" s="1" t="str">
        <f t="shared" si="2"/>
        <v>ＭＣＰＡナトリウム塩液剤石原ＭＣＰソーダ塩</v>
      </c>
      <c r="C131" s="1" t="s">
        <v>176</v>
      </c>
      <c r="D131" s="1" t="s">
        <v>178</v>
      </c>
      <c r="E131" s="1" t="s">
        <v>25</v>
      </c>
      <c r="F131" s="1"/>
      <c r="G131" s="1" t="s">
        <v>177</v>
      </c>
    </row>
    <row r="132" spans="2:7" x14ac:dyDescent="0.2">
      <c r="B132" s="1" t="str">
        <f t="shared" si="2"/>
        <v>ＭＣＰＡナトリウム塩液剤日産ＭＣＰソーダ塩</v>
      </c>
      <c r="C132" s="1" t="s">
        <v>176</v>
      </c>
      <c r="D132" s="1" t="s">
        <v>179</v>
      </c>
      <c r="E132" s="1" t="s">
        <v>25</v>
      </c>
      <c r="F132" s="1"/>
      <c r="G132" s="1" t="s">
        <v>177</v>
      </c>
    </row>
    <row r="133" spans="2:7" x14ac:dyDescent="0.2">
      <c r="B133" s="1" t="str">
        <f t="shared" si="2"/>
        <v>ＭＣＰＡナトリウム塩水溶剤石原粉状ＭＣＰ水溶剤</v>
      </c>
      <c r="C133" s="1" t="s">
        <v>180</v>
      </c>
      <c r="D133" s="48" t="s">
        <v>5993</v>
      </c>
      <c r="E133" s="1" t="s">
        <v>25</v>
      </c>
      <c r="F133" s="1"/>
      <c r="G133" s="1" t="s">
        <v>63</v>
      </c>
    </row>
    <row r="134" spans="2:7" x14ac:dyDescent="0.2">
      <c r="B134" s="1" t="str">
        <f t="shared" si="2"/>
        <v>ＭＣＰＢ乳剤マデック</v>
      </c>
      <c r="C134" s="1" t="s">
        <v>181</v>
      </c>
      <c r="D134" s="1" t="s">
        <v>5994</v>
      </c>
      <c r="E134" s="1" t="s">
        <v>6468</v>
      </c>
      <c r="F134" s="1"/>
      <c r="G134" s="1" t="s">
        <v>54</v>
      </c>
    </row>
    <row r="135" spans="2:7" x14ac:dyDescent="0.2">
      <c r="B135" s="1" t="str">
        <f t="shared" si="2"/>
        <v>ＭＣＰＢ乳剤マデックＥＷ</v>
      </c>
      <c r="C135" s="1" t="s">
        <v>181</v>
      </c>
      <c r="D135" s="1" t="s">
        <v>182</v>
      </c>
      <c r="E135" s="1" t="s">
        <v>6468</v>
      </c>
      <c r="F135" s="1"/>
      <c r="G135" s="1" t="s">
        <v>54</v>
      </c>
    </row>
    <row r="136" spans="2:7" x14ac:dyDescent="0.2">
      <c r="B136" s="1" t="str">
        <f t="shared" si="2"/>
        <v>ＭＣＰＢ乳剤兼商マデック</v>
      </c>
      <c r="C136" s="1" t="s">
        <v>4958</v>
      </c>
      <c r="D136" s="1" t="s">
        <v>4959</v>
      </c>
      <c r="E136" s="1" t="s">
        <v>6468</v>
      </c>
      <c r="F136" s="1"/>
      <c r="G136" s="1" t="s">
        <v>54</v>
      </c>
    </row>
    <row r="137" spans="2:7" x14ac:dyDescent="0.2">
      <c r="B137" s="1" t="str">
        <f t="shared" si="2"/>
        <v>ＭＣＰＢ乳剤兼商マデックＥＷ</v>
      </c>
      <c r="C137" s="1" t="s">
        <v>4958</v>
      </c>
      <c r="D137" s="1" t="s">
        <v>4960</v>
      </c>
      <c r="E137" s="1" t="s">
        <v>6468</v>
      </c>
      <c r="F137" s="1"/>
      <c r="G137" s="35" t="s">
        <v>4961</v>
      </c>
    </row>
    <row r="138" spans="2:7" x14ac:dyDescent="0.2">
      <c r="B138" s="1" t="str">
        <f t="shared" si="2"/>
        <v>ＭＣＰＰ・ＭＤＢＡ・２，４－ＰＡ液剤トリメックＦ液剤</v>
      </c>
      <c r="C138" s="1" t="s">
        <v>183</v>
      </c>
      <c r="D138" s="1" t="s">
        <v>5995</v>
      </c>
      <c r="E138" s="1" t="s">
        <v>6468</v>
      </c>
      <c r="F138" s="1"/>
      <c r="G138" s="1" t="s">
        <v>184</v>
      </c>
    </row>
    <row r="139" spans="2:7" x14ac:dyDescent="0.2">
      <c r="B139" s="1" t="str">
        <f t="shared" si="2"/>
        <v>ＭＣＰＰ・ＭＤＢＡ・２，４－ＰＡ液剤日農トリメックＦ液剤</v>
      </c>
      <c r="C139" s="1" t="s">
        <v>183</v>
      </c>
      <c r="D139" s="1" t="s">
        <v>185</v>
      </c>
      <c r="E139" s="1" t="s">
        <v>6468</v>
      </c>
      <c r="F139" s="1"/>
      <c r="G139" s="1" t="s">
        <v>184</v>
      </c>
    </row>
    <row r="140" spans="2:7" x14ac:dyDescent="0.2">
      <c r="B140" s="1" t="str">
        <f t="shared" si="2"/>
        <v>ＭＣＰＰ液剤ＭＣＰＰ－ＡＬ</v>
      </c>
      <c r="C140" s="1" t="s">
        <v>186</v>
      </c>
      <c r="D140" s="1" t="s">
        <v>6476</v>
      </c>
      <c r="E140" s="1" t="s">
        <v>25</v>
      </c>
      <c r="F140" s="1"/>
      <c r="G140" s="1" t="s">
        <v>187</v>
      </c>
    </row>
    <row r="141" spans="2:7" x14ac:dyDescent="0.2">
      <c r="B141" s="1" t="str">
        <f t="shared" si="2"/>
        <v>ＭＣＰＰ液剤ＭＣＰＰ液剤</v>
      </c>
      <c r="C141" s="1" t="s">
        <v>186</v>
      </c>
      <c r="D141" s="1" t="s">
        <v>186</v>
      </c>
      <c r="E141" s="1" t="s">
        <v>25</v>
      </c>
      <c r="F141" s="1"/>
      <c r="G141" s="1" t="s">
        <v>69</v>
      </c>
    </row>
    <row r="142" spans="2:7" x14ac:dyDescent="0.2">
      <c r="B142" s="1" t="str">
        <f t="shared" si="2"/>
        <v>ＭＣＰＰ液剤シバキープＡＬ</v>
      </c>
      <c r="C142" s="1" t="s">
        <v>186</v>
      </c>
      <c r="D142" s="1" t="s">
        <v>5996</v>
      </c>
      <c r="E142" s="1" t="s">
        <v>25</v>
      </c>
      <c r="F142" s="1"/>
      <c r="G142" s="1" t="s">
        <v>187</v>
      </c>
    </row>
    <row r="143" spans="2:7" x14ac:dyDescent="0.2">
      <c r="B143" s="1" t="str">
        <f t="shared" si="2"/>
        <v>ＭＣＰＰ液剤シバニードシャワー</v>
      </c>
      <c r="C143" s="1" t="s">
        <v>186</v>
      </c>
      <c r="D143" s="1" t="s">
        <v>5997</v>
      </c>
      <c r="E143" s="1" t="s">
        <v>25</v>
      </c>
      <c r="F143" s="1"/>
      <c r="G143" s="1" t="s">
        <v>187</v>
      </c>
    </row>
    <row r="144" spans="2:7" x14ac:dyDescent="0.2">
      <c r="B144" s="1" t="str">
        <f t="shared" si="2"/>
        <v>ＭＣＰＰ液剤ニューファムＭＣＰＰ－ＡＬ</v>
      </c>
      <c r="C144" s="1" t="s">
        <v>186</v>
      </c>
      <c r="D144" s="1" t="s">
        <v>6477</v>
      </c>
      <c r="E144" s="1" t="s">
        <v>25</v>
      </c>
      <c r="F144" s="1"/>
      <c r="G144" s="1" t="s">
        <v>187</v>
      </c>
    </row>
    <row r="145" spans="2:7" x14ac:dyDescent="0.2">
      <c r="B145" s="1" t="str">
        <f t="shared" si="2"/>
        <v>ＭＣＰＰ液剤ホクサンＭＣＰＰ液剤</v>
      </c>
      <c r="C145" s="1" t="s">
        <v>186</v>
      </c>
      <c r="D145" s="1" t="s">
        <v>5998</v>
      </c>
      <c r="E145" s="1" t="s">
        <v>25</v>
      </c>
      <c r="F145" s="1"/>
      <c r="G145" s="1" t="s">
        <v>69</v>
      </c>
    </row>
    <row r="146" spans="2:7" x14ac:dyDescent="0.2">
      <c r="B146" s="1" t="str">
        <f t="shared" si="2"/>
        <v>ＭＣＰＰ液剤ローヌ・プーランＭＣＰＰ液剤</v>
      </c>
      <c r="C146" s="1" t="s">
        <v>186</v>
      </c>
      <c r="D146" s="1" t="s">
        <v>5999</v>
      </c>
      <c r="E146" s="1" t="s">
        <v>25</v>
      </c>
      <c r="F146" s="1"/>
      <c r="G146" s="1" t="s">
        <v>69</v>
      </c>
    </row>
    <row r="147" spans="2:7" x14ac:dyDescent="0.2">
      <c r="B147" s="1" t="str">
        <f t="shared" si="2"/>
        <v>ＭＣＰＰ液剤理研ＭＣＰＰ液剤</v>
      </c>
      <c r="C147" s="1" t="s">
        <v>186</v>
      </c>
      <c r="D147" s="1" t="s">
        <v>6000</v>
      </c>
      <c r="E147" s="1" t="s">
        <v>25</v>
      </c>
      <c r="F147" s="1"/>
      <c r="G147" s="1" t="s">
        <v>69</v>
      </c>
    </row>
    <row r="148" spans="2:7" x14ac:dyDescent="0.2">
      <c r="B148" s="1" t="str">
        <f t="shared" si="2"/>
        <v>ＭＣＰＰ粉粒剤ＭＣＰＰ微粒剤</v>
      </c>
      <c r="C148" s="1" t="s">
        <v>188</v>
      </c>
      <c r="D148" s="1" t="s">
        <v>6001</v>
      </c>
      <c r="E148" s="1" t="s">
        <v>25</v>
      </c>
      <c r="F148" s="1"/>
      <c r="G148" s="1" t="s">
        <v>70</v>
      </c>
    </row>
    <row r="149" spans="2:7" x14ac:dyDescent="0.2">
      <c r="B149" s="1" t="str">
        <f t="shared" si="2"/>
        <v>ＭＣＰＰ粉粒剤シバニード微粒剤</v>
      </c>
      <c r="C149" s="1" t="s">
        <v>188</v>
      </c>
      <c r="D149" s="1" t="s">
        <v>6002</v>
      </c>
      <c r="E149" s="1" t="s">
        <v>25</v>
      </c>
      <c r="F149" s="1"/>
      <c r="G149" s="1" t="s">
        <v>70</v>
      </c>
    </row>
    <row r="150" spans="2:7" x14ac:dyDescent="0.2">
      <c r="B150" s="1" t="str">
        <f t="shared" si="2"/>
        <v>ＭＤＢＡ液剤ＳＤＳクズコロン液剤</v>
      </c>
      <c r="C150" s="1" t="s">
        <v>189</v>
      </c>
      <c r="D150" s="1" t="s">
        <v>6003</v>
      </c>
      <c r="E150" s="1" t="s">
        <v>6468</v>
      </c>
      <c r="F150" s="1"/>
      <c r="G150" s="1" t="s">
        <v>190</v>
      </c>
    </row>
    <row r="151" spans="2:7" x14ac:dyDescent="0.2">
      <c r="B151" s="1" t="str">
        <f t="shared" si="2"/>
        <v>ＭＤＢＡ液剤クズコロン液剤</v>
      </c>
      <c r="C151" s="1" t="s">
        <v>189</v>
      </c>
      <c r="D151" s="1" t="s">
        <v>191</v>
      </c>
      <c r="E151" s="1" t="s">
        <v>6468</v>
      </c>
      <c r="F151" s="1"/>
      <c r="G151" s="1" t="s">
        <v>190</v>
      </c>
    </row>
    <row r="152" spans="2:7" x14ac:dyDescent="0.2">
      <c r="B152" s="1" t="str">
        <f t="shared" si="2"/>
        <v>ＭＤＢＡ液剤バンベル－Ｄ液剤</v>
      </c>
      <c r="C152" s="1" t="s">
        <v>189</v>
      </c>
      <c r="D152" s="1" t="s">
        <v>6478</v>
      </c>
      <c r="E152" s="1" t="s">
        <v>6468</v>
      </c>
      <c r="F152" s="1"/>
      <c r="G152" s="1" t="s">
        <v>69</v>
      </c>
    </row>
    <row r="153" spans="2:7" x14ac:dyDescent="0.2">
      <c r="B153" s="1" t="str">
        <f t="shared" si="2"/>
        <v>ＭＤＢＡ液剤ホクサンバンベル－Ｄ液剤</v>
      </c>
      <c r="C153" s="1" t="s">
        <v>189</v>
      </c>
      <c r="D153" s="1" t="s">
        <v>192</v>
      </c>
      <c r="E153" s="1" t="s">
        <v>6468</v>
      </c>
      <c r="F153" s="1"/>
      <c r="G153" s="1" t="s">
        <v>69</v>
      </c>
    </row>
    <row r="154" spans="2:7" x14ac:dyDescent="0.2">
      <c r="B154" s="1" t="str">
        <f t="shared" si="2"/>
        <v>ＭＤＢＡ液剤日曹バンベル－Ｄ液剤</v>
      </c>
      <c r="C154" s="1" t="s">
        <v>189</v>
      </c>
      <c r="D154" s="1" t="s">
        <v>193</v>
      </c>
      <c r="E154" s="1" t="s">
        <v>6468</v>
      </c>
      <c r="F154" s="1"/>
      <c r="G154" s="1" t="s">
        <v>69</v>
      </c>
    </row>
    <row r="155" spans="2:7" x14ac:dyDescent="0.2">
      <c r="B155" s="1" t="str">
        <f t="shared" si="2"/>
        <v>ＭＤＢＡ粒剤バンベル－Ｄ粒剤</v>
      </c>
      <c r="C155" s="1" t="s">
        <v>194</v>
      </c>
      <c r="D155" s="1" t="s">
        <v>6479</v>
      </c>
      <c r="E155" s="1" t="s">
        <v>6468</v>
      </c>
      <c r="F155" s="1"/>
      <c r="G155" s="1" t="s">
        <v>139</v>
      </c>
    </row>
    <row r="156" spans="2:7" x14ac:dyDescent="0.2">
      <c r="B156" s="1" t="str">
        <f t="shared" si="2"/>
        <v>ＭＤＢＡ粒剤日曹バンベル－Ｄ粒剤</v>
      </c>
      <c r="C156" s="1" t="s">
        <v>194</v>
      </c>
      <c r="D156" s="1" t="s">
        <v>195</v>
      </c>
      <c r="E156" s="1" t="s">
        <v>6468</v>
      </c>
      <c r="F156" s="1"/>
      <c r="G156" s="1" t="s">
        <v>139</v>
      </c>
    </row>
    <row r="157" spans="2:7" x14ac:dyDescent="0.2">
      <c r="B157" s="1" t="str">
        <f t="shared" si="2"/>
        <v>ＭＥＰ・ＰＡＰ乳剤ラビキラー乳剤</v>
      </c>
      <c r="C157" s="1" t="s">
        <v>196</v>
      </c>
      <c r="D157" s="1" t="s">
        <v>6004</v>
      </c>
      <c r="E157" s="1" t="s">
        <v>25</v>
      </c>
      <c r="F157" s="1" t="s">
        <v>157</v>
      </c>
      <c r="G157" s="1" t="s">
        <v>68</v>
      </c>
    </row>
    <row r="158" spans="2:7" x14ac:dyDescent="0.2">
      <c r="B158" s="1" t="str">
        <f t="shared" si="2"/>
        <v>ＭＥＰ・ＴＰＮ粉剤ＳＤＳスミチオンダコニール粉剤ＤＬ</v>
      </c>
      <c r="C158" s="1" t="s">
        <v>197</v>
      </c>
      <c r="D158" s="1" t="s">
        <v>6005</v>
      </c>
      <c r="E158" s="1" t="s">
        <v>25</v>
      </c>
      <c r="F158" s="1"/>
      <c r="G158" s="1" t="s">
        <v>70</v>
      </c>
    </row>
    <row r="159" spans="2:7" x14ac:dyDescent="0.2">
      <c r="B159" s="1" t="str">
        <f t="shared" si="2"/>
        <v>ＭＥＰ・イミノクタジンアルベシル酸塩粉剤協友スミチオンベルクート粉剤ＤＬ</v>
      </c>
      <c r="C159" s="1" t="s">
        <v>198</v>
      </c>
      <c r="D159" s="1" t="s">
        <v>6006</v>
      </c>
      <c r="E159" s="1" t="s">
        <v>25</v>
      </c>
      <c r="F159" s="1"/>
      <c r="G159" s="1" t="s">
        <v>70</v>
      </c>
    </row>
    <row r="160" spans="2:7" x14ac:dyDescent="0.2">
      <c r="B160" s="1" t="str">
        <f t="shared" ref="B160:B211" si="3">C160&amp;D160</f>
        <v>ＭＥＰ・カスガマイシン・フサライド粉剤ホクコーカスラブサイドスミ粉剤３ＤＬ</v>
      </c>
      <c r="C160" s="1" t="s">
        <v>199</v>
      </c>
      <c r="D160" s="1" t="s">
        <v>6007</v>
      </c>
      <c r="E160" s="1" t="s">
        <v>6468</v>
      </c>
      <c r="F160" s="1"/>
      <c r="G160" s="1" t="s">
        <v>70</v>
      </c>
    </row>
    <row r="161" spans="2:7" x14ac:dyDescent="0.2">
      <c r="B161" s="1" t="str">
        <f t="shared" si="3"/>
        <v>ＭＥＰ・スウィートビルア油剤アリモドキコール</v>
      </c>
      <c r="C161" s="1" t="s">
        <v>200</v>
      </c>
      <c r="D161" s="1" t="s">
        <v>6008</v>
      </c>
      <c r="E161" s="1" t="s">
        <v>6468</v>
      </c>
      <c r="F161" s="1"/>
      <c r="G161" s="1" t="s">
        <v>201</v>
      </c>
    </row>
    <row r="162" spans="2:7" x14ac:dyDescent="0.2">
      <c r="B162" s="1" t="str">
        <f t="shared" si="3"/>
        <v>ＭＥＰ・スウィートビルア粒剤アリモドキコール粒剤</v>
      </c>
      <c r="C162" s="1" t="s">
        <v>202</v>
      </c>
      <c r="D162" s="1" t="s">
        <v>203</v>
      </c>
      <c r="E162" s="1" t="s">
        <v>25</v>
      </c>
      <c r="F162" s="1"/>
      <c r="G162" s="1" t="s">
        <v>57</v>
      </c>
    </row>
    <row r="163" spans="2:7" x14ac:dyDescent="0.2">
      <c r="B163" s="1" t="str">
        <f t="shared" si="3"/>
        <v>ＭＥＰ・チオファネートメチル粉剤日曹スミトップＭ粉剤</v>
      </c>
      <c r="C163" s="1" t="s">
        <v>204</v>
      </c>
      <c r="D163" s="1" t="s">
        <v>205</v>
      </c>
      <c r="E163" s="1" t="s">
        <v>25</v>
      </c>
      <c r="F163" s="1"/>
      <c r="G163" s="1" t="s">
        <v>70</v>
      </c>
    </row>
    <row r="164" spans="2:7" x14ac:dyDescent="0.2">
      <c r="B164" s="1" t="str">
        <f t="shared" si="3"/>
        <v>ＭＥＰ・バリダマイシン・フサライド粉剤ラブバリダスミ粉剤３ＤＬ</v>
      </c>
      <c r="C164" s="1" t="s">
        <v>206</v>
      </c>
      <c r="D164" s="1" t="s">
        <v>6009</v>
      </c>
      <c r="E164" s="1" t="s">
        <v>25</v>
      </c>
      <c r="F164" s="1"/>
      <c r="G164" s="1" t="s">
        <v>70</v>
      </c>
    </row>
    <row r="165" spans="2:7" x14ac:dyDescent="0.2">
      <c r="B165" s="1" t="str">
        <f t="shared" si="3"/>
        <v>ＭＥＰ・フサライド粉剤ラブサイドスミチオン粉剤３ＤＬ</v>
      </c>
      <c r="C165" s="1" t="s">
        <v>4962</v>
      </c>
      <c r="D165" s="1" t="s">
        <v>4963</v>
      </c>
      <c r="E165" s="1" t="s">
        <v>4949</v>
      </c>
      <c r="F165" s="1"/>
      <c r="G165" s="35" t="s">
        <v>4964</v>
      </c>
    </row>
    <row r="166" spans="2:7" x14ac:dyDescent="0.2">
      <c r="B166" s="1" t="str">
        <f t="shared" si="3"/>
        <v>ＭＥＰマイクロカプセル剤サンケイスミチオンＭＣ</v>
      </c>
      <c r="C166" s="1" t="s">
        <v>4965</v>
      </c>
      <c r="D166" s="1" t="s">
        <v>6010</v>
      </c>
      <c r="E166" s="1" t="s">
        <v>25</v>
      </c>
      <c r="F166" s="1"/>
      <c r="G166" s="1" t="s">
        <v>54</v>
      </c>
    </row>
    <row r="167" spans="2:7" x14ac:dyDescent="0.2">
      <c r="B167" s="1" t="str">
        <f t="shared" si="3"/>
        <v>ＭＥＰマイクロカプセル剤サンケイスミパインＭＣ</v>
      </c>
      <c r="C167" s="1" t="s">
        <v>45</v>
      </c>
      <c r="D167" s="1" t="s">
        <v>27</v>
      </c>
      <c r="E167" s="1" t="s">
        <v>25</v>
      </c>
      <c r="F167" s="1"/>
      <c r="G167" s="1" t="s">
        <v>66</v>
      </c>
    </row>
    <row r="168" spans="2:7" x14ac:dyDescent="0.2">
      <c r="B168" s="1" t="str">
        <f t="shared" si="3"/>
        <v>ＭＥＰマイクロカプセル剤スミチオンＭＣ</v>
      </c>
      <c r="C168" s="1" t="s">
        <v>45</v>
      </c>
      <c r="D168" s="1" t="s">
        <v>26</v>
      </c>
      <c r="E168" s="1" t="s">
        <v>25</v>
      </c>
      <c r="F168" s="1"/>
      <c r="G168" s="1" t="s">
        <v>54</v>
      </c>
    </row>
    <row r="169" spans="2:7" x14ac:dyDescent="0.2">
      <c r="B169" s="1" t="str">
        <f t="shared" si="3"/>
        <v>ＭＥＰマイクロカプセル剤スミパインＭＣ</v>
      </c>
      <c r="C169" s="1" t="s">
        <v>45</v>
      </c>
      <c r="D169" s="1" t="s">
        <v>6011</v>
      </c>
      <c r="E169" s="1" t="s">
        <v>25</v>
      </c>
      <c r="F169" s="1"/>
      <c r="G169" s="1" t="s">
        <v>66</v>
      </c>
    </row>
    <row r="170" spans="2:7" x14ac:dyDescent="0.2">
      <c r="B170" s="1" t="str">
        <f t="shared" si="3"/>
        <v>ＭＥＰマイクロカプセル剤ヤシマスミパインＭＣ</v>
      </c>
      <c r="C170" s="1" t="s">
        <v>45</v>
      </c>
      <c r="D170" s="1" t="s">
        <v>28</v>
      </c>
      <c r="E170" s="1" t="s">
        <v>25</v>
      </c>
      <c r="F170" s="1"/>
      <c r="G170" s="1" t="s">
        <v>66</v>
      </c>
    </row>
    <row r="171" spans="2:7" x14ac:dyDescent="0.2">
      <c r="B171" s="1" t="str">
        <f t="shared" si="3"/>
        <v>ＭＥＰ水和剤ホクコースミチオン水和剤４０</v>
      </c>
      <c r="C171" s="1" t="s">
        <v>46</v>
      </c>
      <c r="D171" s="1" t="s">
        <v>6012</v>
      </c>
      <c r="E171" s="1" t="s">
        <v>25</v>
      </c>
      <c r="F171" s="1"/>
      <c r="G171" s="1" t="s">
        <v>68</v>
      </c>
    </row>
    <row r="172" spans="2:7" x14ac:dyDescent="0.2">
      <c r="B172" s="1" t="str">
        <f t="shared" si="3"/>
        <v>ＭＥＰ水和剤住化スミチオン水和剤４０</v>
      </c>
      <c r="C172" s="1" t="s">
        <v>46</v>
      </c>
      <c r="D172" s="1" t="s">
        <v>29</v>
      </c>
      <c r="E172" s="1" t="s">
        <v>25</v>
      </c>
      <c r="F172" s="1"/>
      <c r="G172" s="1" t="s">
        <v>68</v>
      </c>
    </row>
    <row r="173" spans="2:7" x14ac:dyDescent="0.2">
      <c r="B173" s="1" t="str">
        <f t="shared" si="3"/>
        <v>ＭＥＰ乳剤ガットキラー乳剤</v>
      </c>
      <c r="C173" s="1" t="s">
        <v>4966</v>
      </c>
      <c r="D173" s="1" t="s">
        <v>6013</v>
      </c>
      <c r="E173" s="1" t="s">
        <v>25</v>
      </c>
      <c r="F173" s="1"/>
      <c r="G173" s="1" t="s">
        <v>52</v>
      </c>
    </row>
    <row r="174" spans="2:7" x14ac:dyDescent="0.2">
      <c r="B174" s="1" t="str">
        <f t="shared" si="3"/>
        <v>ＭＥＰ乳剤ガットサイドＳ</v>
      </c>
      <c r="C174" s="1" t="s">
        <v>47</v>
      </c>
      <c r="D174" s="1" t="s">
        <v>6014</v>
      </c>
      <c r="E174" s="1" t="s">
        <v>25</v>
      </c>
      <c r="F174" s="1"/>
      <c r="G174" s="1" t="s">
        <v>57</v>
      </c>
    </row>
    <row r="175" spans="2:7" x14ac:dyDescent="0.2">
      <c r="B175" s="1" t="str">
        <f t="shared" si="3"/>
        <v>ＭＥＰ乳剤クミアイスミチオン乳剤</v>
      </c>
      <c r="C175" s="1" t="s">
        <v>47</v>
      </c>
      <c r="D175" s="1" t="s">
        <v>6015</v>
      </c>
      <c r="E175" s="1" t="s">
        <v>25</v>
      </c>
      <c r="F175" s="1"/>
      <c r="G175" s="1" t="s">
        <v>69</v>
      </c>
    </row>
    <row r="176" spans="2:7" x14ac:dyDescent="0.2">
      <c r="B176" s="1" t="str">
        <f t="shared" si="3"/>
        <v>ＭＥＰ乳剤サッチューコートＳ</v>
      </c>
      <c r="C176" s="1" t="s">
        <v>47</v>
      </c>
      <c r="D176" s="1" t="s">
        <v>6016</v>
      </c>
      <c r="E176" s="1" t="s">
        <v>25</v>
      </c>
      <c r="F176" s="1"/>
      <c r="G176" s="1" t="s">
        <v>52</v>
      </c>
    </row>
    <row r="177" spans="2:7" x14ac:dyDescent="0.2">
      <c r="B177" s="1" t="str">
        <f t="shared" si="3"/>
        <v>ＭＥＰ乳剤サッチューコートＳセット</v>
      </c>
      <c r="C177" s="1" t="s">
        <v>47</v>
      </c>
      <c r="D177" s="1" t="s">
        <v>32</v>
      </c>
      <c r="E177" s="1" t="s">
        <v>25</v>
      </c>
      <c r="F177" s="1"/>
      <c r="G177" s="1" t="s">
        <v>52</v>
      </c>
    </row>
    <row r="178" spans="2:7" x14ac:dyDescent="0.2">
      <c r="B178" s="1" t="str">
        <f t="shared" si="3"/>
        <v>ＭＥＰ乳剤サンケイスミチオン乳剤</v>
      </c>
      <c r="C178" s="1" t="s">
        <v>47</v>
      </c>
      <c r="D178" s="1" t="s">
        <v>6017</v>
      </c>
      <c r="E178" s="1" t="s">
        <v>25</v>
      </c>
      <c r="F178" s="1"/>
      <c r="G178" s="1" t="s">
        <v>69</v>
      </c>
    </row>
    <row r="179" spans="2:7" x14ac:dyDescent="0.2">
      <c r="B179" s="1" t="str">
        <f t="shared" si="3"/>
        <v>ＭＥＰ乳剤サンケイスミチオン乳剤</v>
      </c>
      <c r="C179" s="1" t="s">
        <v>47</v>
      </c>
      <c r="D179" s="1" t="s">
        <v>30</v>
      </c>
      <c r="E179" s="1" t="s">
        <v>25</v>
      </c>
      <c r="F179" s="1"/>
      <c r="G179" s="1" t="s">
        <v>69</v>
      </c>
    </row>
    <row r="180" spans="2:7" x14ac:dyDescent="0.2">
      <c r="B180" s="1" t="str">
        <f t="shared" si="3"/>
        <v>ＭＥＰ乳剤サンケイスミチオン乳剤７０</v>
      </c>
      <c r="C180" s="1" t="s">
        <v>47</v>
      </c>
      <c r="D180" s="48" t="s">
        <v>6018</v>
      </c>
      <c r="E180" s="1" t="s">
        <v>25</v>
      </c>
      <c r="F180" s="1"/>
      <c r="G180" s="1" t="s">
        <v>63</v>
      </c>
    </row>
    <row r="181" spans="2:7" x14ac:dyDescent="0.2">
      <c r="B181" s="1" t="str">
        <f t="shared" si="3"/>
        <v>ＭＥＰ乳剤サンケイスミパイン乳剤</v>
      </c>
      <c r="C181" s="1" t="s">
        <v>47</v>
      </c>
      <c r="D181" s="1" t="s">
        <v>6019</v>
      </c>
      <c r="E181" s="1" t="s">
        <v>25</v>
      </c>
      <c r="F181" s="1"/>
      <c r="G181" s="1" t="s">
        <v>62</v>
      </c>
    </row>
    <row r="182" spans="2:7" x14ac:dyDescent="0.2">
      <c r="B182" s="1" t="str">
        <f t="shared" si="3"/>
        <v>ＭＥＰ乳剤ホクコースミチオン乳剤</v>
      </c>
      <c r="C182" s="1" t="s">
        <v>47</v>
      </c>
      <c r="D182" s="1" t="s">
        <v>6020</v>
      </c>
      <c r="E182" s="1" t="s">
        <v>25</v>
      </c>
      <c r="F182" s="1"/>
      <c r="G182" s="1" t="s">
        <v>69</v>
      </c>
    </row>
    <row r="183" spans="2:7" x14ac:dyDescent="0.2">
      <c r="B183" s="1" t="str">
        <f t="shared" si="3"/>
        <v>ＭＥＰ乳剤ホクサンスミチオン乳剤</v>
      </c>
      <c r="C183" s="1" t="s">
        <v>47</v>
      </c>
      <c r="D183" s="1" t="s">
        <v>6021</v>
      </c>
      <c r="E183" s="1" t="s">
        <v>25</v>
      </c>
      <c r="F183" s="1"/>
      <c r="G183" s="1" t="s">
        <v>69</v>
      </c>
    </row>
    <row r="184" spans="2:7" x14ac:dyDescent="0.2">
      <c r="B184" s="1" t="str">
        <f t="shared" si="3"/>
        <v>ＭＥＰ乳剤ヤシマスミパイン乳剤</v>
      </c>
      <c r="C184" s="1" t="s">
        <v>47</v>
      </c>
      <c r="D184" s="1" t="s">
        <v>33</v>
      </c>
      <c r="E184" s="1" t="s">
        <v>25</v>
      </c>
      <c r="F184" s="1"/>
      <c r="G184" s="1" t="s">
        <v>62</v>
      </c>
    </row>
    <row r="185" spans="2:7" x14ac:dyDescent="0.2">
      <c r="B185" s="1" t="str">
        <f t="shared" si="3"/>
        <v>ＭＥＰ乳剤一農スミチオン乳剤</v>
      </c>
      <c r="C185" s="1" t="s">
        <v>47</v>
      </c>
      <c r="D185" s="1" t="s">
        <v>6022</v>
      </c>
      <c r="E185" s="1" t="s">
        <v>25</v>
      </c>
      <c r="F185" s="1"/>
      <c r="G185" s="1" t="s">
        <v>69</v>
      </c>
    </row>
    <row r="186" spans="2:7" x14ac:dyDescent="0.2">
      <c r="B186" s="1" t="str">
        <f t="shared" si="3"/>
        <v>ＭＥＰ乳剤家庭園芸用スミチオン乳剤</v>
      </c>
      <c r="C186" s="1" t="s">
        <v>47</v>
      </c>
      <c r="D186" s="1" t="s">
        <v>6024</v>
      </c>
      <c r="E186" s="1" t="s">
        <v>25</v>
      </c>
      <c r="F186" s="1"/>
      <c r="G186" s="1" t="s">
        <v>69</v>
      </c>
    </row>
    <row r="187" spans="2:7" x14ac:dyDescent="0.2">
      <c r="B187" s="1" t="str">
        <f t="shared" si="3"/>
        <v>ＭＥＰ乳剤協友スミチオン乳剤</v>
      </c>
      <c r="C187" s="1" t="s">
        <v>47</v>
      </c>
      <c r="D187" s="1" t="s">
        <v>6025</v>
      </c>
      <c r="E187" s="1" t="s">
        <v>25</v>
      </c>
      <c r="F187" s="1"/>
      <c r="G187" s="1" t="s">
        <v>69</v>
      </c>
    </row>
    <row r="188" spans="2:7" x14ac:dyDescent="0.2">
      <c r="B188" s="1" t="str">
        <f t="shared" si="3"/>
        <v>ＭＥＰ乳剤協友スミチオン乳剤７０</v>
      </c>
      <c r="C188" s="1" t="s">
        <v>47</v>
      </c>
      <c r="D188" s="1" t="s">
        <v>6023</v>
      </c>
      <c r="E188" s="1" t="s">
        <v>25</v>
      </c>
      <c r="F188" s="1"/>
      <c r="G188" s="1" t="s">
        <v>63</v>
      </c>
    </row>
    <row r="189" spans="2:7" x14ac:dyDescent="0.2">
      <c r="B189" s="1" t="str">
        <f t="shared" si="3"/>
        <v>ＭＥＰ乳剤住化スミチオン乳剤</v>
      </c>
      <c r="C189" s="1" t="s">
        <v>47</v>
      </c>
      <c r="D189" s="1" t="s">
        <v>6026</v>
      </c>
      <c r="E189" s="1" t="s">
        <v>25</v>
      </c>
      <c r="F189" s="1"/>
      <c r="G189" s="1" t="s">
        <v>69</v>
      </c>
    </row>
    <row r="190" spans="2:7" x14ac:dyDescent="0.2">
      <c r="B190" s="1" t="str">
        <f t="shared" si="3"/>
        <v>ＭＥＰ乳剤住化スミチオン乳剤７０</v>
      </c>
      <c r="C190" s="1" t="s">
        <v>47</v>
      </c>
      <c r="D190" s="1" t="s">
        <v>31</v>
      </c>
      <c r="E190" s="1" t="s">
        <v>25</v>
      </c>
      <c r="F190" s="1"/>
      <c r="G190" s="1" t="s">
        <v>63</v>
      </c>
    </row>
    <row r="191" spans="2:7" x14ac:dyDescent="0.2">
      <c r="B191" s="1" t="str">
        <f t="shared" si="3"/>
        <v>ＭＥＰ乳剤住化スミパイン乳剤</v>
      </c>
      <c r="C191" s="1" t="s">
        <v>47</v>
      </c>
      <c r="D191" s="1" t="s">
        <v>6027</v>
      </c>
      <c r="E191" s="1" t="s">
        <v>25</v>
      </c>
      <c r="F191" s="1"/>
      <c r="G191" s="1" t="s">
        <v>62</v>
      </c>
    </row>
    <row r="192" spans="2:7" x14ac:dyDescent="0.2">
      <c r="B192" s="1" t="str">
        <f t="shared" si="3"/>
        <v>ＭＥＰ乳剤日産スミチオン乳剤</v>
      </c>
      <c r="C192" s="1" t="s">
        <v>47</v>
      </c>
      <c r="D192" s="1" t="s">
        <v>6028</v>
      </c>
      <c r="E192" s="1" t="s">
        <v>25</v>
      </c>
      <c r="F192" s="1"/>
      <c r="G192" s="1" t="s">
        <v>69</v>
      </c>
    </row>
    <row r="193" spans="2:7" x14ac:dyDescent="0.2">
      <c r="B193" s="1" t="str">
        <f t="shared" si="3"/>
        <v>ＭＥＰ乳剤日農スミチオン乳剤</v>
      </c>
      <c r="C193" s="1" t="s">
        <v>47</v>
      </c>
      <c r="D193" s="1" t="s">
        <v>6029</v>
      </c>
      <c r="E193" s="1" t="s">
        <v>25</v>
      </c>
      <c r="F193" s="1"/>
      <c r="G193" s="1" t="s">
        <v>69</v>
      </c>
    </row>
    <row r="194" spans="2:7" x14ac:dyDescent="0.2">
      <c r="B194" s="1" t="str">
        <f t="shared" si="3"/>
        <v>ＭＥＰ乳剤理研スミチオン乳剤</v>
      </c>
      <c r="C194" s="1" t="s">
        <v>47</v>
      </c>
      <c r="D194" s="1" t="s">
        <v>6030</v>
      </c>
      <c r="E194" s="1" t="s">
        <v>25</v>
      </c>
      <c r="F194" s="1"/>
      <c r="G194" s="1" t="s">
        <v>69</v>
      </c>
    </row>
    <row r="195" spans="2:7" x14ac:dyDescent="0.2">
      <c r="B195" s="1" t="str">
        <f t="shared" si="3"/>
        <v>ＭＥＰ乳剤緑化用スミチオン乳剤</v>
      </c>
      <c r="C195" s="1" t="s">
        <v>47</v>
      </c>
      <c r="D195" s="1" t="s">
        <v>6031</v>
      </c>
      <c r="E195" s="1" t="s">
        <v>25</v>
      </c>
      <c r="F195" s="1"/>
      <c r="G195" s="1" t="s">
        <v>69</v>
      </c>
    </row>
    <row r="196" spans="2:7" x14ac:dyDescent="0.2">
      <c r="B196" s="1" t="str">
        <f t="shared" si="3"/>
        <v>ＭＥＰ粉剤サンケイスミチオン粉剤３ＤＬ</v>
      </c>
      <c r="C196" s="1" t="s">
        <v>48</v>
      </c>
      <c r="D196" s="1" t="s">
        <v>36</v>
      </c>
      <c r="E196" s="1" t="s">
        <v>25</v>
      </c>
      <c r="F196" s="1"/>
      <c r="G196" s="1" t="s">
        <v>70</v>
      </c>
    </row>
    <row r="197" spans="2:7" x14ac:dyDescent="0.2">
      <c r="B197" s="1" t="str">
        <f t="shared" si="3"/>
        <v>ＭＥＰ粉剤スミチオン粉剤２ＤＬ</v>
      </c>
      <c r="C197" s="1" t="s">
        <v>48</v>
      </c>
      <c r="D197" s="1" t="s">
        <v>6032</v>
      </c>
      <c r="E197" s="1" t="s">
        <v>25</v>
      </c>
      <c r="F197" s="1"/>
      <c r="G197" s="1" t="s">
        <v>53</v>
      </c>
    </row>
    <row r="198" spans="2:7" x14ac:dyDescent="0.2">
      <c r="B198" s="1" t="str">
        <f t="shared" si="3"/>
        <v>ＭＥＰ粉剤スミチオン粉剤３ＤＬ</v>
      </c>
      <c r="C198" s="1" t="s">
        <v>48</v>
      </c>
      <c r="D198" s="1" t="s">
        <v>6033</v>
      </c>
      <c r="E198" s="1" t="s">
        <v>25</v>
      </c>
      <c r="F198" s="1"/>
      <c r="G198" s="1" t="s">
        <v>70</v>
      </c>
    </row>
    <row r="199" spans="2:7" x14ac:dyDescent="0.2">
      <c r="B199" s="1" t="str">
        <f t="shared" si="3"/>
        <v>ＭＥＰ粉剤ホクコースミチオン粉剤３ＤＬ</v>
      </c>
      <c r="C199" s="1" t="s">
        <v>48</v>
      </c>
      <c r="D199" s="1" t="s">
        <v>35</v>
      </c>
      <c r="E199" s="1" t="s">
        <v>25</v>
      </c>
      <c r="F199" s="1"/>
      <c r="G199" s="1" t="s">
        <v>70</v>
      </c>
    </row>
    <row r="200" spans="2:7" x14ac:dyDescent="0.2">
      <c r="B200" s="1" t="str">
        <f t="shared" si="3"/>
        <v>ＭＥＰ粉剤ホクサンスミチオン粉剤２ＤＬ</v>
      </c>
      <c r="C200" s="1" t="s">
        <v>48</v>
      </c>
      <c r="D200" s="1" t="s">
        <v>40</v>
      </c>
      <c r="E200" s="1" t="s">
        <v>25</v>
      </c>
      <c r="F200" s="1"/>
      <c r="G200" s="1" t="s">
        <v>53</v>
      </c>
    </row>
    <row r="201" spans="2:7" x14ac:dyDescent="0.2">
      <c r="B201" s="1" t="str">
        <f t="shared" si="3"/>
        <v>ＭＥＰ粉剤一農スミチオン粉剤２</v>
      </c>
      <c r="C201" s="1" t="s">
        <v>48</v>
      </c>
      <c r="D201" s="1" t="s">
        <v>34</v>
      </c>
      <c r="E201" s="1" t="s">
        <v>25</v>
      </c>
      <c r="F201" s="1"/>
      <c r="G201" s="1" t="s">
        <v>53</v>
      </c>
    </row>
    <row r="202" spans="2:7" x14ac:dyDescent="0.2">
      <c r="B202" s="1" t="str">
        <f t="shared" si="3"/>
        <v>ＭＥＰ粉剤一農スミチオン粉剤３ＤＬ</v>
      </c>
      <c r="C202" s="1" t="s">
        <v>48</v>
      </c>
      <c r="D202" s="1" t="s">
        <v>38</v>
      </c>
      <c r="E202" s="1" t="s">
        <v>25</v>
      </c>
      <c r="F202" s="1"/>
      <c r="G202" s="1" t="s">
        <v>70</v>
      </c>
    </row>
    <row r="203" spans="2:7" x14ac:dyDescent="0.2">
      <c r="B203" s="1" t="str">
        <f t="shared" si="3"/>
        <v>ＭＥＰ粉剤協友スミチオン粉剤３ＤＬ</v>
      </c>
      <c r="C203" s="1" t="s">
        <v>48</v>
      </c>
      <c r="D203" s="1" t="s">
        <v>39</v>
      </c>
      <c r="E203" s="1" t="s">
        <v>25</v>
      </c>
      <c r="F203" s="1"/>
      <c r="G203" s="1" t="s">
        <v>70</v>
      </c>
    </row>
    <row r="204" spans="2:7" x14ac:dyDescent="0.2">
      <c r="B204" s="1" t="str">
        <f t="shared" si="3"/>
        <v>ＭＥＰ粉剤日農スミチオン粉剤３ＤＬ</v>
      </c>
      <c r="C204" s="1" t="s">
        <v>4967</v>
      </c>
      <c r="D204" s="1" t="s">
        <v>37</v>
      </c>
      <c r="E204" s="1" t="s">
        <v>25</v>
      </c>
      <c r="F204" s="1"/>
      <c r="G204" s="1" t="s">
        <v>70</v>
      </c>
    </row>
    <row r="205" spans="2:7" x14ac:dyDescent="0.2">
      <c r="B205" s="1" t="str">
        <f t="shared" si="3"/>
        <v>ＭＥＰ粉粒剤サンケイスミチオン微粒剤Ｆ</v>
      </c>
      <c r="C205" s="1" t="s">
        <v>49</v>
      </c>
      <c r="D205" s="1" t="s">
        <v>6034</v>
      </c>
      <c r="E205" s="1" t="s">
        <v>25</v>
      </c>
      <c r="F205" s="1"/>
      <c r="G205" s="1" t="s">
        <v>70</v>
      </c>
    </row>
    <row r="206" spans="2:7" x14ac:dyDescent="0.2">
      <c r="B206" s="1" t="str">
        <f t="shared" si="3"/>
        <v>ＭＥＰ油剤パインサイドＳ油剤Ｃ</v>
      </c>
      <c r="C206" s="1" t="s">
        <v>50</v>
      </c>
      <c r="D206" s="1" t="s">
        <v>6035</v>
      </c>
      <c r="E206" s="1" t="s">
        <v>6468</v>
      </c>
      <c r="F206" s="1"/>
      <c r="G206" s="1" t="s">
        <v>68</v>
      </c>
    </row>
    <row r="207" spans="2:7" x14ac:dyDescent="0.2">
      <c r="B207" s="1" t="str">
        <f t="shared" si="3"/>
        <v>ＭＥＰ油剤パインサイドＳ油剤Ｄ</v>
      </c>
      <c r="C207" s="1" t="s">
        <v>50</v>
      </c>
      <c r="D207" s="1" t="s">
        <v>6036</v>
      </c>
      <c r="E207" s="1" t="s">
        <v>6468</v>
      </c>
      <c r="F207" s="1"/>
      <c r="G207" s="1" t="s">
        <v>71</v>
      </c>
    </row>
    <row r="208" spans="2:7" x14ac:dyDescent="0.2">
      <c r="B208" s="1" t="str">
        <f t="shared" si="3"/>
        <v>ＭＥＰ油剤ヤシマバークサイドＦ</v>
      </c>
      <c r="C208" s="1" t="s">
        <v>50</v>
      </c>
      <c r="D208" s="1" t="s">
        <v>6037</v>
      </c>
      <c r="E208" s="1" t="s">
        <v>6468</v>
      </c>
      <c r="F208" s="1"/>
      <c r="G208" s="1" t="s">
        <v>71</v>
      </c>
    </row>
    <row r="209" spans="2:7" x14ac:dyDescent="0.2">
      <c r="B209" s="1" t="str">
        <f t="shared" si="3"/>
        <v>ＭＥＰ油剤ヤシマバークサイドオイル</v>
      </c>
      <c r="C209" s="1" t="s">
        <v>50</v>
      </c>
      <c r="D209" s="1" t="s">
        <v>6038</v>
      </c>
      <c r="E209" s="1" t="s">
        <v>6468</v>
      </c>
      <c r="F209" s="1"/>
      <c r="G209" s="1" t="s">
        <v>68</v>
      </c>
    </row>
    <row r="210" spans="2:7" x14ac:dyDescent="0.2">
      <c r="B210" s="1" t="str">
        <f t="shared" si="3"/>
        <v>ＭＥＰ粒剤イモゾウベイト</v>
      </c>
      <c r="C210" s="1" t="s">
        <v>51</v>
      </c>
      <c r="D210" s="1" t="s">
        <v>6039</v>
      </c>
      <c r="E210" s="1" t="s">
        <v>25</v>
      </c>
      <c r="F210" s="1"/>
      <c r="G210" s="1" t="s">
        <v>70</v>
      </c>
    </row>
    <row r="211" spans="2:7" x14ac:dyDescent="0.2">
      <c r="B211" s="1" t="str">
        <f t="shared" si="3"/>
        <v>ＭＩＰＣ水和剤みみんず水和剤</v>
      </c>
      <c r="C211" s="1" t="s">
        <v>207</v>
      </c>
      <c r="D211" s="1" t="s">
        <v>6040</v>
      </c>
      <c r="E211" s="1" t="s">
        <v>25</v>
      </c>
      <c r="F211" s="1" t="s">
        <v>157</v>
      </c>
      <c r="G211" s="1" t="s">
        <v>167</v>
      </c>
    </row>
    <row r="212" spans="2:7" x14ac:dyDescent="0.2">
      <c r="B212" s="1" t="str">
        <f t="shared" ref="B212:B260" si="4">C212&amp;D212</f>
        <v>ＭＰＰ乳剤三共バイジット乳剤</v>
      </c>
      <c r="C212" s="1" t="s">
        <v>208</v>
      </c>
      <c r="D212" s="48" t="s">
        <v>210</v>
      </c>
      <c r="E212" s="1" t="s">
        <v>97</v>
      </c>
      <c r="F212" s="1" t="s">
        <v>157</v>
      </c>
      <c r="G212" s="1" t="s">
        <v>69</v>
      </c>
    </row>
    <row r="213" spans="2:7" x14ac:dyDescent="0.2">
      <c r="B213" s="1" t="str">
        <f t="shared" si="4"/>
        <v>ＭＰＰ乳剤クミアイバイジット乳剤</v>
      </c>
      <c r="C213" s="1" t="s">
        <v>208</v>
      </c>
      <c r="D213" s="1" t="s">
        <v>6041</v>
      </c>
      <c r="E213" s="1" t="s">
        <v>97</v>
      </c>
      <c r="F213" s="1" t="s">
        <v>157</v>
      </c>
      <c r="G213" s="1" t="s">
        <v>69</v>
      </c>
    </row>
    <row r="214" spans="2:7" x14ac:dyDescent="0.2">
      <c r="B214" s="1" t="str">
        <f t="shared" si="4"/>
        <v>ＭＰＰ乳剤サンケイバイジット乳剤</v>
      </c>
      <c r="C214" s="1" t="s">
        <v>208</v>
      </c>
      <c r="D214" s="1" t="s">
        <v>209</v>
      </c>
      <c r="E214" s="1" t="s">
        <v>97</v>
      </c>
      <c r="F214" s="1" t="s">
        <v>157</v>
      </c>
      <c r="G214" s="1" t="s">
        <v>69</v>
      </c>
    </row>
    <row r="215" spans="2:7" x14ac:dyDescent="0.2">
      <c r="B215" s="1" t="str">
        <f t="shared" si="4"/>
        <v>ＮＡＣ水和剤ホクサンデナポン水和剤５０</v>
      </c>
      <c r="C215" s="1" t="s">
        <v>213</v>
      </c>
      <c r="D215" s="1" t="s">
        <v>215</v>
      </c>
      <c r="E215" s="1" t="s">
        <v>25</v>
      </c>
      <c r="F215" s="1" t="s">
        <v>157</v>
      </c>
      <c r="G215" s="1" t="s">
        <v>69</v>
      </c>
    </row>
    <row r="216" spans="2:7" x14ac:dyDescent="0.2">
      <c r="B216" s="1" t="str">
        <f t="shared" si="4"/>
        <v>ＮＡＣ水和剤ローヌ・プーランデナポン水和剤５０</v>
      </c>
      <c r="C216" s="1" t="s">
        <v>213</v>
      </c>
      <c r="D216" s="1" t="s">
        <v>216</v>
      </c>
      <c r="E216" s="1" t="s">
        <v>25</v>
      </c>
      <c r="F216" s="1" t="s">
        <v>157</v>
      </c>
      <c r="G216" s="1" t="s">
        <v>69</v>
      </c>
    </row>
    <row r="217" spans="2:7" x14ac:dyDescent="0.2">
      <c r="B217" s="1" t="str">
        <f t="shared" si="4"/>
        <v>ＮＡＣ水和剤ローヌ・プーランミクロデナポン水和剤８５</v>
      </c>
      <c r="C217" s="1" t="s">
        <v>213</v>
      </c>
      <c r="D217" s="1" t="s">
        <v>217</v>
      </c>
      <c r="E217" s="1" t="s">
        <v>25</v>
      </c>
      <c r="F217" s="1" t="s">
        <v>157</v>
      </c>
      <c r="G217" s="1" t="s">
        <v>214</v>
      </c>
    </row>
    <row r="218" spans="2:7" x14ac:dyDescent="0.2">
      <c r="B218" s="1" t="str">
        <f t="shared" si="4"/>
        <v>ＮＡＣ水和剤日産ミクロデナポン水和剤８５</v>
      </c>
      <c r="C218" s="1" t="s">
        <v>213</v>
      </c>
      <c r="D218" s="1" t="s">
        <v>218</v>
      </c>
      <c r="E218" s="1" t="s">
        <v>25</v>
      </c>
      <c r="F218" s="1" t="s">
        <v>157</v>
      </c>
      <c r="G218" s="1" t="s">
        <v>214</v>
      </c>
    </row>
    <row r="219" spans="2:7" x14ac:dyDescent="0.2">
      <c r="B219" s="1" t="str">
        <f t="shared" si="4"/>
        <v>ＮＡＣ水和剤日農ミクロデナポン水和剤８５</v>
      </c>
      <c r="C219" s="1" t="s">
        <v>213</v>
      </c>
      <c r="D219" s="1" t="s">
        <v>219</v>
      </c>
      <c r="E219" s="1" t="s">
        <v>25</v>
      </c>
      <c r="F219" s="1" t="s">
        <v>157</v>
      </c>
      <c r="G219" s="1" t="s">
        <v>214</v>
      </c>
    </row>
    <row r="220" spans="2:7" x14ac:dyDescent="0.2">
      <c r="B220" s="1" t="str">
        <f t="shared" si="4"/>
        <v>ＮＡＣ粒剤サンケイデナポン５％ベイト</v>
      </c>
      <c r="C220" s="1" t="s">
        <v>220</v>
      </c>
      <c r="D220" s="1" t="s">
        <v>221</v>
      </c>
      <c r="E220" s="1" t="s">
        <v>25</v>
      </c>
      <c r="F220" s="1"/>
      <c r="G220" s="1" t="s">
        <v>212</v>
      </c>
    </row>
    <row r="221" spans="2:7" x14ac:dyDescent="0.2">
      <c r="B221" s="1" t="str">
        <f t="shared" si="4"/>
        <v>ＮＡＣ粒剤ローヌ・プーランデナポン５％ベイト</v>
      </c>
      <c r="C221" s="1" t="s">
        <v>220</v>
      </c>
      <c r="D221" s="1" t="s">
        <v>222</v>
      </c>
      <c r="E221" s="1" t="s">
        <v>25</v>
      </c>
      <c r="F221" s="1"/>
      <c r="G221" s="1" t="s">
        <v>212</v>
      </c>
    </row>
    <row r="222" spans="2:7" x14ac:dyDescent="0.2">
      <c r="B222" s="1" t="str">
        <f t="shared" si="4"/>
        <v>ＮＡＣ粒剤三明デナポン５％ベイト</v>
      </c>
      <c r="C222" s="1" t="s">
        <v>220</v>
      </c>
      <c r="D222" s="1" t="s">
        <v>223</v>
      </c>
      <c r="E222" s="1" t="s">
        <v>25</v>
      </c>
      <c r="F222" s="1"/>
      <c r="G222" s="1" t="s">
        <v>212</v>
      </c>
    </row>
    <row r="223" spans="2:7" x14ac:dyDescent="0.2">
      <c r="B223" s="1" t="str">
        <f t="shared" si="4"/>
        <v>ＮＡＣ粒剤三明デナポン粒剤５</v>
      </c>
      <c r="C223" s="1" t="s">
        <v>220</v>
      </c>
      <c r="D223" s="1" t="s">
        <v>224</v>
      </c>
      <c r="E223" s="1" t="s">
        <v>25</v>
      </c>
      <c r="F223" s="1"/>
      <c r="G223" s="1" t="s">
        <v>212</v>
      </c>
    </row>
    <row r="224" spans="2:7" x14ac:dyDescent="0.2">
      <c r="B224" s="1" t="str">
        <f t="shared" si="4"/>
        <v>ＮＡＣ粒剤日農デナポン５％ベイト</v>
      </c>
      <c r="C224" s="1" t="s">
        <v>220</v>
      </c>
      <c r="D224" s="1" t="s">
        <v>225</v>
      </c>
      <c r="E224" s="1" t="s">
        <v>25</v>
      </c>
      <c r="F224" s="1"/>
      <c r="G224" s="1" t="s">
        <v>212</v>
      </c>
    </row>
    <row r="225" spans="2:7" x14ac:dyDescent="0.2">
      <c r="B225" s="1" t="str">
        <f t="shared" si="4"/>
        <v>ＰＡＰ水和剤日産エルサン水和剤４０</v>
      </c>
      <c r="C225" s="1" t="s">
        <v>226</v>
      </c>
      <c r="D225" s="1" t="s">
        <v>227</v>
      </c>
      <c r="E225" s="1" t="s">
        <v>97</v>
      </c>
      <c r="F225" s="1" t="s">
        <v>157</v>
      </c>
      <c r="G225" s="1" t="s">
        <v>68</v>
      </c>
    </row>
    <row r="226" spans="2:7" x14ac:dyDescent="0.2">
      <c r="B226" s="1" t="str">
        <f t="shared" si="4"/>
        <v>ＰＡＰ乳剤ホクコーエルサン乳剤</v>
      </c>
      <c r="C226" s="1" t="s">
        <v>228</v>
      </c>
      <c r="D226" s="1" t="s">
        <v>229</v>
      </c>
      <c r="E226" s="1" t="s">
        <v>97</v>
      </c>
      <c r="F226" s="1" t="s">
        <v>157</v>
      </c>
      <c r="G226" s="1" t="s">
        <v>69</v>
      </c>
    </row>
    <row r="227" spans="2:7" x14ac:dyDescent="0.2">
      <c r="B227" s="1" t="str">
        <f t="shared" si="4"/>
        <v>ＰＡＰ乳剤日産エルサン乳剤</v>
      </c>
      <c r="C227" s="1" t="s">
        <v>228</v>
      </c>
      <c r="D227" s="1" t="s">
        <v>6042</v>
      </c>
      <c r="E227" s="1" t="s">
        <v>97</v>
      </c>
      <c r="F227" s="1" t="s">
        <v>157</v>
      </c>
      <c r="G227" s="1" t="s">
        <v>69</v>
      </c>
    </row>
    <row r="228" spans="2:7" x14ac:dyDescent="0.2">
      <c r="B228" s="1" t="str">
        <f t="shared" si="4"/>
        <v>ＰＡＰ乳剤日農エルサン乳剤</v>
      </c>
      <c r="C228" s="1" t="s">
        <v>228</v>
      </c>
      <c r="D228" s="1" t="s">
        <v>6043</v>
      </c>
      <c r="E228" s="1" t="s">
        <v>97</v>
      </c>
      <c r="F228" s="1" t="s">
        <v>157</v>
      </c>
      <c r="G228" s="1" t="s">
        <v>69</v>
      </c>
    </row>
    <row r="229" spans="2:7" x14ac:dyDescent="0.2">
      <c r="B229" s="1" t="str">
        <f t="shared" si="4"/>
        <v>ＰＡＰ粉剤エルサン粉剤３ＤＬ</v>
      </c>
      <c r="C229" s="1" t="s">
        <v>230</v>
      </c>
      <c r="D229" s="1" t="s">
        <v>231</v>
      </c>
      <c r="E229" s="1" t="s">
        <v>25</v>
      </c>
      <c r="F229" s="1"/>
      <c r="G229" s="1" t="s">
        <v>70</v>
      </c>
    </row>
    <row r="230" spans="2:7" x14ac:dyDescent="0.2">
      <c r="B230" s="1" t="str">
        <f t="shared" si="4"/>
        <v>ＰＡＰ粉剤日産エルサン粉剤２</v>
      </c>
      <c r="C230" s="1" t="s">
        <v>230</v>
      </c>
      <c r="D230" s="1" t="s">
        <v>6044</v>
      </c>
      <c r="E230" s="1" t="s">
        <v>25</v>
      </c>
      <c r="F230" s="1"/>
      <c r="G230" s="1" t="s">
        <v>53</v>
      </c>
    </row>
    <row r="231" spans="2:7" x14ac:dyDescent="0.2">
      <c r="B231" s="1" t="str">
        <f t="shared" si="4"/>
        <v>Ｓ－メトラクロール乳剤シバッチ乳剤</v>
      </c>
      <c r="C231" s="1" t="s">
        <v>232</v>
      </c>
      <c r="D231" s="1" t="s">
        <v>233</v>
      </c>
      <c r="E231" s="1" t="s">
        <v>25</v>
      </c>
      <c r="F231" s="1"/>
      <c r="G231" s="1" t="s">
        <v>234</v>
      </c>
    </row>
    <row r="232" spans="2:7" x14ac:dyDescent="0.2">
      <c r="B232" s="1" t="str">
        <f t="shared" si="4"/>
        <v>Ｓ－メトラクロール乳剤デュアールゴールド</v>
      </c>
      <c r="C232" s="1" t="s">
        <v>232</v>
      </c>
      <c r="D232" s="1" t="s">
        <v>6045</v>
      </c>
      <c r="E232" s="1" t="s">
        <v>25</v>
      </c>
      <c r="F232" s="1"/>
      <c r="G232" s="1" t="s">
        <v>234</v>
      </c>
    </row>
    <row r="233" spans="2:7" x14ac:dyDescent="0.2">
      <c r="B233" s="1" t="str">
        <f t="shared" si="4"/>
        <v>ＴＰＮくん煙剤ダコニールジェット</v>
      </c>
      <c r="C233" s="1" t="s">
        <v>235</v>
      </c>
      <c r="D233" s="1" t="s">
        <v>237</v>
      </c>
      <c r="E233" s="1" t="s">
        <v>25</v>
      </c>
      <c r="F233" s="1"/>
      <c r="G233" s="1" t="s">
        <v>238</v>
      </c>
    </row>
    <row r="234" spans="2:7" x14ac:dyDescent="0.2">
      <c r="B234" s="1" t="str">
        <f t="shared" si="4"/>
        <v>ＴＰＮくん煙剤日曹ダコニールジェット</v>
      </c>
      <c r="C234" s="1" t="s">
        <v>235</v>
      </c>
      <c r="D234" s="1" t="s">
        <v>239</v>
      </c>
      <c r="E234" s="1" t="s">
        <v>25</v>
      </c>
      <c r="F234" s="1"/>
      <c r="G234" s="1" t="s">
        <v>238</v>
      </c>
    </row>
    <row r="235" spans="2:7" x14ac:dyDescent="0.2">
      <c r="B235" s="1" t="str">
        <f t="shared" si="4"/>
        <v>ＴＰＮ水和剤ＳＴダコニール１０００</v>
      </c>
      <c r="C235" s="1" t="s">
        <v>240</v>
      </c>
      <c r="D235" s="1" t="s">
        <v>6046</v>
      </c>
      <c r="E235" s="1" t="s">
        <v>25</v>
      </c>
      <c r="F235" s="1"/>
      <c r="G235" s="1" t="s">
        <v>68</v>
      </c>
    </row>
    <row r="236" spans="2:7" x14ac:dyDescent="0.2">
      <c r="B236" s="1" t="str">
        <f t="shared" si="4"/>
        <v>ＴＰＮ水和剤ＳＴパスポートフロアブル</v>
      </c>
      <c r="C236" s="1" t="s">
        <v>240</v>
      </c>
      <c r="D236" s="1" t="s">
        <v>241</v>
      </c>
      <c r="E236" s="1" t="s">
        <v>25</v>
      </c>
      <c r="F236" s="1"/>
      <c r="G236" s="1" t="s">
        <v>242</v>
      </c>
    </row>
    <row r="237" spans="2:7" x14ac:dyDescent="0.2">
      <c r="B237" s="1" t="str">
        <f t="shared" si="4"/>
        <v>ＴＰＮ水和剤クミアイダコニール１０００</v>
      </c>
      <c r="C237" s="1" t="s">
        <v>240</v>
      </c>
      <c r="D237" s="1" t="s">
        <v>243</v>
      </c>
      <c r="E237" s="1" t="s">
        <v>25</v>
      </c>
      <c r="F237" s="1"/>
      <c r="G237" s="1" t="s">
        <v>68</v>
      </c>
    </row>
    <row r="238" spans="2:7" x14ac:dyDescent="0.2">
      <c r="B238" s="1" t="str">
        <f t="shared" si="4"/>
        <v>ＴＰＮ水和剤クミアイパスポートフロアブル</v>
      </c>
      <c r="C238" s="1" t="s">
        <v>240</v>
      </c>
      <c r="D238" s="1" t="s">
        <v>244</v>
      </c>
      <c r="E238" s="1" t="s">
        <v>25</v>
      </c>
      <c r="F238" s="1"/>
      <c r="G238" s="1" t="s">
        <v>242</v>
      </c>
    </row>
    <row r="239" spans="2:7" x14ac:dyDescent="0.2">
      <c r="B239" s="1" t="str">
        <f t="shared" si="4"/>
        <v>ＴＰＮ水和剤ダコニール１０００</v>
      </c>
      <c r="C239" s="1" t="s">
        <v>240</v>
      </c>
      <c r="D239" s="1" t="s">
        <v>245</v>
      </c>
      <c r="E239" s="1" t="s">
        <v>25</v>
      </c>
      <c r="F239" s="1"/>
      <c r="G239" s="1" t="s">
        <v>68</v>
      </c>
    </row>
    <row r="240" spans="2:7" x14ac:dyDescent="0.2">
      <c r="B240" s="1" t="str">
        <f t="shared" si="4"/>
        <v>ＴＰＮ水和剤ダコニールＴ顆粒水和剤</v>
      </c>
      <c r="C240" s="1" t="s">
        <v>240</v>
      </c>
      <c r="D240" s="1" t="s">
        <v>246</v>
      </c>
      <c r="E240" s="1" t="s">
        <v>25</v>
      </c>
      <c r="F240" s="1"/>
      <c r="G240" s="1" t="s">
        <v>247</v>
      </c>
    </row>
    <row r="241" spans="2:7" x14ac:dyDescent="0.2">
      <c r="B241" s="1" t="str">
        <f t="shared" si="4"/>
        <v>ＴＰＮ水和剤ダコニールエース</v>
      </c>
      <c r="C241" s="1" t="s">
        <v>240</v>
      </c>
      <c r="D241" s="1" t="s">
        <v>248</v>
      </c>
      <c r="E241" s="1" t="s">
        <v>25</v>
      </c>
      <c r="F241" s="1"/>
      <c r="G241" s="1" t="s">
        <v>242</v>
      </c>
    </row>
    <row r="242" spans="2:7" x14ac:dyDescent="0.2">
      <c r="B242" s="1" t="str">
        <f t="shared" si="4"/>
        <v>ＴＰＮ水和剤ダコニールターフ</v>
      </c>
      <c r="C242" s="1" t="s">
        <v>240</v>
      </c>
      <c r="D242" s="1" t="s">
        <v>249</v>
      </c>
      <c r="E242" s="1" t="s">
        <v>25</v>
      </c>
      <c r="F242" s="1"/>
      <c r="G242" s="1" t="s">
        <v>242</v>
      </c>
    </row>
    <row r="243" spans="2:7" x14ac:dyDescent="0.2">
      <c r="B243" s="1" t="str">
        <f t="shared" si="4"/>
        <v>ＴＰＮ水和剤ダコニール顆粒水和剤</v>
      </c>
      <c r="C243" s="1" t="s">
        <v>240</v>
      </c>
      <c r="D243" s="1" t="s">
        <v>250</v>
      </c>
      <c r="E243" s="1" t="s">
        <v>25</v>
      </c>
      <c r="F243" s="1"/>
      <c r="G243" s="1" t="s">
        <v>247</v>
      </c>
    </row>
    <row r="244" spans="2:7" x14ac:dyDescent="0.2">
      <c r="B244" s="1" t="str">
        <f t="shared" si="4"/>
        <v>ＴＰＮ水和剤パスポート顆粒水和剤</v>
      </c>
      <c r="C244" s="1" t="s">
        <v>240</v>
      </c>
      <c r="D244" s="1" t="s">
        <v>251</v>
      </c>
      <c r="E244" s="1" t="s">
        <v>25</v>
      </c>
      <c r="F244" s="1"/>
      <c r="G244" s="1" t="s">
        <v>252</v>
      </c>
    </row>
    <row r="245" spans="2:7" x14ac:dyDescent="0.2">
      <c r="B245" s="1" t="str">
        <f t="shared" si="4"/>
        <v>ＴＰＮ水和剤ホワイトブロック</v>
      </c>
      <c r="C245" s="1" t="s">
        <v>240</v>
      </c>
      <c r="D245" s="1" t="s">
        <v>253</v>
      </c>
      <c r="E245" s="1" t="s">
        <v>25</v>
      </c>
      <c r="F245" s="1"/>
      <c r="G245" s="1" t="s">
        <v>254</v>
      </c>
    </row>
    <row r="246" spans="2:7" x14ac:dyDescent="0.2">
      <c r="B246" s="1" t="str">
        <f t="shared" si="4"/>
        <v>ＴＰＮ水和剤家庭園芸用ダコニール１０００</v>
      </c>
      <c r="C246" s="1" t="s">
        <v>240</v>
      </c>
      <c r="D246" s="1" t="s">
        <v>255</v>
      </c>
      <c r="E246" s="1" t="s">
        <v>25</v>
      </c>
      <c r="F246" s="1"/>
      <c r="G246" s="1" t="s">
        <v>68</v>
      </c>
    </row>
    <row r="247" spans="2:7" x14ac:dyDescent="0.2">
      <c r="B247" s="1" t="str">
        <f t="shared" si="4"/>
        <v>ＴＰＮ水和剤昭和ダコニール</v>
      </c>
      <c r="C247" s="1" t="s">
        <v>240</v>
      </c>
      <c r="D247" s="1" t="s">
        <v>256</v>
      </c>
      <c r="E247" s="1" t="s">
        <v>25</v>
      </c>
      <c r="F247" s="1"/>
      <c r="G247" s="1" t="s">
        <v>257</v>
      </c>
    </row>
    <row r="248" spans="2:7" x14ac:dyDescent="0.2">
      <c r="B248" s="1" t="str">
        <f t="shared" si="4"/>
        <v>ＴＰＮ粉剤ＳＴダコソイル</v>
      </c>
      <c r="C248" s="1" t="s">
        <v>258</v>
      </c>
      <c r="D248" s="1" t="s">
        <v>259</v>
      </c>
      <c r="E248" s="1" t="s">
        <v>25</v>
      </c>
      <c r="F248" s="1"/>
      <c r="G248" s="1" t="s">
        <v>164</v>
      </c>
    </row>
    <row r="249" spans="2:7" x14ac:dyDescent="0.2">
      <c r="B249" s="1" t="str">
        <f t="shared" si="4"/>
        <v>ＴＰＮ粉剤ＳＴダコニール粉剤</v>
      </c>
      <c r="C249" s="1" t="s">
        <v>258</v>
      </c>
      <c r="D249" s="1" t="s">
        <v>260</v>
      </c>
      <c r="E249" s="1" t="s">
        <v>25</v>
      </c>
      <c r="F249" s="1"/>
      <c r="G249" s="1" t="s">
        <v>144</v>
      </c>
    </row>
    <row r="250" spans="2:7" x14ac:dyDescent="0.2">
      <c r="B250" s="1" t="str">
        <f t="shared" si="4"/>
        <v>ＴＰＮ粉剤クミアイダコソイル</v>
      </c>
      <c r="C250" s="1" t="s">
        <v>258</v>
      </c>
      <c r="D250" s="1" t="s">
        <v>261</v>
      </c>
      <c r="E250" s="1" t="s">
        <v>25</v>
      </c>
      <c r="F250" s="1"/>
      <c r="G250" s="1" t="s">
        <v>164</v>
      </c>
    </row>
    <row r="251" spans="2:7" x14ac:dyDescent="0.2">
      <c r="B251" s="1" t="str">
        <f t="shared" si="4"/>
        <v>ＴＰＮ粉剤ダコソイル</v>
      </c>
      <c r="C251" s="1" t="s">
        <v>258</v>
      </c>
      <c r="D251" s="1" t="s">
        <v>262</v>
      </c>
      <c r="E251" s="1" t="s">
        <v>25</v>
      </c>
      <c r="F251" s="1"/>
      <c r="G251" s="1" t="s">
        <v>164</v>
      </c>
    </row>
    <row r="252" spans="2:7" x14ac:dyDescent="0.2">
      <c r="B252" s="1" t="str">
        <f t="shared" si="4"/>
        <v>ＴＰＮ粉剤ダコニール粉剤</v>
      </c>
      <c r="C252" s="1" t="s">
        <v>258</v>
      </c>
      <c r="D252" s="1" t="s">
        <v>263</v>
      </c>
      <c r="E252" s="1" t="s">
        <v>25</v>
      </c>
      <c r="F252" s="1"/>
      <c r="G252" s="1" t="s">
        <v>144</v>
      </c>
    </row>
    <row r="253" spans="2:7" x14ac:dyDescent="0.2">
      <c r="B253" s="1" t="str">
        <f t="shared" si="4"/>
        <v>アイオキシニル乳剤アクチノール乳剤</v>
      </c>
      <c r="C253" s="1" t="s">
        <v>265</v>
      </c>
      <c r="D253" s="1" t="s">
        <v>266</v>
      </c>
      <c r="E253" s="1" t="s">
        <v>25</v>
      </c>
      <c r="F253" s="1"/>
      <c r="G253" s="1" t="s">
        <v>56</v>
      </c>
    </row>
    <row r="254" spans="2:7" x14ac:dyDescent="0.2">
      <c r="B254" s="1" t="str">
        <f t="shared" si="4"/>
        <v>アイオキシニル乳剤グロスコール乳剤</v>
      </c>
      <c r="C254" s="1" t="s">
        <v>265</v>
      </c>
      <c r="D254" s="1" t="s">
        <v>267</v>
      </c>
      <c r="E254" s="1" t="s">
        <v>25</v>
      </c>
      <c r="F254" s="1"/>
      <c r="G254" s="1" t="s">
        <v>56</v>
      </c>
    </row>
    <row r="255" spans="2:7" x14ac:dyDescent="0.2">
      <c r="B255" s="1" t="str">
        <f t="shared" si="4"/>
        <v>アクリナトリン・スピロメシフェン水和剤クリアオール水和剤</v>
      </c>
      <c r="C255" s="1" t="s">
        <v>268</v>
      </c>
      <c r="D255" s="1" t="s">
        <v>269</v>
      </c>
      <c r="E255" s="1" t="s">
        <v>25</v>
      </c>
      <c r="F255" s="1"/>
      <c r="G255" s="1" t="s">
        <v>264</v>
      </c>
    </row>
    <row r="256" spans="2:7" x14ac:dyDescent="0.2">
      <c r="B256" s="1" t="str">
        <f t="shared" si="4"/>
        <v>アクリナトリン水和剤アーデントフロアブル</v>
      </c>
      <c r="C256" s="1" t="s">
        <v>270</v>
      </c>
      <c r="D256" s="1" t="s">
        <v>271</v>
      </c>
      <c r="E256" s="1" t="s">
        <v>25</v>
      </c>
      <c r="F256" s="1"/>
      <c r="G256" s="1" t="s">
        <v>264</v>
      </c>
    </row>
    <row r="257" spans="2:7" x14ac:dyDescent="0.2">
      <c r="B257" s="1" t="str">
        <f t="shared" si="4"/>
        <v>アクリナトリン水和剤アーデント水和剤</v>
      </c>
      <c r="C257" s="1" t="s">
        <v>270</v>
      </c>
      <c r="D257" s="1" t="s">
        <v>272</v>
      </c>
      <c r="E257" s="1" t="s">
        <v>25</v>
      </c>
      <c r="F257" s="1"/>
      <c r="G257" s="1" t="s">
        <v>70</v>
      </c>
    </row>
    <row r="258" spans="2:7" x14ac:dyDescent="0.2">
      <c r="B258" s="1" t="str">
        <f t="shared" si="4"/>
        <v>アクリナトリン水和剤日農アーデントフロアブル</v>
      </c>
      <c r="C258" s="1" t="s">
        <v>270</v>
      </c>
      <c r="D258" s="1" t="s">
        <v>273</v>
      </c>
      <c r="E258" s="1" t="s">
        <v>25</v>
      </c>
      <c r="F258" s="1"/>
      <c r="G258" s="1" t="s">
        <v>264</v>
      </c>
    </row>
    <row r="259" spans="2:7" x14ac:dyDescent="0.2">
      <c r="B259" s="1" t="str">
        <f t="shared" si="4"/>
        <v>アクリナトリン水和剤日農アーデント水和剤</v>
      </c>
      <c r="C259" s="1" t="s">
        <v>270</v>
      </c>
      <c r="D259" s="1" t="s">
        <v>274</v>
      </c>
      <c r="E259" s="1" t="s">
        <v>25</v>
      </c>
      <c r="F259" s="1"/>
      <c r="G259" s="1" t="s">
        <v>70</v>
      </c>
    </row>
    <row r="260" spans="2:7" x14ac:dyDescent="0.2">
      <c r="B260" s="1" t="str">
        <f t="shared" si="4"/>
        <v>アグロバクテリウム　ラジオバクター剤バクテローズ</v>
      </c>
      <c r="C260" s="1" t="s">
        <v>275</v>
      </c>
      <c r="D260" s="1" t="s">
        <v>276</v>
      </c>
      <c r="E260" s="1" t="s">
        <v>6468</v>
      </c>
      <c r="F260" s="1"/>
      <c r="G260" s="1" t="s">
        <v>277</v>
      </c>
    </row>
    <row r="261" spans="2:7" x14ac:dyDescent="0.2">
      <c r="B261" s="1" t="str">
        <f t="shared" ref="B261:B315" si="5">C261&amp;D261</f>
        <v>アジムスルフロン・カフェンストロール・ピラゾキシフェン・ベンゾビシクロン粒剤ブロードカット１キロ粒剤</v>
      </c>
      <c r="C261" s="1" t="s">
        <v>278</v>
      </c>
      <c r="D261" s="1" t="s">
        <v>279</v>
      </c>
      <c r="E261" s="1" t="s">
        <v>25</v>
      </c>
      <c r="F261" s="1"/>
      <c r="G261" s="1" t="s">
        <v>280</v>
      </c>
    </row>
    <row r="262" spans="2:7" x14ac:dyDescent="0.2">
      <c r="B262" s="1" t="str">
        <f t="shared" si="5"/>
        <v>アジムスルフロン・シハロホップブチル粒剤クサファイター１キロ粒剤</v>
      </c>
      <c r="C262" s="1" t="s">
        <v>4968</v>
      </c>
      <c r="D262" s="1" t="s">
        <v>4969</v>
      </c>
      <c r="E262" s="1" t="s">
        <v>6468</v>
      </c>
      <c r="F262" s="1"/>
      <c r="G262" s="35" t="s">
        <v>4970</v>
      </c>
    </row>
    <row r="263" spans="2:7" x14ac:dyDescent="0.2">
      <c r="B263" s="1" t="str">
        <f t="shared" si="5"/>
        <v>アジムスルフロン・ピリフタリド・メソトリオン粒剤オシオキＭＸ１キロ粒剤</v>
      </c>
      <c r="C263" s="1" t="s">
        <v>282</v>
      </c>
      <c r="D263" s="1" t="s">
        <v>283</v>
      </c>
      <c r="E263" s="1" t="s">
        <v>25</v>
      </c>
      <c r="F263" s="1"/>
      <c r="G263" s="1" t="s">
        <v>284</v>
      </c>
    </row>
    <row r="264" spans="2:7" x14ac:dyDescent="0.2">
      <c r="B264" s="1" t="str">
        <f t="shared" si="5"/>
        <v>アシュラム・ＭＤＢＡカリウム塩液剤アシュラスター液剤</v>
      </c>
      <c r="C264" s="1" t="s">
        <v>4971</v>
      </c>
      <c r="D264" s="1" t="s">
        <v>4972</v>
      </c>
      <c r="E264" s="1" t="s">
        <v>6468</v>
      </c>
      <c r="F264" s="1"/>
      <c r="G264" s="35" t="s">
        <v>4973</v>
      </c>
    </row>
    <row r="265" spans="2:7" x14ac:dyDescent="0.2">
      <c r="B265" s="1" t="str">
        <f t="shared" si="5"/>
        <v>アシュラム・ＭＤＢＡカリウム塩液剤ホドガヤユーピーエルアシュラスター液剤</v>
      </c>
      <c r="C265" s="1" t="s">
        <v>4974</v>
      </c>
      <c r="D265" s="1" t="s">
        <v>4975</v>
      </c>
      <c r="E265" s="1" t="s">
        <v>6468</v>
      </c>
      <c r="F265" s="1"/>
      <c r="G265" s="35" t="s">
        <v>4973</v>
      </c>
    </row>
    <row r="266" spans="2:7" x14ac:dyDescent="0.2">
      <c r="B266" s="1" t="str">
        <f t="shared" si="5"/>
        <v>アシュラム・ＭＤＢＡカリウム塩液剤ユーピーエルアシュラスター液剤</v>
      </c>
      <c r="C266" s="1" t="s">
        <v>4974</v>
      </c>
      <c r="D266" s="1" t="s">
        <v>4976</v>
      </c>
      <c r="E266" s="1" t="s">
        <v>6468</v>
      </c>
      <c r="F266" s="1"/>
      <c r="G266" s="35" t="s">
        <v>4973</v>
      </c>
    </row>
    <row r="267" spans="2:7" x14ac:dyDescent="0.2">
      <c r="B267" s="1" t="str">
        <f t="shared" si="5"/>
        <v>アシュラム・グルホシネート液剤クサオールＨ液剤</v>
      </c>
      <c r="C267" s="1" t="s">
        <v>4977</v>
      </c>
      <c r="D267" s="1" t="s">
        <v>4978</v>
      </c>
      <c r="E267" s="1" t="s">
        <v>25</v>
      </c>
      <c r="F267" s="1"/>
      <c r="G267" s="35" t="s">
        <v>4979</v>
      </c>
    </row>
    <row r="268" spans="2:7" x14ac:dyDescent="0.2">
      <c r="B268" s="1" t="str">
        <f t="shared" si="5"/>
        <v>アシュラム・グルホシネート液剤クサオール液剤</v>
      </c>
      <c r="C268" s="1" t="s">
        <v>4977</v>
      </c>
      <c r="D268" s="1" t="s">
        <v>4980</v>
      </c>
      <c r="E268" s="1" t="s">
        <v>25</v>
      </c>
      <c r="F268" s="1"/>
      <c r="G268" s="35" t="s">
        <v>4981</v>
      </c>
    </row>
    <row r="269" spans="2:7" x14ac:dyDescent="0.2">
      <c r="B269" s="1" t="str">
        <f t="shared" si="5"/>
        <v>アシュラム液剤ＨＵＰＬアージランＡＬ</v>
      </c>
      <c r="C269" s="1" t="s">
        <v>285</v>
      </c>
      <c r="D269" s="1" t="s">
        <v>286</v>
      </c>
      <c r="E269" s="1" t="s">
        <v>25</v>
      </c>
      <c r="F269" s="1"/>
      <c r="G269" s="1" t="s">
        <v>287</v>
      </c>
    </row>
    <row r="270" spans="2:7" x14ac:dyDescent="0.2">
      <c r="B270" s="1" t="str">
        <f t="shared" si="5"/>
        <v>アシュラム液剤アージランＡＬ</v>
      </c>
      <c r="C270" s="1" t="s">
        <v>285</v>
      </c>
      <c r="D270" s="1" t="s">
        <v>288</v>
      </c>
      <c r="E270" s="1" t="s">
        <v>25</v>
      </c>
      <c r="F270" s="1"/>
      <c r="G270" s="1" t="s">
        <v>287</v>
      </c>
    </row>
    <row r="271" spans="2:7" x14ac:dyDescent="0.2">
      <c r="B271" s="1" t="str">
        <f t="shared" si="5"/>
        <v>アシュラム液剤アージラン液剤</v>
      </c>
      <c r="C271" s="1" t="s">
        <v>285</v>
      </c>
      <c r="D271" s="1" t="s">
        <v>6047</v>
      </c>
      <c r="E271" s="1" t="s">
        <v>25</v>
      </c>
      <c r="F271" s="1"/>
      <c r="G271" s="1" t="s">
        <v>289</v>
      </c>
    </row>
    <row r="272" spans="2:7" x14ac:dyDescent="0.2">
      <c r="B272" s="1" t="str">
        <f t="shared" si="5"/>
        <v>アシュラム液剤グリーンアージラン液剤</v>
      </c>
      <c r="C272" s="1" t="s">
        <v>285</v>
      </c>
      <c r="D272" s="1" t="s">
        <v>290</v>
      </c>
      <c r="E272" s="1" t="s">
        <v>25</v>
      </c>
      <c r="F272" s="1"/>
      <c r="G272" s="1" t="s">
        <v>289</v>
      </c>
    </row>
    <row r="273" spans="2:7" x14ac:dyDescent="0.2">
      <c r="B273" s="1" t="str">
        <f t="shared" si="5"/>
        <v>アシュラム液剤バイエル　アージラン液剤</v>
      </c>
      <c r="C273" s="1" t="s">
        <v>285</v>
      </c>
      <c r="D273" s="1" t="s">
        <v>291</v>
      </c>
      <c r="E273" s="1" t="s">
        <v>25</v>
      </c>
      <c r="F273" s="1"/>
      <c r="G273" s="1" t="s">
        <v>289</v>
      </c>
    </row>
    <row r="274" spans="2:7" x14ac:dyDescent="0.2">
      <c r="B274" s="1" t="str">
        <f t="shared" si="5"/>
        <v>アシュラム液剤石原アージラン液剤</v>
      </c>
      <c r="C274" s="1" t="s">
        <v>285</v>
      </c>
      <c r="D274" s="1" t="s">
        <v>292</v>
      </c>
      <c r="E274" s="1" t="s">
        <v>25</v>
      </c>
      <c r="F274" s="1"/>
      <c r="G274" s="1" t="s">
        <v>289</v>
      </c>
    </row>
    <row r="275" spans="2:7" x14ac:dyDescent="0.2">
      <c r="B275" s="1" t="str">
        <f t="shared" si="5"/>
        <v>アセキノシル水和剤カネマイトフロアブル</v>
      </c>
      <c r="C275" s="1" t="s">
        <v>293</v>
      </c>
      <c r="D275" s="1" t="s">
        <v>294</v>
      </c>
      <c r="E275" s="1" t="s">
        <v>25</v>
      </c>
      <c r="F275" s="1"/>
      <c r="G275" s="1" t="s">
        <v>52</v>
      </c>
    </row>
    <row r="276" spans="2:7" x14ac:dyDescent="0.2">
      <c r="B276" s="1" t="str">
        <f t="shared" si="5"/>
        <v>アセタミプリド・チオファネートメチル水和剤モスピラン・トップジンＭスプレー</v>
      </c>
      <c r="C276" s="1" t="s">
        <v>295</v>
      </c>
      <c r="D276" s="1" t="s">
        <v>296</v>
      </c>
      <c r="E276" s="1" t="s">
        <v>6468</v>
      </c>
      <c r="F276" s="1"/>
      <c r="G276" s="1" t="s">
        <v>297</v>
      </c>
    </row>
    <row r="277" spans="2:7" x14ac:dyDescent="0.2">
      <c r="B277" s="1" t="str">
        <f t="shared" si="5"/>
        <v>アセタミプリド・フェンプロパトリン・チオファネートメチル水和剤ＧＦモストップジンＲスプレー</v>
      </c>
      <c r="C277" s="1" t="s">
        <v>298</v>
      </c>
      <c r="D277" s="1" t="s">
        <v>299</v>
      </c>
      <c r="E277" s="1" t="s">
        <v>25</v>
      </c>
      <c r="F277" s="1"/>
      <c r="G277" s="1" t="s">
        <v>297</v>
      </c>
    </row>
    <row r="278" spans="2:7" x14ac:dyDescent="0.2">
      <c r="B278" s="1" t="str">
        <f t="shared" si="5"/>
        <v>アセタミプリド・フェンプロパトリン・チオファネートメチル水和剤モストップジンＲスプレー</v>
      </c>
      <c r="C278" s="1" t="s">
        <v>298</v>
      </c>
      <c r="D278" s="1" t="s">
        <v>300</v>
      </c>
      <c r="E278" s="1" t="s">
        <v>25</v>
      </c>
      <c r="F278" s="1"/>
      <c r="G278" s="1" t="s">
        <v>297</v>
      </c>
    </row>
    <row r="279" spans="2:7" x14ac:dyDescent="0.2">
      <c r="B279" s="1" t="str">
        <f t="shared" si="5"/>
        <v>アセタミプリドくん煙剤モスピランジェット</v>
      </c>
      <c r="C279" s="1" t="s">
        <v>41</v>
      </c>
      <c r="D279" s="1" t="s">
        <v>7</v>
      </c>
      <c r="E279" s="1" t="s">
        <v>25</v>
      </c>
      <c r="F279" s="1" t="s">
        <v>157</v>
      </c>
      <c r="G279" s="1" t="s">
        <v>52</v>
      </c>
    </row>
    <row r="280" spans="2:7" x14ac:dyDescent="0.2">
      <c r="B280" s="1" t="str">
        <f t="shared" si="5"/>
        <v>アセタミプリド液剤マツグリーン液剤</v>
      </c>
      <c r="C280" s="1" t="s">
        <v>42</v>
      </c>
      <c r="D280" s="1" t="s">
        <v>4982</v>
      </c>
      <c r="E280" s="1" t="s">
        <v>97</v>
      </c>
      <c r="F280" s="1" t="s">
        <v>157</v>
      </c>
      <c r="G280" s="1" t="s">
        <v>54</v>
      </c>
    </row>
    <row r="281" spans="2:7" x14ac:dyDescent="0.2">
      <c r="B281" s="1" t="str">
        <f t="shared" si="5"/>
        <v>アセタミプリド液剤マツグリーン液剤２</v>
      </c>
      <c r="C281" s="1" t="s">
        <v>42</v>
      </c>
      <c r="D281" s="1" t="s">
        <v>301</v>
      </c>
      <c r="E281" s="1" t="s">
        <v>25</v>
      </c>
      <c r="F281" s="1"/>
      <c r="G281" s="1" t="s">
        <v>53</v>
      </c>
    </row>
    <row r="282" spans="2:7" x14ac:dyDescent="0.2">
      <c r="B282" s="1" t="str">
        <f t="shared" si="5"/>
        <v>アセタミプリド液剤モスピランＳＬ液剤</v>
      </c>
      <c r="C282" s="1" t="s">
        <v>42</v>
      </c>
      <c r="D282" s="1" t="s">
        <v>8</v>
      </c>
      <c r="E282" s="1" t="s">
        <v>97</v>
      </c>
      <c r="F282" s="1" t="s">
        <v>157</v>
      </c>
      <c r="G282" s="1" t="s">
        <v>55</v>
      </c>
    </row>
    <row r="283" spans="2:7" x14ac:dyDescent="0.2">
      <c r="B283" s="1" t="str">
        <f t="shared" si="5"/>
        <v>アセタミプリド液剤モスピラン液剤</v>
      </c>
      <c r="C283" s="1" t="s">
        <v>42</v>
      </c>
      <c r="D283" s="1" t="s">
        <v>302</v>
      </c>
      <c r="E283" s="1" t="s">
        <v>6468</v>
      </c>
      <c r="F283" s="1"/>
      <c r="G283" s="1" t="s">
        <v>53</v>
      </c>
    </row>
    <row r="284" spans="2:7" x14ac:dyDescent="0.2">
      <c r="B284" s="1" t="str">
        <f t="shared" si="5"/>
        <v>アセタミプリド液剤日農モスピランＳＬ液剤</v>
      </c>
      <c r="C284" s="1" t="s">
        <v>42</v>
      </c>
      <c r="D284" s="1" t="s">
        <v>303</v>
      </c>
      <c r="E284" s="1" t="s">
        <v>97</v>
      </c>
      <c r="F284" s="1" t="s">
        <v>157</v>
      </c>
      <c r="G284" s="1" t="s">
        <v>55</v>
      </c>
    </row>
    <row r="285" spans="2:7" x14ac:dyDescent="0.2">
      <c r="B285" s="1" t="str">
        <f t="shared" si="5"/>
        <v>アセタミプリド水溶剤イールダーＳＧ</v>
      </c>
      <c r="C285" s="1" t="s">
        <v>43</v>
      </c>
      <c r="D285" s="1" t="s">
        <v>10</v>
      </c>
      <c r="E285" s="1" t="s">
        <v>97</v>
      </c>
      <c r="F285" s="1" t="s">
        <v>157</v>
      </c>
      <c r="G285" s="1" t="s">
        <v>56</v>
      </c>
    </row>
    <row r="286" spans="2:7" x14ac:dyDescent="0.2">
      <c r="B286" s="1" t="str">
        <f t="shared" si="5"/>
        <v>アセタミプリド水溶剤モスピラン水溶剤</v>
      </c>
      <c r="C286" s="1" t="s">
        <v>43</v>
      </c>
      <c r="D286" s="1" t="s">
        <v>9</v>
      </c>
      <c r="E286" s="1" t="s">
        <v>97</v>
      </c>
      <c r="F286" s="1" t="s">
        <v>157</v>
      </c>
      <c r="G286" s="1" t="s">
        <v>54</v>
      </c>
    </row>
    <row r="287" spans="2:7" x14ac:dyDescent="0.2">
      <c r="B287" s="1" t="str">
        <f t="shared" si="5"/>
        <v>アセタミプリド水溶剤モスピラン顆粒水溶剤</v>
      </c>
      <c r="C287" s="1" t="s">
        <v>43</v>
      </c>
      <c r="D287" s="1" t="s">
        <v>11</v>
      </c>
      <c r="E287" s="1" t="s">
        <v>97</v>
      </c>
      <c r="F287" s="1" t="s">
        <v>157</v>
      </c>
      <c r="G287" s="1" t="s">
        <v>54</v>
      </c>
    </row>
    <row r="288" spans="2:7" x14ac:dyDescent="0.2">
      <c r="B288" s="1" t="str">
        <f t="shared" si="5"/>
        <v>アセタミプリド水溶剤日農モスピラン顆粒水溶剤</v>
      </c>
      <c r="C288" s="1" t="s">
        <v>43</v>
      </c>
      <c r="D288" s="1" t="s">
        <v>12</v>
      </c>
      <c r="E288" s="1" t="s">
        <v>97</v>
      </c>
      <c r="F288" s="1" t="s">
        <v>157</v>
      </c>
      <c r="G288" s="1" t="s">
        <v>54</v>
      </c>
    </row>
    <row r="289" spans="2:7" x14ac:dyDescent="0.2">
      <c r="B289" s="1" t="str">
        <f t="shared" si="5"/>
        <v>アセタミプリド複合肥料カダン殺虫肥料</v>
      </c>
      <c r="C289" s="1" t="s">
        <v>304</v>
      </c>
      <c r="D289" s="1" t="s">
        <v>6048</v>
      </c>
      <c r="E289" s="1" t="s">
        <v>6468</v>
      </c>
      <c r="F289" s="1"/>
      <c r="G289" s="1" t="s">
        <v>305</v>
      </c>
    </row>
    <row r="290" spans="2:7" x14ac:dyDescent="0.2">
      <c r="B290" s="1" t="str">
        <f t="shared" si="5"/>
        <v>アセタミプリド複合肥料レインボーフラワーＥＸ</v>
      </c>
      <c r="C290" s="1" t="s">
        <v>304</v>
      </c>
      <c r="D290" s="1" t="s">
        <v>306</v>
      </c>
      <c r="E290" s="1" t="s">
        <v>6468</v>
      </c>
      <c r="F290" s="1"/>
      <c r="G290" s="1" t="s">
        <v>307</v>
      </c>
    </row>
    <row r="291" spans="2:7" x14ac:dyDescent="0.2">
      <c r="B291" s="1" t="str">
        <f t="shared" si="5"/>
        <v>アセタミプリド粒剤モスピランワン粒剤</v>
      </c>
      <c r="C291" s="1" t="s">
        <v>44</v>
      </c>
      <c r="D291" s="1" t="s">
        <v>6049</v>
      </c>
      <c r="E291" s="1" t="s">
        <v>25</v>
      </c>
      <c r="F291" s="1"/>
      <c r="G291" s="1" t="s">
        <v>57</v>
      </c>
    </row>
    <row r="292" spans="2:7" x14ac:dyDescent="0.2">
      <c r="B292" s="1" t="str">
        <f t="shared" si="5"/>
        <v>アセタミプリド粒剤モスピラン粒剤</v>
      </c>
      <c r="C292" s="1" t="s">
        <v>44</v>
      </c>
      <c r="D292" s="1" t="s">
        <v>6050</v>
      </c>
      <c r="E292" s="1" t="s">
        <v>25</v>
      </c>
      <c r="F292" s="1"/>
      <c r="G292" s="1" t="s">
        <v>53</v>
      </c>
    </row>
    <row r="293" spans="2:7" x14ac:dyDescent="0.2">
      <c r="B293" s="1" t="str">
        <f t="shared" si="5"/>
        <v>アセタミプリド粒剤日農モスピラン粒剤</v>
      </c>
      <c r="C293" s="1" t="s">
        <v>44</v>
      </c>
      <c r="D293" s="1" t="s">
        <v>13</v>
      </c>
      <c r="E293" s="1" t="s">
        <v>25</v>
      </c>
      <c r="F293" s="1"/>
      <c r="G293" s="1" t="s">
        <v>53</v>
      </c>
    </row>
    <row r="294" spans="2:7" x14ac:dyDescent="0.2">
      <c r="B294" s="1" t="str">
        <f t="shared" si="5"/>
        <v>アセタミプリド粒剤ダイリーグ粒剤</v>
      </c>
      <c r="C294" s="1" t="s">
        <v>44</v>
      </c>
      <c r="D294" s="1" t="s">
        <v>4835</v>
      </c>
      <c r="E294" s="1" t="s">
        <v>25</v>
      </c>
      <c r="F294" s="1"/>
      <c r="G294" s="1" t="s">
        <v>57</v>
      </c>
    </row>
    <row r="295" spans="2:7" x14ac:dyDescent="0.2">
      <c r="B295" s="1" t="str">
        <f t="shared" si="5"/>
        <v>アセフェート・ＭＥＰエアゾルＧＦオルトランＳ</v>
      </c>
      <c r="C295" s="1" t="s">
        <v>4983</v>
      </c>
      <c r="D295" s="1" t="s">
        <v>4984</v>
      </c>
      <c r="E295" s="1" t="s">
        <v>4949</v>
      </c>
      <c r="F295" s="1"/>
      <c r="G295" s="35" t="s">
        <v>4985</v>
      </c>
    </row>
    <row r="296" spans="2:7" x14ac:dyDescent="0.2">
      <c r="B296" s="1" t="str">
        <f t="shared" si="5"/>
        <v>アセフェート・ＭＥＰ乳剤オルチオン乳剤</v>
      </c>
      <c r="C296" s="1" t="s">
        <v>4986</v>
      </c>
      <c r="D296" s="1" t="s">
        <v>4987</v>
      </c>
      <c r="E296" s="1" t="s">
        <v>4949</v>
      </c>
      <c r="F296" s="1"/>
      <c r="G296" s="35" t="s">
        <v>4951</v>
      </c>
    </row>
    <row r="297" spans="2:7" x14ac:dyDescent="0.2">
      <c r="B297" s="1" t="str">
        <f t="shared" si="5"/>
        <v>アセフェート・ＭＥＰ・トリホリンエアゾルＧＦオルトランＣ</v>
      </c>
      <c r="C297" s="1" t="s">
        <v>4988</v>
      </c>
      <c r="D297" s="1" t="s">
        <v>308</v>
      </c>
      <c r="E297" s="1" t="s">
        <v>25</v>
      </c>
      <c r="F297" s="1"/>
      <c r="G297" s="1" t="s">
        <v>309</v>
      </c>
    </row>
    <row r="298" spans="2:7" x14ac:dyDescent="0.2">
      <c r="B298" s="1" t="str">
        <f t="shared" si="5"/>
        <v>アセフェート・クロチアニジン粒剤オルトランＤＸ粒剤</v>
      </c>
      <c r="C298" s="1" t="s">
        <v>4989</v>
      </c>
      <c r="D298" s="1" t="s">
        <v>4990</v>
      </c>
      <c r="E298" s="1" t="s">
        <v>6468</v>
      </c>
      <c r="F298" s="1"/>
      <c r="G298" s="35" t="s">
        <v>4991</v>
      </c>
    </row>
    <row r="299" spans="2:7" x14ac:dyDescent="0.2">
      <c r="B299" s="1" t="str">
        <f t="shared" si="5"/>
        <v>アセフェート液剤ＧＦオルトラン液剤</v>
      </c>
      <c r="C299" s="1" t="s">
        <v>310</v>
      </c>
      <c r="D299" s="1" t="s">
        <v>311</v>
      </c>
      <c r="E299" s="1" t="s">
        <v>25</v>
      </c>
      <c r="F299" s="1"/>
      <c r="G299" s="1" t="s">
        <v>52</v>
      </c>
    </row>
    <row r="300" spans="2:7" x14ac:dyDescent="0.2">
      <c r="B300" s="1" t="str">
        <f t="shared" si="5"/>
        <v>アセフェート剤ＧＦオルトランカプセル</v>
      </c>
      <c r="C300" s="1" t="s">
        <v>312</v>
      </c>
      <c r="D300" s="1" t="s">
        <v>313</v>
      </c>
      <c r="E300" s="1" t="s">
        <v>6468</v>
      </c>
      <c r="F300" s="1"/>
      <c r="G300" s="1" t="s">
        <v>314</v>
      </c>
    </row>
    <row r="301" spans="2:7" x14ac:dyDescent="0.2">
      <c r="B301" s="1" t="str">
        <f t="shared" si="5"/>
        <v>アセフェート剤オルトランカプセル</v>
      </c>
      <c r="C301" s="1" t="s">
        <v>312</v>
      </c>
      <c r="D301" s="1" t="s">
        <v>6051</v>
      </c>
      <c r="E301" s="1" t="s">
        <v>6468</v>
      </c>
      <c r="F301" s="1"/>
      <c r="G301" s="1" t="s">
        <v>314</v>
      </c>
    </row>
    <row r="302" spans="2:7" x14ac:dyDescent="0.2">
      <c r="B302" s="1" t="str">
        <f t="shared" si="5"/>
        <v>アセフェート水溶剤「興農」ジェネレート水溶剤</v>
      </c>
      <c r="C302" s="1" t="s">
        <v>315</v>
      </c>
      <c r="D302" s="1" t="s">
        <v>316</v>
      </c>
      <c r="E302" s="1" t="s">
        <v>25</v>
      </c>
      <c r="F302" s="1"/>
      <c r="G302" s="1" t="s">
        <v>69</v>
      </c>
    </row>
    <row r="303" spans="2:7" x14ac:dyDescent="0.2">
      <c r="B303" s="1" t="str">
        <f t="shared" si="5"/>
        <v>アセフェート水溶剤ジェイエース水溶剤</v>
      </c>
      <c r="C303" s="1" t="s">
        <v>315</v>
      </c>
      <c r="D303" s="1" t="s">
        <v>317</v>
      </c>
      <c r="E303" s="1" t="s">
        <v>25</v>
      </c>
      <c r="F303" s="1"/>
      <c r="G303" s="1" t="s">
        <v>69</v>
      </c>
    </row>
    <row r="304" spans="2:7" x14ac:dyDescent="0.2">
      <c r="B304" s="1" t="str">
        <f t="shared" si="5"/>
        <v>アセフェート水溶剤ジェネレート水溶剤</v>
      </c>
      <c r="C304" s="1" t="s">
        <v>315</v>
      </c>
      <c r="D304" s="1" t="s">
        <v>318</v>
      </c>
      <c r="E304" s="1" t="s">
        <v>25</v>
      </c>
      <c r="F304" s="1"/>
      <c r="G304" s="1" t="s">
        <v>69</v>
      </c>
    </row>
    <row r="305" spans="2:7" x14ac:dyDescent="0.2">
      <c r="B305" s="1" t="str">
        <f t="shared" si="5"/>
        <v>アセフェート水溶剤スミフェート水溶剤</v>
      </c>
      <c r="C305" s="1" t="s">
        <v>315</v>
      </c>
      <c r="D305" s="1" t="s">
        <v>319</v>
      </c>
      <c r="E305" s="1" t="s">
        <v>25</v>
      </c>
      <c r="F305" s="1"/>
      <c r="G305" s="1" t="s">
        <v>69</v>
      </c>
    </row>
    <row r="306" spans="2:7" x14ac:dyDescent="0.2">
      <c r="B306" s="1" t="str">
        <f t="shared" si="5"/>
        <v>アセフェート水和剤オルトラン水和剤</v>
      </c>
      <c r="C306" s="1" t="s">
        <v>320</v>
      </c>
      <c r="D306" s="1" t="s">
        <v>6052</v>
      </c>
      <c r="E306" s="1" t="s">
        <v>25</v>
      </c>
      <c r="F306" s="1"/>
      <c r="G306" s="1" t="s">
        <v>69</v>
      </c>
    </row>
    <row r="307" spans="2:7" x14ac:dyDescent="0.2">
      <c r="B307" s="1" t="str">
        <f t="shared" si="5"/>
        <v>アセフェート水和剤ホクコーオルトラン水和剤</v>
      </c>
      <c r="C307" s="1" t="s">
        <v>320</v>
      </c>
      <c r="D307" s="1" t="s">
        <v>321</v>
      </c>
      <c r="E307" s="1" t="s">
        <v>25</v>
      </c>
      <c r="F307" s="1"/>
      <c r="G307" s="1" t="s">
        <v>69</v>
      </c>
    </row>
    <row r="308" spans="2:7" x14ac:dyDescent="0.2">
      <c r="B308" s="1" t="str">
        <f t="shared" si="5"/>
        <v>アセフェート水和剤家庭園芸用ＧＦオルトラン水和剤</v>
      </c>
      <c r="C308" s="1" t="s">
        <v>320</v>
      </c>
      <c r="D308" s="1" t="s">
        <v>322</v>
      </c>
      <c r="E308" s="1" t="s">
        <v>25</v>
      </c>
      <c r="F308" s="1"/>
      <c r="G308" s="1" t="s">
        <v>69</v>
      </c>
    </row>
    <row r="309" spans="2:7" x14ac:dyDescent="0.2">
      <c r="B309" s="1" t="str">
        <f t="shared" si="5"/>
        <v>アセフェート水和剤家庭園芸用オルトラン水和剤</v>
      </c>
      <c r="C309" s="1" t="s">
        <v>320</v>
      </c>
      <c r="D309" s="1" t="s">
        <v>323</v>
      </c>
      <c r="E309" s="1" t="s">
        <v>25</v>
      </c>
      <c r="F309" s="1"/>
      <c r="G309" s="1" t="s">
        <v>69</v>
      </c>
    </row>
    <row r="310" spans="2:7" x14ac:dyDescent="0.2">
      <c r="B310" s="1" t="str">
        <f t="shared" si="5"/>
        <v>アセフェート水和剤打ち込み上手</v>
      </c>
      <c r="C310" s="1" t="s">
        <v>320</v>
      </c>
      <c r="D310" s="1" t="s">
        <v>6053</v>
      </c>
      <c r="E310" s="1" t="s">
        <v>25</v>
      </c>
      <c r="F310" s="1"/>
      <c r="G310" s="1" t="s">
        <v>4271</v>
      </c>
    </row>
    <row r="311" spans="2:7" x14ac:dyDescent="0.2">
      <c r="B311" s="1" t="str">
        <f t="shared" si="5"/>
        <v>アセフェート粒剤「興農」ジェネレート粒剤</v>
      </c>
      <c r="C311" s="1" t="s">
        <v>324</v>
      </c>
      <c r="D311" s="1" t="s">
        <v>325</v>
      </c>
      <c r="E311" s="1" t="s">
        <v>25</v>
      </c>
      <c r="F311" s="1"/>
      <c r="G311" s="1" t="s">
        <v>212</v>
      </c>
    </row>
    <row r="312" spans="2:7" x14ac:dyDescent="0.2">
      <c r="B312" s="1" t="str">
        <f t="shared" si="5"/>
        <v>アセフェート粒剤オルトラン粒剤</v>
      </c>
      <c r="C312" s="1" t="s">
        <v>324</v>
      </c>
      <c r="D312" s="1" t="s">
        <v>326</v>
      </c>
      <c r="E312" s="1" t="s">
        <v>25</v>
      </c>
      <c r="F312" s="1"/>
      <c r="G312" s="1" t="s">
        <v>212</v>
      </c>
    </row>
    <row r="313" spans="2:7" x14ac:dyDescent="0.2">
      <c r="B313" s="1" t="str">
        <f t="shared" si="5"/>
        <v>アセフェート粒剤ジェイエース粒剤</v>
      </c>
      <c r="C313" s="1" t="s">
        <v>324</v>
      </c>
      <c r="D313" s="1" t="s">
        <v>327</v>
      </c>
      <c r="E313" s="1" t="s">
        <v>25</v>
      </c>
      <c r="F313" s="1"/>
      <c r="G313" s="1" t="s">
        <v>212</v>
      </c>
    </row>
    <row r="314" spans="2:7" x14ac:dyDescent="0.2">
      <c r="B314" s="1" t="str">
        <f t="shared" si="5"/>
        <v>アセフェート粒剤ジェネレート粒剤</v>
      </c>
      <c r="C314" s="1" t="s">
        <v>324</v>
      </c>
      <c r="D314" s="1" t="s">
        <v>328</v>
      </c>
      <c r="E314" s="1" t="s">
        <v>25</v>
      </c>
      <c r="F314" s="1"/>
      <c r="G314" s="1" t="s">
        <v>212</v>
      </c>
    </row>
    <row r="315" spans="2:7" x14ac:dyDescent="0.2">
      <c r="B315" s="1" t="str">
        <f t="shared" si="5"/>
        <v>アセフェート粒剤スミフェート粒剤</v>
      </c>
      <c r="C315" s="1" t="s">
        <v>324</v>
      </c>
      <c r="D315" s="1" t="s">
        <v>329</v>
      </c>
      <c r="E315" s="1" t="s">
        <v>25</v>
      </c>
      <c r="F315" s="1"/>
      <c r="G315" s="1" t="s">
        <v>212</v>
      </c>
    </row>
    <row r="316" spans="2:7" x14ac:dyDescent="0.2">
      <c r="B316" s="1" t="str">
        <f t="shared" ref="B316:B362" si="6">C316&amp;D316</f>
        <v>アセフェート粒剤ホクコーオルトラン粒剤</v>
      </c>
      <c r="C316" s="1" t="s">
        <v>324</v>
      </c>
      <c r="D316" s="1" t="s">
        <v>330</v>
      </c>
      <c r="E316" s="1" t="s">
        <v>25</v>
      </c>
      <c r="F316" s="1"/>
      <c r="G316" s="1" t="s">
        <v>212</v>
      </c>
    </row>
    <row r="317" spans="2:7" x14ac:dyDescent="0.2">
      <c r="B317" s="1" t="str">
        <f t="shared" si="6"/>
        <v>アセフェート粒剤家庭園芸用ＧＦオルトラン粒剤</v>
      </c>
      <c r="C317" s="1" t="s">
        <v>324</v>
      </c>
      <c r="D317" s="1" t="s">
        <v>331</v>
      </c>
      <c r="E317" s="1" t="s">
        <v>25</v>
      </c>
      <c r="F317" s="1"/>
      <c r="G317" s="1" t="s">
        <v>212</v>
      </c>
    </row>
    <row r="318" spans="2:7" x14ac:dyDescent="0.2">
      <c r="B318" s="1" t="str">
        <f t="shared" si="6"/>
        <v>アセフェート粒剤家庭園芸用オルトラン粒剤</v>
      </c>
      <c r="C318" s="1" t="s">
        <v>324</v>
      </c>
      <c r="D318" s="1" t="s">
        <v>332</v>
      </c>
      <c r="E318" s="1" t="s">
        <v>25</v>
      </c>
      <c r="F318" s="1"/>
      <c r="G318" s="1" t="s">
        <v>212</v>
      </c>
    </row>
    <row r="319" spans="2:7" x14ac:dyDescent="0.2">
      <c r="B319" s="1" t="str">
        <f t="shared" si="6"/>
        <v>アゾキシストロビン・ＴＰＮ水和剤アミスターオプティフロアブル</v>
      </c>
      <c r="C319" s="1" t="s">
        <v>333</v>
      </c>
      <c r="D319" s="48" t="s">
        <v>334</v>
      </c>
      <c r="E319" s="1" t="s">
        <v>25</v>
      </c>
      <c r="F319" s="1"/>
      <c r="G319" s="1" t="s">
        <v>335</v>
      </c>
    </row>
    <row r="320" spans="2:7" x14ac:dyDescent="0.2">
      <c r="B320" s="1" t="str">
        <f t="shared" si="6"/>
        <v>アゾキシストロビン・ＴＰＮ水和剤アミスターオプティフロアブル</v>
      </c>
      <c r="C320" s="1" t="s">
        <v>333</v>
      </c>
      <c r="D320" s="1" t="s">
        <v>6054</v>
      </c>
      <c r="E320" s="1" t="s">
        <v>25</v>
      </c>
      <c r="F320" s="1"/>
      <c r="G320" s="1" t="s">
        <v>336</v>
      </c>
    </row>
    <row r="321" spans="2:7" x14ac:dyDescent="0.2">
      <c r="B321" s="1" t="str">
        <f t="shared" si="6"/>
        <v>アゾキシストロビン・ジフェノコナゾール水和剤ダイブフロアブル</v>
      </c>
      <c r="C321" s="1" t="s">
        <v>337</v>
      </c>
      <c r="D321" s="1" t="s">
        <v>339</v>
      </c>
      <c r="E321" s="1" t="s">
        <v>25</v>
      </c>
      <c r="F321" s="1"/>
      <c r="G321" s="1" t="s">
        <v>338</v>
      </c>
    </row>
    <row r="322" spans="2:7" x14ac:dyDescent="0.2">
      <c r="B322" s="1" t="str">
        <f t="shared" si="6"/>
        <v>アゾキシストロビン・シプロコナゾール水和剤シバンバフロアブル</v>
      </c>
      <c r="C322" s="1" t="s">
        <v>340</v>
      </c>
      <c r="D322" s="1" t="s">
        <v>341</v>
      </c>
      <c r="E322" s="1" t="s">
        <v>25</v>
      </c>
      <c r="F322" s="1"/>
      <c r="G322" s="1" t="s">
        <v>338</v>
      </c>
    </row>
    <row r="323" spans="2:7" x14ac:dyDescent="0.2">
      <c r="B323" s="1" t="str">
        <f t="shared" si="6"/>
        <v>アゾキシストロビン・ヘキサコナゾール水和剤シバンバＥＸフロアブル</v>
      </c>
      <c r="C323" s="1" t="s">
        <v>342</v>
      </c>
      <c r="D323" s="1" t="s">
        <v>343</v>
      </c>
      <c r="E323" s="1" t="s">
        <v>25</v>
      </c>
      <c r="F323" s="1"/>
      <c r="G323" s="1" t="s">
        <v>344</v>
      </c>
    </row>
    <row r="324" spans="2:7" x14ac:dyDescent="0.2">
      <c r="B324" s="1" t="str">
        <f t="shared" si="6"/>
        <v>アゾキシストロビン・メタラキシルＭ粒剤ユニフォーム粒剤</v>
      </c>
      <c r="C324" s="1" t="s">
        <v>345</v>
      </c>
      <c r="D324" s="1" t="s">
        <v>346</v>
      </c>
      <c r="E324" s="1" t="s">
        <v>25</v>
      </c>
      <c r="F324" s="1"/>
      <c r="G324" s="1" t="s">
        <v>53</v>
      </c>
    </row>
    <row r="325" spans="2:7" x14ac:dyDescent="0.2">
      <c r="B325" s="1" t="str">
        <f t="shared" si="6"/>
        <v>アゾキシストロビン水和剤ＪＡアミスターエイト</v>
      </c>
      <c r="C325" s="1" t="s">
        <v>347</v>
      </c>
      <c r="D325" s="1" t="s">
        <v>348</v>
      </c>
      <c r="E325" s="1" t="s">
        <v>6468</v>
      </c>
      <c r="F325" s="1"/>
      <c r="G325" s="1" t="s">
        <v>349</v>
      </c>
    </row>
    <row r="326" spans="2:7" x14ac:dyDescent="0.2">
      <c r="B326" s="1" t="str">
        <f t="shared" si="6"/>
        <v>アゾキシストロビン水和剤アミスター１０フロアブル</v>
      </c>
      <c r="C326" s="1" t="s">
        <v>347</v>
      </c>
      <c r="D326" s="1" t="s">
        <v>350</v>
      </c>
      <c r="E326" s="1" t="s">
        <v>6468</v>
      </c>
      <c r="F326" s="1"/>
      <c r="G326" s="1" t="s">
        <v>164</v>
      </c>
    </row>
    <row r="327" spans="2:7" x14ac:dyDescent="0.2">
      <c r="B327" s="1" t="str">
        <f t="shared" si="6"/>
        <v>アゾキシストロビン水和剤アミスター２０フロアブル</v>
      </c>
      <c r="C327" s="1" t="s">
        <v>347</v>
      </c>
      <c r="D327" s="1" t="s">
        <v>351</v>
      </c>
      <c r="E327" s="1" t="s">
        <v>6468</v>
      </c>
      <c r="F327" s="1"/>
      <c r="G327" s="1" t="s">
        <v>54</v>
      </c>
    </row>
    <row r="328" spans="2:7" x14ac:dyDescent="0.2">
      <c r="B328" s="1" t="str">
        <f t="shared" si="6"/>
        <v>アゾキシストロビン水和剤アミスターエイト</v>
      </c>
      <c r="C328" s="1" t="s">
        <v>347</v>
      </c>
      <c r="D328" s="1" t="s">
        <v>352</v>
      </c>
      <c r="E328" s="1" t="s">
        <v>6468</v>
      </c>
      <c r="F328" s="1"/>
      <c r="G328" s="1" t="s">
        <v>349</v>
      </c>
    </row>
    <row r="329" spans="2:7" x14ac:dyDescent="0.2">
      <c r="B329" s="1" t="str">
        <f t="shared" si="6"/>
        <v>アゾキシストロビン水和剤ヘリテージ顆粒水和剤</v>
      </c>
      <c r="C329" s="1" t="s">
        <v>347</v>
      </c>
      <c r="D329" s="48" t="s">
        <v>353</v>
      </c>
      <c r="E329" s="1" t="s">
        <v>6468</v>
      </c>
      <c r="F329" s="1"/>
      <c r="G329" s="1" t="s">
        <v>354</v>
      </c>
    </row>
    <row r="330" spans="2:7" x14ac:dyDescent="0.2">
      <c r="B330" s="1" t="str">
        <f t="shared" si="6"/>
        <v>アゾキシストロビン水和剤ヘリテージ顆粒水和剤</v>
      </c>
      <c r="C330" s="1" t="s">
        <v>347</v>
      </c>
      <c r="D330" s="1" t="s">
        <v>353</v>
      </c>
      <c r="E330" s="1" t="s">
        <v>6468</v>
      </c>
      <c r="F330" s="1"/>
      <c r="G330" s="1" t="s">
        <v>69</v>
      </c>
    </row>
    <row r="331" spans="2:7" x14ac:dyDescent="0.2">
      <c r="B331" s="1" t="str">
        <f t="shared" si="6"/>
        <v>アゾキシストロビン水和剤協友アミスターエイト</v>
      </c>
      <c r="C331" s="1" t="s">
        <v>347</v>
      </c>
      <c r="D331" s="1" t="s">
        <v>355</v>
      </c>
      <c r="E331" s="1" t="s">
        <v>6468</v>
      </c>
      <c r="F331" s="1"/>
      <c r="G331" s="1" t="s">
        <v>349</v>
      </c>
    </row>
    <row r="332" spans="2:7" x14ac:dyDescent="0.2">
      <c r="B332" s="1" t="str">
        <f t="shared" si="6"/>
        <v>アゾキシストロビン粉剤アミスター粉剤ＤＬ</v>
      </c>
      <c r="C332" s="1" t="s">
        <v>356</v>
      </c>
      <c r="D332" s="1" t="s">
        <v>357</v>
      </c>
      <c r="E332" s="1" t="s">
        <v>25</v>
      </c>
      <c r="F332" s="1"/>
      <c r="G332" s="1" t="s">
        <v>305</v>
      </c>
    </row>
    <row r="333" spans="2:7" x14ac:dyDescent="0.2">
      <c r="B333" s="1" t="str">
        <f t="shared" si="6"/>
        <v>アゾキシストロビン粉粒剤アミスター微粒剤Ｆ</v>
      </c>
      <c r="C333" s="1" t="s">
        <v>358</v>
      </c>
      <c r="D333" s="1" t="s">
        <v>359</v>
      </c>
      <c r="E333" s="1" t="s">
        <v>25</v>
      </c>
      <c r="F333" s="1"/>
      <c r="G333" s="1" t="s">
        <v>305</v>
      </c>
    </row>
    <row r="334" spans="2:7" x14ac:dyDescent="0.2">
      <c r="B334" s="1" t="str">
        <f t="shared" si="6"/>
        <v>アゾキシストロビン粒剤アミスター粒剤１５</v>
      </c>
      <c r="C334" s="1" t="s">
        <v>360</v>
      </c>
      <c r="D334" s="1" t="s">
        <v>361</v>
      </c>
      <c r="E334" s="1" t="s">
        <v>6468</v>
      </c>
      <c r="F334" s="1"/>
      <c r="G334" s="1" t="s">
        <v>114</v>
      </c>
    </row>
    <row r="335" spans="2:7" x14ac:dyDescent="0.2">
      <c r="B335" s="1" t="str">
        <f t="shared" si="6"/>
        <v>アトラジン・Ｓ－メトラクロール水和剤ゲザノンゴールド</v>
      </c>
      <c r="C335" s="1" t="s">
        <v>362</v>
      </c>
      <c r="D335" s="1" t="s">
        <v>363</v>
      </c>
      <c r="E335" s="1" t="s">
        <v>25</v>
      </c>
      <c r="F335" s="1"/>
      <c r="G335" s="1" t="s">
        <v>364</v>
      </c>
    </row>
    <row r="336" spans="2:7" x14ac:dyDescent="0.2">
      <c r="B336" s="1" t="str">
        <f t="shared" si="6"/>
        <v>アトラジン・メソトリオン水和剤アルテミストフロアブル</v>
      </c>
      <c r="C336" s="1" t="s">
        <v>365</v>
      </c>
      <c r="D336" s="1" t="s">
        <v>366</v>
      </c>
      <c r="E336" s="1" t="s">
        <v>25</v>
      </c>
      <c r="F336" s="1"/>
      <c r="G336" s="1" t="s">
        <v>367</v>
      </c>
    </row>
    <row r="337" spans="2:7" x14ac:dyDescent="0.2">
      <c r="B337" s="1" t="str">
        <f t="shared" si="6"/>
        <v>アトラジン・メトラクロール水和剤ゲザノンフロアブル</v>
      </c>
      <c r="C337" s="1" t="s">
        <v>368</v>
      </c>
      <c r="D337" s="1" t="s">
        <v>369</v>
      </c>
      <c r="E337" s="1" t="s">
        <v>25</v>
      </c>
      <c r="F337" s="1"/>
      <c r="G337" s="1" t="s">
        <v>370</v>
      </c>
    </row>
    <row r="338" spans="2:7" x14ac:dyDescent="0.2">
      <c r="B338" s="1" t="str">
        <f t="shared" si="6"/>
        <v>アトラジン水和剤ゲザプリムフロアブル</v>
      </c>
      <c r="C338" s="1" t="s">
        <v>371</v>
      </c>
      <c r="D338" s="1" t="s">
        <v>372</v>
      </c>
      <c r="E338" s="1" t="s">
        <v>25</v>
      </c>
      <c r="F338" s="1"/>
      <c r="G338" s="1" t="s">
        <v>167</v>
      </c>
    </row>
    <row r="339" spans="2:7" x14ac:dyDescent="0.2">
      <c r="B339" s="1" t="str">
        <f t="shared" si="6"/>
        <v>アバメクチン乳剤アグリメック</v>
      </c>
      <c r="C339" s="1" t="s">
        <v>373</v>
      </c>
      <c r="D339" s="1" t="s">
        <v>374</v>
      </c>
      <c r="E339" s="1" t="s">
        <v>97</v>
      </c>
      <c r="F339" s="1" t="s">
        <v>157</v>
      </c>
      <c r="G339" s="1" t="s">
        <v>281</v>
      </c>
    </row>
    <row r="340" spans="2:7" x14ac:dyDescent="0.2">
      <c r="B340" s="1" t="str">
        <f t="shared" si="6"/>
        <v>アバメクチン乳剤エイビッド</v>
      </c>
      <c r="C340" s="1" t="s">
        <v>373</v>
      </c>
      <c r="D340" s="1" t="s">
        <v>375</v>
      </c>
      <c r="E340" s="1" t="s">
        <v>97</v>
      </c>
      <c r="F340" s="1" t="s">
        <v>157</v>
      </c>
      <c r="G340" s="1" t="s">
        <v>281</v>
      </c>
    </row>
    <row r="341" spans="2:7" x14ac:dyDescent="0.2">
      <c r="B341" s="1" t="str">
        <f t="shared" si="6"/>
        <v>アミスルブロム・シモキサニル水和剤ダイナモ顆粒水和剤</v>
      </c>
      <c r="C341" s="1" t="s">
        <v>376</v>
      </c>
      <c r="D341" s="1" t="s">
        <v>377</v>
      </c>
      <c r="E341" s="1" t="s">
        <v>6468</v>
      </c>
      <c r="F341" s="1"/>
      <c r="G341" s="1" t="s">
        <v>169</v>
      </c>
    </row>
    <row r="342" spans="2:7" x14ac:dyDescent="0.2">
      <c r="B342" s="1" t="str">
        <f t="shared" si="6"/>
        <v>アミスルブロム水和剤オラクル顆粒水和剤</v>
      </c>
      <c r="C342" s="1" t="s">
        <v>378</v>
      </c>
      <c r="D342" s="1" t="s">
        <v>379</v>
      </c>
      <c r="E342" s="1" t="s">
        <v>25</v>
      </c>
      <c r="F342" s="1"/>
      <c r="G342" s="1" t="s">
        <v>69</v>
      </c>
    </row>
    <row r="343" spans="2:7" x14ac:dyDescent="0.2">
      <c r="B343" s="1" t="str">
        <f t="shared" si="6"/>
        <v>アミスルブロム水和剤ベスグリーンＤＦ</v>
      </c>
      <c r="C343" s="1" t="s">
        <v>378</v>
      </c>
      <c r="D343" s="1" t="s">
        <v>380</v>
      </c>
      <c r="E343" s="1" t="s">
        <v>25</v>
      </c>
      <c r="F343" s="1"/>
      <c r="G343" s="1" t="s">
        <v>69</v>
      </c>
    </row>
    <row r="344" spans="2:7" x14ac:dyDescent="0.2">
      <c r="B344" s="1" t="str">
        <f t="shared" si="6"/>
        <v>アミスルブロム水和剤ライメイフロアブル</v>
      </c>
      <c r="C344" s="1" t="s">
        <v>378</v>
      </c>
      <c r="D344" s="1" t="s">
        <v>381</v>
      </c>
      <c r="E344" s="1" t="s">
        <v>25</v>
      </c>
      <c r="F344" s="1"/>
      <c r="G344" s="1" t="s">
        <v>382</v>
      </c>
    </row>
    <row r="345" spans="2:7" x14ac:dyDescent="0.2">
      <c r="B345" s="1" t="str">
        <f t="shared" si="6"/>
        <v>アミスルブロム粉剤オラクル粉剤</v>
      </c>
      <c r="C345" s="1" t="s">
        <v>383</v>
      </c>
      <c r="D345" s="1" t="s">
        <v>6055</v>
      </c>
      <c r="E345" s="1" t="s">
        <v>25</v>
      </c>
      <c r="F345" s="1"/>
      <c r="G345" s="1" t="s">
        <v>138</v>
      </c>
    </row>
    <row r="346" spans="2:7" x14ac:dyDescent="0.2">
      <c r="B346" s="1" t="str">
        <f t="shared" si="6"/>
        <v>アミトラズ・ブプロフェジン乳剤タイクーン乳剤</v>
      </c>
      <c r="C346" s="1" t="s">
        <v>384</v>
      </c>
      <c r="D346" s="1" t="s">
        <v>385</v>
      </c>
      <c r="E346" s="1" t="s">
        <v>25</v>
      </c>
      <c r="F346" s="1"/>
      <c r="G346" s="1" t="s">
        <v>164</v>
      </c>
    </row>
    <row r="347" spans="2:7" x14ac:dyDescent="0.2">
      <c r="B347" s="1" t="str">
        <f t="shared" si="6"/>
        <v>アミトラズ乳剤ダニカット乳剤２０</v>
      </c>
      <c r="C347" s="1" t="s">
        <v>386</v>
      </c>
      <c r="D347" s="1" t="s">
        <v>387</v>
      </c>
      <c r="E347" s="1" t="s">
        <v>97</v>
      </c>
      <c r="F347" s="1"/>
      <c r="G347" s="1" t="s">
        <v>54</v>
      </c>
    </row>
    <row r="348" spans="2:7" x14ac:dyDescent="0.2">
      <c r="B348" s="1" t="str">
        <f t="shared" si="6"/>
        <v>アラクロール・リニュロン乳剤日産ラクサー乳剤</v>
      </c>
      <c r="C348" s="1" t="s">
        <v>388</v>
      </c>
      <c r="D348" s="1" t="s">
        <v>389</v>
      </c>
      <c r="E348" s="1" t="s">
        <v>6468</v>
      </c>
      <c r="F348" s="1"/>
      <c r="G348" s="1" t="s">
        <v>56</v>
      </c>
    </row>
    <row r="349" spans="2:7" x14ac:dyDescent="0.2">
      <c r="B349" s="1" t="str">
        <f t="shared" si="6"/>
        <v>アラクロール・リニュロン粒剤日産ラクサー粒剤</v>
      </c>
      <c r="C349" s="1" t="s">
        <v>390</v>
      </c>
      <c r="D349" s="1" t="s">
        <v>391</v>
      </c>
      <c r="E349" s="1" t="s">
        <v>25</v>
      </c>
      <c r="F349" s="1"/>
      <c r="G349" s="1" t="s">
        <v>144</v>
      </c>
    </row>
    <row r="350" spans="2:7" x14ac:dyDescent="0.2">
      <c r="B350" s="1" t="str">
        <f t="shared" si="6"/>
        <v>アラクロール乳剤ハプーン乳剤</v>
      </c>
      <c r="C350" s="1" t="s">
        <v>392</v>
      </c>
      <c r="D350" s="1" t="s">
        <v>6056</v>
      </c>
      <c r="E350" s="1" t="s">
        <v>97</v>
      </c>
      <c r="F350" s="1"/>
      <c r="G350" s="1" t="s">
        <v>393</v>
      </c>
    </row>
    <row r="351" spans="2:7" x14ac:dyDescent="0.2">
      <c r="B351" s="1" t="str">
        <f t="shared" si="6"/>
        <v>アラクロール乳剤モンサントラッソー乳剤</v>
      </c>
      <c r="C351" s="1" t="s">
        <v>392</v>
      </c>
      <c r="D351" s="1" t="s">
        <v>6057</v>
      </c>
      <c r="E351" s="1" t="s">
        <v>97</v>
      </c>
      <c r="F351" s="1"/>
      <c r="G351" s="1" t="s">
        <v>393</v>
      </c>
    </row>
    <row r="352" spans="2:7" x14ac:dyDescent="0.2">
      <c r="B352" s="1" t="str">
        <f t="shared" si="6"/>
        <v>アラクロール乳剤日産ラッソー乳剤</v>
      </c>
      <c r="C352" s="1" t="s">
        <v>392</v>
      </c>
      <c r="D352" s="1" t="s">
        <v>394</v>
      </c>
      <c r="E352" s="1" t="s">
        <v>97</v>
      </c>
      <c r="F352" s="1"/>
      <c r="G352" s="1" t="s">
        <v>393</v>
      </c>
    </row>
    <row r="353" spans="2:7" x14ac:dyDescent="0.2">
      <c r="B353" s="1" t="str">
        <f t="shared" si="6"/>
        <v>アラクロール乳剤日農ラッソー乳剤</v>
      </c>
      <c r="C353" s="1" t="s">
        <v>392</v>
      </c>
      <c r="D353" s="1" t="s">
        <v>395</v>
      </c>
      <c r="E353" s="1" t="s">
        <v>97</v>
      </c>
      <c r="F353" s="1"/>
      <c r="G353" s="1" t="s">
        <v>393</v>
      </c>
    </row>
    <row r="354" spans="2:7" x14ac:dyDescent="0.2">
      <c r="B354" s="1" t="str">
        <f t="shared" si="6"/>
        <v>アラクロール乳剤理研ハプーン乳剤</v>
      </c>
      <c r="C354" s="1" t="s">
        <v>392</v>
      </c>
      <c r="D354" s="1" t="s">
        <v>396</v>
      </c>
      <c r="E354" s="1" t="s">
        <v>97</v>
      </c>
      <c r="F354" s="1"/>
      <c r="G354" s="1" t="s">
        <v>393</v>
      </c>
    </row>
    <row r="355" spans="2:7" x14ac:dyDescent="0.2">
      <c r="B355" s="1" t="str">
        <f t="shared" si="6"/>
        <v>アラニカルブ水和剤オリオン水和剤４０</v>
      </c>
      <c r="C355" s="1" t="s">
        <v>397</v>
      </c>
      <c r="D355" s="1" t="s">
        <v>398</v>
      </c>
      <c r="E355" s="1" t="s">
        <v>25</v>
      </c>
      <c r="F355" s="1" t="s">
        <v>157</v>
      </c>
      <c r="G355" s="1" t="s">
        <v>68</v>
      </c>
    </row>
    <row r="356" spans="2:7" x14ac:dyDescent="0.2">
      <c r="B356" s="1" t="str">
        <f t="shared" si="6"/>
        <v>アラニカルブ乳剤ランブリン乳剤３０</v>
      </c>
      <c r="C356" s="1" t="s">
        <v>399</v>
      </c>
      <c r="D356" s="1" t="s">
        <v>400</v>
      </c>
      <c r="E356" s="1" t="s">
        <v>25</v>
      </c>
      <c r="F356" s="1" t="s">
        <v>157</v>
      </c>
      <c r="G356" s="1" t="s">
        <v>56</v>
      </c>
    </row>
    <row r="357" spans="2:7" x14ac:dyDescent="0.2">
      <c r="B357" s="1" t="str">
        <f t="shared" si="6"/>
        <v>アリガタシマアザミウマ剤アリガタ</v>
      </c>
      <c r="C357" s="1" t="s">
        <v>401</v>
      </c>
      <c r="D357" s="1" t="s">
        <v>402</v>
      </c>
      <c r="E357" s="1" t="s">
        <v>6468</v>
      </c>
      <c r="F357" s="1"/>
      <c r="G357" s="1" t="s">
        <v>403</v>
      </c>
    </row>
    <row r="358" spans="2:7" x14ac:dyDescent="0.2">
      <c r="B358" s="1" t="str">
        <f t="shared" si="6"/>
        <v>アリマルア・オリフルア・トートリルア・ピーチフルア剤コンフューザーＡＡ</v>
      </c>
      <c r="C358" s="1" t="s">
        <v>405</v>
      </c>
      <c r="D358" s="1" t="s">
        <v>6058</v>
      </c>
      <c r="E358" s="1" t="s">
        <v>6468</v>
      </c>
      <c r="F358" s="1"/>
      <c r="G358" s="1" t="s">
        <v>406</v>
      </c>
    </row>
    <row r="359" spans="2:7" x14ac:dyDescent="0.2">
      <c r="B359" s="1" t="str">
        <f t="shared" si="6"/>
        <v>アルミゲルア・ウワバルア・ダイアモルア・ビートアーミルア・リトルア剤コンフューザーＶ</v>
      </c>
      <c r="C359" s="1" t="s">
        <v>407</v>
      </c>
      <c r="D359" s="1" t="s">
        <v>408</v>
      </c>
      <c r="E359" s="1" t="s">
        <v>6468</v>
      </c>
      <c r="F359" s="1"/>
      <c r="G359" s="1" t="s">
        <v>410</v>
      </c>
    </row>
    <row r="360" spans="2:7" x14ac:dyDescent="0.2">
      <c r="B360" s="1" t="str">
        <f t="shared" si="6"/>
        <v>アルミゲルア・ダイアモルア剤コナガコン－プラス</v>
      </c>
      <c r="C360" s="1" t="s">
        <v>411</v>
      </c>
      <c r="D360" s="1" t="s">
        <v>6480</v>
      </c>
      <c r="E360" s="1" t="s">
        <v>6468</v>
      </c>
      <c r="F360" s="1"/>
      <c r="G360" s="1" t="s">
        <v>412</v>
      </c>
    </row>
    <row r="361" spans="2:7" x14ac:dyDescent="0.2">
      <c r="B361" s="1" t="str">
        <f t="shared" si="6"/>
        <v>アレスリンエアゾルカダンＡ</v>
      </c>
      <c r="C361" s="1" t="s">
        <v>4992</v>
      </c>
      <c r="D361" s="1" t="s">
        <v>413</v>
      </c>
      <c r="E361" s="1" t="s">
        <v>6468</v>
      </c>
      <c r="F361" s="1"/>
      <c r="G361" s="1" t="s">
        <v>414</v>
      </c>
    </row>
    <row r="362" spans="2:7" x14ac:dyDescent="0.2">
      <c r="B362" s="1" t="str">
        <f t="shared" si="6"/>
        <v>アレスリン・マシン油エアゾルカダンＫ</v>
      </c>
      <c r="C362" s="1" t="s">
        <v>4993</v>
      </c>
      <c r="D362" s="1" t="s">
        <v>6059</v>
      </c>
      <c r="E362" s="1" t="s">
        <v>6468</v>
      </c>
      <c r="F362" s="1"/>
      <c r="G362" s="35" t="s">
        <v>4994</v>
      </c>
    </row>
    <row r="363" spans="2:7" x14ac:dyDescent="0.2">
      <c r="B363" s="1" t="str">
        <f t="shared" ref="B363:B418" si="7">C363&amp;D363</f>
        <v>アンバム液剤兼商ステンレス</v>
      </c>
      <c r="C363" s="1" t="s">
        <v>415</v>
      </c>
      <c r="D363" s="1" t="s">
        <v>6060</v>
      </c>
      <c r="E363" s="1" t="s">
        <v>25</v>
      </c>
      <c r="F363" s="1"/>
      <c r="G363" s="1" t="s">
        <v>416</v>
      </c>
    </row>
    <row r="364" spans="2:7" x14ac:dyDescent="0.2">
      <c r="B364" s="1" t="str">
        <f t="shared" si="7"/>
        <v>イサエアヒメコバチ・ハモグリコマユバチ剤マイネックス</v>
      </c>
      <c r="C364" s="1" t="s">
        <v>417</v>
      </c>
      <c r="D364" s="1" t="s">
        <v>6061</v>
      </c>
      <c r="E364" s="1" t="s">
        <v>6468</v>
      </c>
      <c r="F364" s="1"/>
      <c r="G364" s="1" t="s">
        <v>418</v>
      </c>
    </row>
    <row r="365" spans="2:7" x14ac:dyDescent="0.2">
      <c r="B365" s="1" t="str">
        <f t="shared" si="7"/>
        <v>イサエアヒメコバチ剤ヒメトップ</v>
      </c>
      <c r="C365" s="1" t="s">
        <v>419</v>
      </c>
      <c r="D365" s="1" t="s">
        <v>420</v>
      </c>
      <c r="E365" s="1" t="s">
        <v>6468</v>
      </c>
      <c r="F365" s="1"/>
      <c r="G365" s="1" t="s">
        <v>421</v>
      </c>
    </row>
    <row r="366" spans="2:7" x14ac:dyDescent="0.2">
      <c r="B366" s="1" t="str">
        <f t="shared" si="7"/>
        <v>イサエアヒメコバチ剤石原イサパラリ</v>
      </c>
      <c r="C366" s="1" t="s">
        <v>419</v>
      </c>
      <c r="D366" s="1" t="s">
        <v>422</v>
      </c>
      <c r="E366" s="1" t="s">
        <v>6468</v>
      </c>
      <c r="F366" s="1"/>
      <c r="G366" s="1" t="s">
        <v>423</v>
      </c>
    </row>
    <row r="367" spans="2:7" x14ac:dyDescent="0.2">
      <c r="B367" s="1" t="str">
        <f t="shared" si="7"/>
        <v>イソウロン・ＤＣＢＮ・ＤＣＭＵ粒剤ワイドウェイ粒剤</v>
      </c>
      <c r="C367" s="1" t="s">
        <v>424</v>
      </c>
      <c r="D367" s="1" t="s">
        <v>6062</v>
      </c>
      <c r="E367" s="1" t="s">
        <v>25</v>
      </c>
      <c r="F367" s="1"/>
      <c r="G367" s="1" t="s">
        <v>70</v>
      </c>
    </row>
    <row r="368" spans="2:7" x14ac:dyDescent="0.2">
      <c r="B368" s="1" t="str">
        <f t="shared" si="7"/>
        <v>イソウロン・グリホサートイソプロピルアミン塩・メコプロップＰイソプロピルアミン塩水和剤シャルウィードＰｒｏ顆粒水和剤</v>
      </c>
      <c r="C368" s="1" t="s">
        <v>425</v>
      </c>
      <c r="D368" s="1" t="s">
        <v>426</v>
      </c>
      <c r="E368" s="1" t="s">
        <v>25</v>
      </c>
      <c r="F368" s="1"/>
      <c r="G368" s="1" t="s">
        <v>190</v>
      </c>
    </row>
    <row r="369" spans="2:7" x14ac:dyDescent="0.2">
      <c r="B369" s="1" t="str">
        <f t="shared" si="7"/>
        <v>イソウロン・テトラピオン粒剤ロードキーパー粒剤</v>
      </c>
      <c r="C369" s="1" t="s">
        <v>427</v>
      </c>
      <c r="D369" s="1" t="s">
        <v>428</v>
      </c>
      <c r="E369" s="1" t="s">
        <v>25</v>
      </c>
      <c r="F369" s="1"/>
      <c r="G369" s="1" t="s">
        <v>70</v>
      </c>
    </row>
    <row r="370" spans="2:7" x14ac:dyDescent="0.2">
      <c r="B370" s="1" t="str">
        <f t="shared" si="7"/>
        <v>イソウロン水和剤イソキシール水和剤５０</v>
      </c>
      <c r="C370" s="1" t="s">
        <v>429</v>
      </c>
      <c r="D370" s="1" t="s">
        <v>430</v>
      </c>
      <c r="E370" s="1" t="s">
        <v>25</v>
      </c>
      <c r="F370" s="1"/>
      <c r="G370" s="1" t="s">
        <v>69</v>
      </c>
    </row>
    <row r="371" spans="2:7" x14ac:dyDescent="0.2">
      <c r="B371" s="1" t="str">
        <f t="shared" si="7"/>
        <v>イソウロン粒剤イソキシール粒剤１．０</v>
      </c>
      <c r="C371" s="1" t="s">
        <v>431</v>
      </c>
      <c r="D371" s="1" t="s">
        <v>6063</v>
      </c>
      <c r="E371" s="1" t="s">
        <v>25</v>
      </c>
      <c r="F371" s="1"/>
      <c r="G371" s="1" t="s">
        <v>57</v>
      </c>
    </row>
    <row r="372" spans="2:7" x14ac:dyDescent="0.2">
      <c r="B372" s="1" t="str">
        <f t="shared" si="7"/>
        <v>イソウロン粒剤イソキシール粒剤４．０</v>
      </c>
      <c r="C372" s="1" t="s">
        <v>431</v>
      </c>
      <c r="D372" s="1" t="s">
        <v>432</v>
      </c>
      <c r="E372" s="1" t="s">
        <v>25</v>
      </c>
      <c r="F372" s="1"/>
      <c r="G372" s="1" t="s">
        <v>144</v>
      </c>
    </row>
    <row r="373" spans="2:7" x14ac:dyDescent="0.2">
      <c r="B373" s="1" t="str">
        <f t="shared" si="7"/>
        <v>イソウロン粒剤クサキング粒剤</v>
      </c>
      <c r="C373" s="1" t="s">
        <v>431</v>
      </c>
      <c r="D373" s="1" t="s">
        <v>433</v>
      </c>
      <c r="E373" s="1" t="s">
        <v>25</v>
      </c>
      <c r="F373" s="1"/>
      <c r="G373" s="1" t="s">
        <v>57</v>
      </c>
    </row>
    <row r="374" spans="2:7" x14ac:dyDescent="0.2">
      <c r="B374" s="1" t="str">
        <f t="shared" si="7"/>
        <v>イソキサチオン乳剤カルホス乳剤</v>
      </c>
      <c r="C374" s="1" t="s">
        <v>434</v>
      </c>
      <c r="D374" s="1" t="s">
        <v>435</v>
      </c>
      <c r="E374" s="1" t="s">
        <v>25</v>
      </c>
      <c r="F374" s="1" t="s">
        <v>157</v>
      </c>
      <c r="G374" s="1" t="s">
        <v>69</v>
      </c>
    </row>
    <row r="375" spans="2:7" x14ac:dyDescent="0.2">
      <c r="B375" s="1" t="str">
        <f t="shared" si="7"/>
        <v>イソキサチオン乳剤グリーンカルホス乳剤</v>
      </c>
      <c r="C375" s="1" t="s">
        <v>434</v>
      </c>
      <c r="D375" s="1" t="s">
        <v>436</v>
      </c>
      <c r="E375" s="1" t="s">
        <v>25</v>
      </c>
      <c r="F375" s="1" t="s">
        <v>157</v>
      </c>
      <c r="G375" s="1" t="s">
        <v>69</v>
      </c>
    </row>
    <row r="376" spans="2:7" x14ac:dyDescent="0.2">
      <c r="B376" s="1" t="str">
        <f t="shared" si="7"/>
        <v>イソキサチオン粉剤カルホス粉剤</v>
      </c>
      <c r="C376" s="1" t="s">
        <v>437</v>
      </c>
      <c r="D376" s="1" t="s">
        <v>438</v>
      </c>
      <c r="E376" s="1" t="s">
        <v>25</v>
      </c>
      <c r="F376" s="1"/>
      <c r="G376" s="1" t="s">
        <v>53</v>
      </c>
    </row>
    <row r="377" spans="2:7" x14ac:dyDescent="0.2">
      <c r="B377" s="1" t="str">
        <f t="shared" si="7"/>
        <v>イソキサチオン粉剤カルホス粉剤３</v>
      </c>
      <c r="C377" s="1" t="s">
        <v>437</v>
      </c>
      <c r="D377" s="1" t="s">
        <v>439</v>
      </c>
      <c r="E377" s="1" t="s">
        <v>25</v>
      </c>
      <c r="F377" s="1" t="s">
        <v>157</v>
      </c>
      <c r="G377" s="1" t="s">
        <v>70</v>
      </c>
    </row>
    <row r="378" spans="2:7" x14ac:dyDescent="0.2">
      <c r="B378" s="1" t="str">
        <f t="shared" si="7"/>
        <v>イソキサチオン粉粒剤カルホス微粒剤Ｆ</v>
      </c>
      <c r="C378" s="1" t="s">
        <v>440</v>
      </c>
      <c r="D378" s="1" t="s">
        <v>441</v>
      </c>
      <c r="E378" s="1" t="s">
        <v>97</v>
      </c>
      <c r="F378" s="1" t="s">
        <v>157</v>
      </c>
      <c r="G378" s="1" t="s">
        <v>70</v>
      </c>
    </row>
    <row r="379" spans="2:7" x14ac:dyDescent="0.2">
      <c r="B379" s="1" t="str">
        <f t="shared" si="7"/>
        <v>イソキサチオン粒剤ＴＤエース粒剤</v>
      </c>
      <c r="C379" s="1" t="s">
        <v>442</v>
      </c>
      <c r="D379" s="1" t="s">
        <v>443</v>
      </c>
      <c r="E379" s="1" t="s">
        <v>25</v>
      </c>
      <c r="F379" s="1"/>
      <c r="G379" s="1" t="s">
        <v>53</v>
      </c>
    </row>
    <row r="380" spans="2:7" x14ac:dyDescent="0.2">
      <c r="B380" s="1" t="str">
        <f t="shared" si="7"/>
        <v>イソキサチオン粒剤カルモック</v>
      </c>
      <c r="C380" s="1" t="s">
        <v>442</v>
      </c>
      <c r="D380" s="1" t="s">
        <v>444</v>
      </c>
      <c r="E380" s="1" t="s">
        <v>25</v>
      </c>
      <c r="F380" s="1"/>
      <c r="G380" s="1" t="s">
        <v>138</v>
      </c>
    </row>
    <row r="381" spans="2:7" x14ac:dyDescent="0.2">
      <c r="B381" s="1" t="str">
        <f t="shared" si="7"/>
        <v>イソキサチオン粒剤ネキリエースＫ</v>
      </c>
      <c r="C381" s="1" t="s">
        <v>4996</v>
      </c>
      <c r="D381" s="1" t="s">
        <v>445</v>
      </c>
      <c r="E381" s="1" t="s">
        <v>25</v>
      </c>
      <c r="F381" s="1"/>
      <c r="G381" s="1" t="s">
        <v>138</v>
      </c>
    </row>
    <row r="382" spans="2:7" x14ac:dyDescent="0.2">
      <c r="B382" s="1" t="str">
        <f t="shared" si="7"/>
        <v>イソキサベン・トリフルラリン粒剤スナップショット粒剤</v>
      </c>
      <c r="C382" s="1" t="s">
        <v>4997</v>
      </c>
      <c r="D382" s="1" t="s">
        <v>446</v>
      </c>
      <c r="E382" s="1" t="s">
        <v>25</v>
      </c>
      <c r="F382" s="1"/>
      <c r="G382" s="1" t="s">
        <v>138</v>
      </c>
    </row>
    <row r="383" spans="2:7" x14ac:dyDescent="0.2">
      <c r="B383" s="1" t="str">
        <f t="shared" si="7"/>
        <v>イソキサベン・フロラスラム水和剤ターザインプロＤＦ</v>
      </c>
      <c r="C383" s="1" t="s">
        <v>4998</v>
      </c>
      <c r="D383" s="1" t="s">
        <v>4999</v>
      </c>
      <c r="E383" s="1" t="s">
        <v>6468</v>
      </c>
      <c r="F383" s="1"/>
      <c r="G383" s="35" t="s">
        <v>5000</v>
      </c>
    </row>
    <row r="384" spans="2:7" x14ac:dyDescent="0.2">
      <c r="B384" s="1" t="str">
        <f t="shared" si="7"/>
        <v>イソキサベン水和剤ターザイン水和剤</v>
      </c>
      <c r="C384" s="1" t="s">
        <v>448</v>
      </c>
      <c r="D384" s="1" t="s">
        <v>449</v>
      </c>
      <c r="E384" s="1" t="s">
        <v>25</v>
      </c>
      <c r="F384" s="1"/>
      <c r="G384" s="1" t="s">
        <v>69</v>
      </c>
    </row>
    <row r="385" spans="2:7" x14ac:dyDescent="0.2">
      <c r="B385" s="1" t="str">
        <f t="shared" si="7"/>
        <v>イソチアニル水和剤スタウト顆粒水和剤</v>
      </c>
      <c r="C385" s="1" t="s">
        <v>450</v>
      </c>
      <c r="D385" s="1" t="s">
        <v>452</v>
      </c>
      <c r="E385" s="1" t="s">
        <v>6468</v>
      </c>
      <c r="F385" s="1"/>
      <c r="G385" s="1" t="s">
        <v>68</v>
      </c>
    </row>
    <row r="386" spans="2:7" x14ac:dyDescent="0.2">
      <c r="B386" s="1" t="str">
        <f t="shared" si="7"/>
        <v>イソチアニル水和剤ルーチンフロアブル</v>
      </c>
      <c r="C386" s="1" t="s">
        <v>450</v>
      </c>
      <c r="D386" s="1" t="s">
        <v>453</v>
      </c>
      <c r="E386" s="1" t="s">
        <v>6468</v>
      </c>
      <c r="F386" s="1"/>
      <c r="G386" s="1" t="s">
        <v>451</v>
      </c>
    </row>
    <row r="387" spans="2:7" x14ac:dyDescent="0.2">
      <c r="B387" s="1" t="str">
        <f t="shared" si="7"/>
        <v>イソチアニル水和剤ルーチンＦＳ</v>
      </c>
      <c r="C387" s="1" t="s">
        <v>450</v>
      </c>
      <c r="D387" s="1" t="s">
        <v>4837</v>
      </c>
      <c r="E387" s="1" t="s">
        <v>6468</v>
      </c>
      <c r="F387" s="1"/>
      <c r="G387" s="1" t="s">
        <v>55</v>
      </c>
    </row>
    <row r="388" spans="2:7" x14ac:dyDescent="0.2">
      <c r="B388" s="1" t="str">
        <f t="shared" si="7"/>
        <v>イソチアニル粒剤クミアイルーチン粒剤</v>
      </c>
      <c r="C388" s="1" t="s">
        <v>454</v>
      </c>
      <c r="D388" s="1" t="s">
        <v>455</v>
      </c>
      <c r="E388" s="1" t="s">
        <v>6468</v>
      </c>
      <c r="F388" s="1"/>
      <c r="G388" s="1" t="s">
        <v>70</v>
      </c>
    </row>
    <row r="389" spans="2:7" x14ac:dyDescent="0.2">
      <c r="B389" s="1" t="str">
        <f t="shared" si="7"/>
        <v>イソチアニル粒剤ルーチン粒剤</v>
      </c>
      <c r="C389" s="1" t="s">
        <v>454</v>
      </c>
      <c r="D389" s="1" t="s">
        <v>456</v>
      </c>
      <c r="E389" s="1" t="s">
        <v>6468</v>
      </c>
      <c r="F389" s="1"/>
      <c r="G389" s="1" t="s">
        <v>70</v>
      </c>
    </row>
    <row r="390" spans="2:7" x14ac:dyDescent="0.2">
      <c r="B390" s="1" t="str">
        <f t="shared" si="7"/>
        <v>イソプロチオラン・パクロブトラゾール粒剤イネビタン粒剤</v>
      </c>
      <c r="C390" s="1" t="s">
        <v>457</v>
      </c>
      <c r="D390" s="1" t="s">
        <v>458</v>
      </c>
      <c r="E390" s="1" t="s">
        <v>6468</v>
      </c>
      <c r="F390" s="1"/>
      <c r="G390" s="1" t="s">
        <v>404</v>
      </c>
    </row>
    <row r="391" spans="2:7" x14ac:dyDescent="0.2">
      <c r="B391" s="1" t="str">
        <f t="shared" si="7"/>
        <v>イソプロチオラン・フルトラニル水和剤グラステン水和剤</v>
      </c>
      <c r="C391" s="1" t="s">
        <v>459</v>
      </c>
      <c r="D391" s="1" t="s">
        <v>460</v>
      </c>
      <c r="E391" s="1" t="s">
        <v>25</v>
      </c>
      <c r="F391" s="1"/>
      <c r="G391" s="1" t="s">
        <v>54</v>
      </c>
    </row>
    <row r="392" spans="2:7" x14ac:dyDescent="0.2">
      <c r="B392" s="1" t="str">
        <f t="shared" si="7"/>
        <v>イソプロチオラン・フルトラニル粒剤グラステン粒剤</v>
      </c>
      <c r="C392" s="1" t="s">
        <v>461</v>
      </c>
      <c r="D392" s="1" t="s">
        <v>462</v>
      </c>
      <c r="E392" s="1" t="s">
        <v>6468</v>
      </c>
      <c r="F392" s="1"/>
      <c r="G392" s="1" t="s">
        <v>144</v>
      </c>
    </row>
    <row r="393" spans="2:7" x14ac:dyDescent="0.2">
      <c r="B393" s="1" t="str">
        <f t="shared" si="7"/>
        <v>イソプロチオラン・フルトラニル粒剤フジワンモンカット粒剤</v>
      </c>
      <c r="C393" s="1" t="s">
        <v>461</v>
      </c>
      <c r="D393" s="1" t="s">
        <v>463</v>
      </c>
      <c r="E393" s="1" t="s">
        <v>6468</v>
      </c>
      <c r="F393" s="1"/>
      <c r="G393" s="1" t="s">
        <v>404</v>
      </c>
    </row>
    <row r="394" spans="2:7" x14ac:dyDescent="0.2">
      <c r="B394" s="1" t="str">
        <f t="shared" si="7"/>
        <v>イソプロチオラン液剤ザルート液剤</v>
      </c>
      <c r="C394" s="1" t="s">
        <v>5001</v>
      </c>
      <c r="D394" s="1" t="s">
        <v>464</v>
      </c>
      <c r="E394" s="1" t="s">
        <v>6468</v>
      </c>
      <c r="F394" s="1"/>
      <c r="G394" s="1" t="s">
        <v>465</v>
      </c>
    </row>
    <row r="395" spans="2:7" x14ac:dyDescent="0.2">
      <c r="B395" s="1" t="str">
        <f t="shared" si="7"/>
        <v>イソプロチオラン乳剤フジワン乳剤</v>
      </c>
      <c r="C395" s="1" t="s">
        <v>466</v>
      </c>
      <c r="D395" s="1" t="s">
        <v>467</v>
      </c>
      <c r="E395" s="1" t="s">
        <v>6468</v>
      </c>
      <c r="F395" s="1"/>
      <c r="G395" s="1" t="s">
        <v>68</v>
      </c>
    </row>
    <row r="396" spans="2:7" x14ac:dyDescent="0.2">
      <c r="B396" s="1" t="str">
        <f t="shared" si="7"/>
        <v>イソプロチオラン粉剤フジワン粉剤ＤＬ</v>
      </c>
      <c r="C396" s="1" t="s">
        <v>468</v>
      </c>
      <c r="D396" s="1" t="s">
        <v>469</v>
      </c>
      <c r="E396" s="1" t="s">
        <v>6468</v>
      </c>
      <c r="F396" s="1"/>
      <c r="G396" s="1" t="s">
        <v>139</v>
      </c>
    </row>
    <row r="397" spans="2:7" x14ac:dyDescent="0.2">
      <c r="B397" s="1" t="str">
        <f t="shared" si="7"/>
        <v>イソプロチオラン粉粒剤フジワンパック</v>
      </c>
      <c r="C397" s="1" t="s">
        <v>470</v>
      </c>
      <c r="D397" s="1" t="s">
        <v>471</v>
      </c>
      <c r="E397" s="1" t="s">
        <v>6468</v>
      </c>
      <c r="F397" s="1"/>
      <c r="G397" s="1" t="s">
        <v>159</v>
      </c>
    </row>
    <row r="398" spans="2:7" x14ac:dyDescent="0.2">
      <c r="B398" s="1" t="str">
        <f t="shared" si="7"/>
        <v>イソプロチオラン粒剤フジワン１キロ粒剤</v>
      </c>
      <c r="C398" s="1" t="s">
        <v>5002</v>
      </c>
      <c r="D398" s="1" t="s">
        <v>473</v>
      </c>
      <c r="E398" s="1" t="s">
        <v>6468</v>
      </c>
      <c r="F398" s="1"/>
      <c r="G398" s="1" t="s">
        <v>159</v>
      </c>
    </row>
    <row r="399" spans="2:7" x14ac:dyDescent="0.2">
      <c r="B399" s="1" t="str">
        <f t="shared" si="7"/>
        <v>イソプロチオラン粒剤フジワン粒剤</v>
      </c>
      <c r="C399" s="1" t="s">
        <v>472</v>
      </c>
      <c r="D399" s="1" t="s">
        <v>474</v>
      </c>
      <c r="E399" s="1" t="s">
        <v>6468</v>
      </c>
      <c r="F399" s="1"/>
      <c r="G399" s="1" t="s">
        <v>404</v>
      </c>
    </row>
    <row r="400" spans="2:7" x14ac:dyDescent="0.2">
      <c r="B400" s="1" t="str">
        <f t="shared" si="7"/>
        <v>イプコナゾール・イミノクタジン酢酸塩水和剤［ＤＩＣ］ベフランシードフロアブル</v>
      </c>
      <c r="C400" s="1" t="s">
        <v>475</v>
      </c>
      <c r="D400" s="1" t="s">
        <v>476</v>
      </c>
      <c r="E400" s="1" t="s">
        <v>25</v>
      </c>
      <c r="F400" s="1"/>
      <c r="G400" s="1" t="s">
        <v>144</v>
      </c>
    </row>
    <row r="401" spans="2:7" x14ac:dyDescent="0.2">
      <c r="B401" s="1" t="str">
        <f t="shared" si="7"/>
        <v>イプコナゾール・イミノクタジン酢酸塩水和剤ベフランシードフロアブル</v>
      </c>
      <c r="C401" s="1" t="s">
        <v>475</v>
      </c>
      <c r="D401" s="1" t="s">
        <v>477</v>
      </c>
      <c r="E401" s="1" t="s">
        <v>25</v>
      </c>
      <c r="F401" s="1"/>
      <c r="G401" s="1" t="s">
        <v>144</v>
      </c>
    </row>
    <row r="402" spans="2:7" x14ac:dyDescent="0.2">
      <c r="B402" s="1" t="str">
        <f t="shared" si="7"/>
        <v>イプコナゾール・イミノクタジン酢酸塩水和剤ホクサンベフランシードフロアブル</v>
      </c>
      <c r="C402" s="1" t="s">
        <v>475</v>
      </c>
      <c r="D402" s="1" t="s">
        <v>478</v>
      </c>
      <c r="E402" s="1" t="s">
        <v>25</v>
      </c>
      <c r="F402" s="1"/>
      <c r="G402" s="1" t="s">
        <v>144</v>
      </c>
    </row>
    <row r="403" spans="2:7" x14ac:dyDescent="0.2">
      <c r="B403" s="1" t="str">
        <f t="shared" si="7"/>
        <v>イプコナゾール・銅水和剤クミアイテクリードＣフロアブル</v>
      </c>
      <c r="C403" s="1" t="s">
        <v>479</v>
      </c>
      <c r="D403" s="1" t="s">
        <v>480</v>
      </c>
      <c r="E403" s="1" t="s">
        <v>25</v>
      </c>
      <c r="F403" s="1"/>
      <c r="G403" s="1" t="s">
        <v>212</v>
      </c>
    </row>
    <row r="404" spans="2:7" x14ac:dyDescent="0.2">
      <c r="B404" s="1" t="str">
        <f t="shared" si="7"/>
        <v>イプコナゾール・銅水和剤テクリードＣフロアブル</v>
      </c>
      <c r="C404" s="1" t="s">
        <v>479</v>
      </c>
      <c r="D404" s="1" t="s">
        <v>481</v>
      </c>
      <c r="E404" s="1" t="s">
        <v>25</v>
      </c>
      <c r="F404" s="1"/>
      <c r="G404" s="1" t="s">
        <v>212</v>
      </c>
    </row>
    <row r="405" spans="2:7" x14ac:dyDescent="0.2">
      <c r="B405" s="1" t="str">
        <f t="shared" si="7"/>
        <v>イプコナゾール水和剤テクリード水和剤</v>
      </c>
      <c r="C405" s="1" t="s">
        <v>482</v>
      </c>
      <c r="D405" s="1" t="s">
        <v>483</v>
      </c>
      <c r="E405" s="1" t="s">
        <v>25</v>
      </c>
      <c r="F405" s="1"/>
      <c r="G405" s="1" t="s">
        <v>264</v>
      </c>
    </row>
    <row r="406" spans="2:7" x14ac:dyDescent="0.2">
      <c r="B406" s="1" t="str">
        <f t="shared" si="7"/>
        <v>イプフェンカルバゾン・イマゾスルフロン・ブロモブチド粒剤ゴエモン１キロ粒剤</v>
      </c>
      <c r="C406" s="1" t="s">
        <v>4886</v>
      </c>
      <c r="D406" s="1" t="s">
        <v>4887</v>
      </c>
      <c r="E406" s="1" t="s">
        <v>6468</v>
      </c>
      <c r="F406" s="1"/>
      <c r="G406" s="1" t="s">
        <v>139</v>
      </c>
    </row>
    <row r="407" spans="2:7" x14ac:dyDescent="0.2">
      <c r="B407" s="1" t="str">
        <f t="shared" si="7"/>
        <v>イプフェンカルバゾン・ブロモブチド・ベンスルフロンメチル水和剤ウィナーＬフロアブル</v>
      </c>
      <c r="C407" s="1" t="s">
        <v>5003</v>
      </c>
      <c r="D407" s="1" t="s">
        <v>5004</v>
      </c>
      <c r="E407" s="1" t="s">
        <v>25</v>
      </c>
      <c r="F407" s="1"/>
      <c r="G407" s="35" t="s">
        <v>4951</v>
      </c>
    </row>
    <row r="408" spans="2:7" x14ac:dyDescent="0.2">
      <c r="B408" s="1" t="str">
        <f t="shared" si="7"/>
        <v>イプフェンカルバゾン・ブロモブチド・ベンスルフロンメチル粒剤ウィナー１キロ粒剤５１</v>
      </c>
      <c r="C408" s="1" t="s">
        <v>5005</v>
      </c>
      <c r="D408" s="1" t="s">
        <v>5006</v>
      </c>
      <c r="E408" s="1" t="s">
        <v>25</v>
      </c>
      <c r="F408" s="1"/>
      <c r="G408" s="35" t="s">
        <v>4991</v>
      </c>
    </row>
    <row r="409" spans="2:7" x14ac:dyDescent="0.2">
      <c r="B409" s="1" t="str">
        <f t="shared" si="7"/>
        <v>イプフェンカルバゾン・ブロモブチド・ベンスルフロンメチル粒剤ウィナージャンボ</v>
      </c>
      <c r="C409" s="1" t="s">
        <v>5005</v>
      </c>
      <c r="D409" s="1" t="s">
        <v>5007</v>
      </c>
      <c r="E409" s="1" t="s">
        <v>6468</v>
      </c>
      <c r="F409" s="1"/>
      <c r="G409" s="35" t="s">
        <v>4951</v>
      </c>
    </row>
    <row r="410" spans="2:7" x14ac:dyDescent="0.2">
      <c r="B410" s="1" t="str">
        <f t="shared" si="7"/>
        <v>イプフェンカルバゾン・ブロモブチド・ベンスルフロンメチル粒剤ウィナーＬジャンボ</v>
      </c>
      <c r="C410" s="1" t="s">
        <v>5005</v>
      </c>
      <c r="D410" s="1" t="s">
        <v>5008</v>
      </c>
      <c r="E410" s="1" t="s">
        <v>6468</v>
      </c>
      <c r="F410" s="1"/>
      <c r="G410" s="35" t="s">
        <v>4951</v>
      </c>
    </row>
    <row r="411" spans="2:7" x14ac:dyDescent="0.2">
      <c r="B411" s="1" t="str">
        <f t="shared" si="7"/>
        <v>イプフェンカルバゾン・ブロモブチド・ベンスルフロンメチル水和剤ウィナーフロアブル</v>
      </c>
      <c r="C411" s="1" t="s">
        <v>4851</v>
      </c>
      <c r="D411" s="1" t="s">
        <v>4852</v>
      </c>
      <c r="E411" s="1" t="s">
        <v>25</v>
      </c>
      <c r="F411" s="1"/>
      <c r="G411" s="1" t="s">
        <v>212</v>
      </c>
    </row>
    <row r="412" spans="2:7" x14ac:dyDescent="0.2">
      <c r="B412" s="1" t="str">
        <f t="shared" si="7"/>
        <v>イプフェンカルバゾン・ブロモブチド・ベンスルフロンメチル粒剤ウィナー１キロ粒剤７５</v>
      </c>
      <c r="C412" s="1" t="s">
        <v>4849</v>
      </c>
      <c r="D412" s="1" t="s">
        <v>4850</v>
      </c>
      <c r="E412" s="1" t="s">
        <v>25</v>
      </c>
      <c r="F412" s="1"/>
      <c r="G412" s="1" t="s">
        <v>139</v>
      </c>
    </row>
    <row r="413" spans="2:7" x14ac:dyDescent="0.2">
      <c r="B413" s="1" t="str">
        <f t="shared" si="7"/>
        <v>イプフェンカルバゾン粒剤ファイター１キロ粒剤</v>
      </c>
      <c r="C413" s="1" t="s">
        <v>4847</v>
      </c>
      <c r="D413" s="1" t="s">
        <v>4848</v>
      </c>
      <c r="E413" s="1" t="s">
        <v>25</v>
      </c>
      <c r="F413" s="1"/>
      <c r="G413" s="1" t="s">
        <v>139</v>
      </c>
    </row>
    <row r="414" spans="2:7" x14ac:dyDescent="0.2">
      <c r="B414" s="1" t="str">
        <f t="shared" si="7"/>
        <v>イプロジオン・イミノクタジンアルベシル酸塩水和剤ベルクローブ水和剤</v>
      </c>
      <c r="C414" s="1" t="s">
        <v>485</v>
      </c>
      <c r="D414" s="1" t="s">
        <v>486</v>
      </c>
      <c r="E414" s="1" t="s">
        <v>25</v>
      </c>
      <c r="F414" s="1"/>
      <c r="G414" s="1" t="s">
        <v>56</v>
      </c>
    </row>
    <row r="415" spans="2:7" x14ac:dyDescent="0.2">
      <c r="B415" s="1" t="str">
        <f t="shared" si="7"/>
        <v>イプロジオン・イミノクタジン酢酸塩水和剤パッチバスター</v>
      </c>
      <c r="C415" s="1" t="s">
        <v>487</v>
      </c>
      <c r="D415" s="1" t="s">
        <v>488</v>
      </c>
      <c r="E415" s="1" t="s">
        <v>25</v>
      </c>
      <c r="F415" s="1"/>
      <c r="G415" s="1" t="s">
        <v>56</v>
      </c>
    </row>
    <row r="416" spans="2:7" x14ac:dyDescent="0.2">
      <c r="B416" s="1" t="str">
        <f t="shared" si="7"/>
        <v>イプロジオン・テブコナゾール水和剤ホクサンユキスター水和剤</v>
      </c>
      <c r="C416" s="1" t="s">
        <v>489</v>
      </c>
      <c r="D416" s="1" t="s">
        <v>490</v>
      </c>
      <c r="E416" s="1" t="s">
        <v>25</v>
      </c>
      <c r="F416" s="1"/>
      <c r="G416" s="1" t="s">
        <v>69</v>
      </c>
    </row>
    <row r="417" spans="2:7" x14ac:dyDescent="0.2">
      <c r="B417" s="1" t="str">
        <f t="shared" si="7"/>
        <v>イプロジオン・テブコナゾール水和剤ユキスター水和剤</v>
      </c>
      <c r="C417" s="1" t="s">
        <v>489</v>
      </c>
      <c r="D417" s="1" t="s">
        <v>491</v>
      </c>
      <c r="E417" s="1" t="s">
        <v>25</v>
      </c>
      <c r="F417" s="1"/>
      <c r="G417" s="1" t="s">
        <v>69</v>
      </c>
    </row>
    <row r="418" spans="2:7" x14ac:dyDescent="0.2">
      <c r="B418" s="1" t="str">
        <f t="shared" si="7"/>
        <v>イプロジオン・トリフロキシストロビン水和剤インターフェースフロアブル</v>
      </c>
      <c r="C418" s="1" t="s">
        <v>4868</v>
      </c>
      <c r="D418" s="1" t="s">
        <v>4869</v>
      </c>
      <c r="E418" s="1" t="s">
        <v>25</v>
      </c>
      <c r="F418" s="1"/>
      <c r="G418" s="1" t="s">
        <v>4907</v>
      </c>
    </row>
    <row r="419" spans="2:7" x14ac:dyDescent="0.2">
      <c r="B419" s="1" t="str">
        <f t="shared" ref="B419:B475" si="8">C419&amp;D419</f>
        <v>イプロジオン・トルクロホスメチル水和剤ロブグラン水和剤</v>
      </c>
      <c r="C419" s="1" t="s">
        <v>492</v>
      </c>
      <c r="D419" s="1" t="s">
        <v>493</v>
      </c>
      <c r="E419" s="1" t="s">
        <v>6468</v>
      </c>
      <c r="F419" s="1"/>
      <c r="G419" s="1" t="s">
        <v>494</v>
      </c>
    </row>
    <row r="420" spans="2:7" x14ac:dyDescent="0.2">
      <c r="B420" s="1" t="str">
        <f t="shared" si="8"/>
        <v>イプロジオン・ホセチル水和剤プルーデンス水和剤</v>
      </c>
      <c r="C420" s="1" t="s">
        <v>495</v>
      </c>
      <c r="D420" s="1" t="s">
        <v>496</v>
      </c>
      <c r="E420" s="1" t="s">
        <v>6468</v>
      </c>
      <c r="F420" s="1"/>
      <c r="G420" s="1" t="s">
        <v>169</v>
      </c>
    </row>
    <row r="421" spans="2:7" x14ac:dyDescent="0.2">
      <c r="B421" s="1" t="str">
        <f t="shared" si="8"/>
        <v>イプロジオン・ホセチル水和剤日産プルーデンス水和剤</v>
      </c>
      <c r="C421" s="1" t="s">
        <v>495</v>
      </c>
      <c r="D421" s="1" t="s">
        <v>497</v>
      </c>
      <c r="E421" s="1" t="s">
        <v>6468</v>
      </c>
      <c r="F421" s="1"/>
      <c r="G421" s="1" t="s">
        <v>169</v>
      </c>
    </row>
    <row r="422" spans="2:7" x14ac:dyDescent="0.2">
      <c r="B422" s="1" t="str">
        <f t="shared" si="8"/>
        <v>イプロジオン・有機銅水和剤日農ロブドー水和剤</v>
      </c>
      <c r="C422" s="1" t="s">
        <v>498</v>
      </c>
      <c r="D422" s="1" t="s">
        <v>499</v>
      </c>
      <c r="E422" s="1" t="s">
        <v>6468</v>
      </c>
      <c r="F422" s="1"/>
      <c r="G422" s="1" t="s">
        <v>500</v>
      </c>
    </row>
    <row r="423" spans="2:7" x14ac:dyDescent="0.2">
      <c r="B423" s="1" t="str">
        <f t="shared" si="8"/>
        <v>イプロジオンくん煙剤ロブラールくん煙剤</v>
      </c>
      <c r="C423" s="1" t="s">
        <v>501</v>
      </c>
      <c r="D423" s="1" t="s">
        <v>502</v>
      </c>
      <c r="E423" s="1" t="s">
        <v>25</v>
      </c>
      <c r="F423" s="1"/>
      <c r="G423" s="1" t="s">
        <v>54</v>
      </c>
    </row>
    <row r="424" spans="2:7" x14ac:dyDescent="0.2">
      <c r="B424" s="1" t="str">
        <f t="shared" si="8"/>
        <v>イプロジオンくん煙剤新富士ロブラールくん煙剤</v>
      </c>
      <c r="C424" s="1" t="s">
        <v>501</v>
      </c>
      <c r="D424" s="1" t="s">
        <v>503</v>
      </c>
      <c r="E424" s="1" t="s">
        <v>25</v>
      </c>
      <c r="F424" s="1"/>
      <c r="G424" s="1" t="s">
        <v>54</v>
      </c>
    </row>
    <row r="425" spans="2:7" x14ac:dyDescent="0.2">
      <c r="B425" s="1" t="str">
        <f t="shared" si="8"/>
        <v>イプロジオン水和剤ロブラール５００アクア</v>
      </c>
      <c r="C425" s="1" t="s">
        <v>504</v>
      </c>
      <c r="D425" s="1" t="s">
        <v>505</v>
      </c>
      <c r="E425" s="1" t="s">
        <v>6468</v>
      </c>
      <c r="F425" s="1"/>
      <c r="G425" s="1" t="s">
        <v>68</v>
      </c>
    </row>
    <row r="426" spans="2:7" x14ac:dyDescent="0.2">
      <c r="B426" s="1" t="str">
        <f t="shared" si="8"/>
        <v>イプロジオン水和剤ロブラール水和剤</v>
      </c>
      <c r="C426" s="1" t="s">
        <v>504</v>
      </c>
      <c r="D426" s="1" t="s">
        <v>506</v>
      </c>
      <c r="E426" s="1" t="s">
        <v>6468</v>
      </c>
      <c r="F426" s="1"/>
      <c r="G426" s="1" t="s">
        <v>69</v>
      </c>
    </row>
    <row r="427" spans="2:7" x14ac:dyDescent="0.2">
      <c r="B427" s="1" t="str">
        <f t="shared" si="8"/>
        <v>イマザキン・ペンディメタリン水和剤オフⅡフロアブル</v>
      </c>
      <c r="C427" s="1" t="s">
        <v>507</v>
      </c>
      <c r="D427" s="1" t="s">
        <v>508</v>
      </c>
      <c r="E427" s="1" t="s">
        <v>6468</v>
      </c>
      <c r="F427" s="1"/>
      <c r="G427" s="1" t="s">
        <v>509</v>
      </c>
    </row>
    <row r="428" spans="2:7" x14ac:dyDescent="0.2">
      <c r="B428" s="1" t="str">
        <f t="shared" si="8"/>
        <v>イマザピル・グリホサートイソプロピルアミン塩液剤リプロ液剤</v>
      </c>
      <c r="C428" s="1" t="s">
        <v>510</v>
      </c>
      <c r="D428" s="1" t="s">
        <v>511</v>
      </c>
      <c r="E428" s="1" t="s">
        <v>25</v>
      </c>
      <c r="F428" s="1"/>
      <c r="G428" s="1" t="s">
        <v>512</v>
      </c>
    </row>
    <row r="429" spans="2:7" x14ac:dyDescent="0.2">
      <c r="B429" s="1" t="str">
        <f t="shared" si="8"/>
        <v>イマザピル・グルホシネート液剤ゼログラス液剤</v>
      </c>
      <c r="C429" s="1" t="s">
        <v>513</v>
      </c>
      <c r="D429" s="1" t="s">
        <v>514</v>
      </c>
      <c r="E429" s="1" t="s">
        <v>25</v>
      </c>
      <c r="F429" s="1"/>
      <c r="G429" s="1" t="s">
        <v>515</v>
      </c>
    </row>
    <row r="430" spans="2:7" x14ac:dyDescent="0.2">
      <c r="B430" s="1" t="str">
        <f t="shared" si="8"/>
        <v>イマザピル液剤アーセナル</v>
      </c>
      <c r="C430" s="1" t="s">
        <v>516</v>
      </c>
      <c r="D430" s="1" t="s">
        <v>517</v>
      </c>
      <c r="E430" s="1" t="s">
        <v>25</v>
      </c>
      <c r="F430" s="1"/>
      <c r="G430" s="1" t="s">
        <v>190</v>
      </c>
    </row>
    <row r="431" spans="2:7" x14ac:dyDescent="0.2">
      <c r="B431" s="1" t="str">
        <f t="shared" si="8"/>
        <v>イマザピル液剤プロサルト液剤</v>
      </c>
      <c r="C431" s="1" t="s">
        <v>516</v>
      </c>
      <c r="D431" s="1" t="s">
        <v>518</v>
      </c>
      <c r="E431" s="1" t="s">
        <v>25</v>
      </c>
      <c r="F431" s="1"/>
      <c r="G431" s="1" t="s">
        <v>190</v>
      </c>
    </row>
    <row r="432" spans="2:7" x14ac:dyDescent="0.2">
      <c r="B432" s="1" t="str">
        <f t="shared" si="8"/>
        <v>イマザピル液剤ホドガヤアーセナル</v>
      </c>
      <c r="C432" s="1" t="s">
        <v>516</v>
      </c>
      <c r="D432" s="1" t="s">
        <v>519</v>
      </c>
      <c r="E432" s="1" t="s">
        <v>25</v>
      </c>
      <c r="F432" s="1"/>
      <c r="G432" s="1" t="s">
        <v>190</v>
      </c>
    </row>
    <row r="433" spans="2:7" x14ac:dyDescent="0.2">
      <c r="B433" s="1" t="str">
        <f t="shared" si="8"/>
        <v>イマザピル剤ケイピンエース</v>
      </c>
      <c r="C433" s="1" t="s">
        <v>520</v>
      </c>
      <c r="D433" s="1" t="s">
        <v>5009</v>
      </c>
      <c r="E433" s="1" t="s">
        <v>6468</v>
      </c>
      <c r="F433" s="1"/>
      <c r="G433" s="1" t="s">
        <v>521</v>
      </c>
    </row>
    <row r="434" spans="2:7" x14ac:dyDescent="0.2">
      <c r="B434" s="1" t="str">
        <f t="shared" si="8"/>
        <v>イマザモックスアンモニウム塩液剤パワーガイザー液剤</v>
      </c>
      <c r="C434" s="1" t="s">
        <v>522</v>
      </c>
      <c r="D434" s="1" t="s">
        <v>523</v>
      </c>
      <c r="E434" s="1" t="s">
        <v>25</v>
      </c>
      <c r="F434" s="1"/>
      <c r="G434" s="1" t="s">
        <v>524</v>
      </c>
    </row>
    <row r="435" spans="2:7" x14ac:dyDescent="0.2">
      <c r="B435" s="1" t="str">
        <f t="shared" si="8"/>
        <v>イマゾスルフロン・エスプロカルブ・ダイムロン粒剤ＳＤＳゴーサイン粒剤</v>
      </c>
      <c r="C435" s="1" t="s">
        <v>525</v>
      </c>
      <c r="D435" s="1" t="s">
        <v>526</v>
      </c>
      <c r="E435" s="1" t="s">
        <v>25</v>
      </c>
      <c r="F435" s="1"/>
      <c r="G435" s="1" t="s">
        <v>527</v>
      </c>
    </row>
    <row r="436" spans="2:7" x14ac:dyDescent="0.2">
      <c r="B436" s="1" t="str">
        <f t="shared" si="8"/>
        <v>イマゾスルフロン・エスプロカルブ・ダイムロン粒剤ゴーサイン粒剤</v>
      </c>
      <c r="C436" s="1" t="s">
        <v>525</v>
      </c>
      <c r="D436" s="1" t="s">
        <v>528</v>
      </c>
      <c r="E436" s="1" t="s">
        <v>25</v>
      </c>
      <c r="F436" s="1"/>
      <c r="G436" s="1" t="s">
        <v>527</v>
      </c>
    </row>
    <row r="437" spans="2:7" x14ac:dyDescent="0.2">
      <c r="B437" s="1" t="str">
        <f t="shared" si="8"/>
        <v>イマゾスルフロン・エトベンザニド・ダイムロン粒剤ＨＣＣキックバイ１キロ粒剤</v>
      </c>
      <c r="C437" s="1" t="s">
        <v>529</v>
      </c>
      <c r="D437" s="1" t="s">
        <v>530</v>
      </c>
      <c r="E437" s="1" t="s">
        <v>6468</v>
      </c>
      <c r="F437" s="1"/>
      <c r="G437" s="1" t="s">
        <v>531</v>
      </c>
    </row>
    <row r="438" spans="2:7" x14ac:dyDescent="0.2">
      <c r="B438" s="1" t="str">
        <f t="shared" si="8"/>
        <v>イマゾスルフロン・エトベンザニド・ダイムロン粒剤ＳＤＳキックバイ１キロ粒剤</v>
      </c>
      <c r="C438" s="1" t="s">
        <v>529</v>
      </c>
      <c r="D438" s="1" t="s">
        <v>532</v>
      </c>
      <c r="E438" s="1" t="s">
        <v>6468</v>
      </c>
      <c r="F438" s="1"/>
      <c r="G438" s="1" t="s">
        <v>531</v>
      </c>
    </row>
    <row r="439" spans="2:7" x14ac:dyDescent="0.2">
      <c r="B439" s="1" t="str">
        <f t="shared" si="8"/>
        <v>イマゾスルフロン・エトベンザニド・ダイムロン粒剤キックバイ１キロ粒剤</v>
      </c>
      <c r="C439" s="1" t="s">
        <v>529</v>
      </c>
      <c r="D439" s="1" t="s">
        <v>533</v>
      </c>
      <c r="E439" s="1" t="s">
        <v>6468</v>
      </c>
      <c r="F439" s="1"/>
      <c r="G439" s="1" t="s">
        <v>531</v>
      </c>
    </row>
    <row r="440" spans="2:7" x14ac:dyDescent="0.2">
      <c r="B440" s="1" t="str">
        <f t="shared" si="8"/>
        <v>イマゾスルフロン・オキサジクロメホン・クロメプロップ・ダイムロン水和剤サラブレッドＲＸフロアブル</v>
      </c>
      <c r="C440" s="1" t="s">
        <v>534</v>
      </c>
      <c r="D440" s="1" t="s">
        <v>535</v>
      </c>
      <c r="E440" s="1" t="s">
        <v>6468</v>
      </c>
      <c r="F440" s="1"/>
      <c r="G440" s="1" t="s">
        <v>536</v>
      </c>
    </row>
    <row r="441" spans="2:7" x14ac:dyDescent="0.2">
      <c r="B441" s="1" t="str">
        <f t="shared" si="8"/>
        <v>イマゾスルフロン・オキサジクロメホン・ダイムロン水和剤ＳＤＳサラブレッドフロアブル</v>
      </c>
      <c r="C441" s="1" t="s">
        <v>537</v>
      </c>
      <c r="D441" s="1" t="s">
        <v>538</v>
      </c>
      <c r="E441" s="1" t="s">
        <v>6468</v>
      </c>
      <c r="F441" s="1"/>
      <c r="G441" s="1" t="s">
        <v>536</v>
      </c>
    </row>
    <row r="442" spans="2:7" x14ac:dyDescent="0.2">
      <c r="B442" s="1" t="str">
        <f t="shared" si="8"/>
        <v>イマゾスルフロン・オキサジクロメホン・ダイムロン水和剤サラブレッドフロアブル</v>
      </c>
      <c r="C442" s="1" t="s">
        <v>537</v>
      </c>
      <c r="D442" s="1" t="s">
        <v>539</v>
      </c>
      <c r="E442" s="1" t="s">
        <v>6468</v>
      </c>
      <c r="F442" s="1"/>
      <c r="G442" s="1" t="s">
        <v>536</v>
      </c>
    </row>
    <row r="443" spans="2:7" x14ac:dyDescent="0.2">
      <c r="B443" s="1" t="str">
        <f t="shared" si="8"/>
        <v>イマゾスルフロン・オキサジクロメホン・ピラクロニル水和剤サラブレッドＫＡＩフロアブル</v>
      </c>
      <c r="C443" s="1" t="s">
        <v>540</v>
      </c>
      <c r="D443" s="1" t="s">
        <v>541</v>
      </c>
      <c r="E443" s="1" t="s">
        <v>6468</v>
      </c>
      <c r="F443" s="1"/>
      <c r="G443" s="1" t="s">
        <v>536</v>
      </c>
    </row>
    <row r="444" spans="2:7" x14ac:dyDescent="0.2">
      <c r="B444" s="1" t="str">
        <f t="shared" si="8"/>
        <v>イマゾスルフロン・オキサジクロメホン・ピラクロニル粒剤サラブレッドＫＡＩ１キロ粒剤</v>
      </c>
      <c r="C444" s="1" t="s">
        <v>542</v>
      </c>
      <c r="D444" s="1" t="s">
        <v>543</v>
      </c>
      <c r="E444" s="1" t="s">
        <v>6468</v>
      </c>
      <c r="F444" s="1"/>
      <c r="G444" s="1" t="s">
        <v>531</v>
      </c>
    </row>
    <row r="445" spans="2:7" x14ac:dyDescent="0.2">
      <c r="B445" s="1" t="str">
        <f t="shared" si="8"/>
        <v>イマゾスルフロン・オキサジクロメホン・ピラクロニル粒剤サラブレッドＫＡＩジャンボ</v>
      </c>
      <c r="C445" s="1" t="s">
        <v>542</v>
      </c>
      <c r="D445" s="1" t="s">
        <v>4807</v>
      </c>
      <c r="E445" s="1" t="s">
        <v>6468</v>
      </c>
      <c r="F445" s="1"/>
      <c r="G445" s="1" t="s">
        <v>549</v>
      </c>
    </row>
    <row r="446" spans="2:7" x14ac:dyDescent="0.2">
      <c r="B446" s="1" t="str">
        <f t="shared" si="8"/>
        <v>イマゾスルフロン・オキサジクロメホン・ベンゾビシクロン水和剤キチットフロアブル</v>
      </c>
      <c r="C446" s="1" t="s">
        <v>544</v>
      </c>
      <c r="D446" s="1" t="s">
        <v>545</v>
      </c>
      <c r="E446" s="1" t="s">
        <v>6468</v>
      </c>
      <c r="F446" s="1"/>
      <c r="G446" s="1" t="s">
        <v>536</v>
      </c>
    </row>
    <row r="447" spans="2:7" x14ac:dyDescent="0.2">
      <c r="B447" s="1" t="str">
        <f t="shared" si="8"/>
        <v>イマゾスルフロン・オキサジクロメホン・ベンゾビシクロン粒剤キチット１キロ粒剤</v>
      </c>
      <c r="C447" s="1" t="s">
        <v>546</v>
      </c>
      <c r="D447" s="1" t="s">
        <v>547</v>
      </c>
      <c r="E447" s="1" t="s">
        <v>6468</v>
      </c>
      <c r="F447" s="1"/>
      <c r="G447" s="1" t="s">
        <v>531</v>
      </c>
    </row>
    <row r="448" spans="2:7" x14ac:dyDescent="0.2">
      <c r="B448" s="1" t="str">
        <f t="shared" si="8"/>
        <v>イマゾスルフロン・オキサジクロメホン・ベンゾビシクロン粒剤キチットジャンボ</v>
      </c>
      <c r="C448" s="1" t="s">
        <v>546</v>
      </c>
      <c r="D448" s="1" t="s">
        <v>548</v>
      </c>
      <c r="E448" s="1" t="s">
        <v>6468</v>
      </c>
      <c r="F448" s="1"/>
      <c r="G448" s="1" t="s">
        <v>549</v>
      </c>
    </row>
    <row r="449" spans="2:7" x14ac:dyDescent="0.2">
      <c r="B449" s="1" t="str">
        <f t="shared" si="8"/>
        <v>イマゾスルフロン・カフェンストロール・ダイムロン・ピリフタリド水和剤ＳＤＳアピロイーグルフロアブル</v>
      </c>
      <c r="C449" s="1" t="s">
        <v>550</v>
      </c>
      <c r="D449" s="1" t="s">
        <v>551</v>
      </c>
      <c r="E449" s="1" t="s">
        <v>25</v>
      </c>
      <c r="F449" s="1"/>
      <c r="G449" s="1" t="s">
        <v>536</v>
      </c>
    </row>
    <row r="450" spans="2:7" x14ac:dyDescent="0.2">
      <c r="B450" s="1" t="str">
        <f t="shared" si="8"/>
        <v>イマゾスルフロン・カフェンストロール・ダイムロン・ピリフタリド水和剤アピロイーグルフロアブル</v>
      </c>
      <c r="C450" s="1" t="s">
        <v>550</v>
      </c>
      <c r="D450" s="1" t="s">
        <v>552</v>
      </c>
      <c r="E450" s="1" t="s">
        <v>25</v>
      </c>
      <c r="F450" s="1"/>
      <c r="G450" s="1" t="s">
        <v>536</v>
      </c>
    </row>
    <row r="451" spans="2:7" x14ac:dyDescent="0.2">
      <c r="B451" s="1" t="str">
        <f t="shared" si="8"/>
        <v>イマゾスルフロン・カフェンストロール・ダイムロン粒剤ＳＤＳクラッシュ１キロ粒剤</v>
      </c>
      <c r="C451" s="1" t="s">
        <v>553</v>
      </c>
      <c r="D451" s="1" t="s">
        <v>554</v>
      </c>
      <c r="E451" s="1" t="s">
        <v>6468</v>
      </c>
      <c r="F451" s="1"/>
      <c r="G451" s="1" t="s">
        <v>531</v>
      </c>
    </row>
    <row r="452" spans="2:7" x14ac:dyDescent="0.2">
      <c r="B452" s="1" t="str">
        <f t="shared" si="8"/>
        <v>イマゾスルフロン・カフェンストロール・ダイムロン粒剤ＳＤＳクラッシュＥＸジャンボ</v>
      </c>
      <c r="C452" s="1" t="s">
        <v>553</v>
      </c>
      <c r="D452" s="1" t="s">
        <v>555</v>
      </c>
      <c r="E452" s="1" t="s">
        <v>6468</v>
      </c>
      <c r="F452" s="1"/>
      <c r="G452" s="1" t="s">
        <v>281</v>
      </c>
    </row>
    <row r="453" spans="2:7" x14ac:dyDescent="0.2">
      <c r="B453" s="1" t="str">
        <f t="shared" si="8"/>
        <v>イマゾスルフロン・カフェンストロール・ダイムロン粒剤クラッシュ１キロ粒剤</v>
      </c>
      <c r="C453" s="1" t="s">
        <v>553</v>
      </c>
      <c r="D453" s="1" t="s">
        <v>556</v>
      </c>
      <c r="E453" s="1" t="s">
        <v>6468</v>
      </c>
      <c r="F453" s="1"/>
      <c r="G453" s="1" t="s">
        <v>531</v>
      </c>
    </row>
    <row r="454" spans="2:7" x14ac:dyDescent="0.2">
      <c r="B454" s="1" t="str">
        <f t="shared" si="8"/>
        <v>イマゾスルフロン・カフェンストロール・ダイムロン粒剤クラッシュＥＸジャンボ</v>
      </c>
      <c r="C454" s="1" t="s">
        <v>553</v>
      </c>
      <c r="D454" s="1" t="s">
        <v>557</v>
      </c>
      <c r="E454" s="1" t="s">
        <v>6468</v>
      </c>
      <c r="F454" s="1"/>
      <c r="G454" s="1" t="s">
        <v>281</v>
      </c>
    </row>
    <row r="455" spans="2:7" x14ac:dyDescent="0.2">
      <c r="B455" s="1" t="str">
        <f t="shared" si="8"/>
        <v>イマゾスルフロン・カフェンストロール・ベンゾビシクロン水和剤ＳＤＳイッテツフロアブル</v>
      </c>
      <c r="C455" s="1" t="s">
        <v>558</v>
      </c>
      <c r="D455" s="1" t="s">
        <v>559</v>
      </c>
      <c r="E455" s="1" t="s">
        <v>6468</v>
      </c>
      <c r="F455" s="1"/>
      <c r="G455" s="1" t="s">
        <v>536</v>
      </c>
    </row>
    <row r="456" spans="2:7" x14ac:dyDescent="0.2">
      <c r="B456" s="1" t="str">
        <f t="shared" si="8"/>
        <v>イマゾスルフロン・カフェンストロール・ベンゾビシクロン水和剤イッテツフロアブル</v>
      </c>
      <c r="C456" s="1" t="s">
        <v>558</v>
      </c>
      <c r="D456" s="1" t="s">
        <v>560</v>
      </c>
      <c r="E456" s="1" t="s">
        <v>6468</v>
      </c>
      <c r="F456" s="1"/>
      <c r="G456" s="1" t="s">
        <v>536</v>
      </c>
    </row>
    <row r="457" spans="2:7" x14ac:dyDescent="0.2">
      <c r="B457" s="1" t="str">
        <f t="shared" si="8"/>
        <v>イマゾスルフロン・カフェンストロール・ベンゾビシクロン粒剤ＳＤＳイッテツ１キロ粒剤</v>
      </c>
      <c r="C457" s="1" t="s">
        <v>561</v>
      </c>
      <c r="D457" s="1" t="s">
        <v>562</v>
      </c>
      <c r="E457" s="1" t="s">
        <v>6468</v>
      </c>
      <c r="F457" s="1"/>
      <c r="G457" s="1" t="s">
        <v>531</v>
      </c>
    </row>
    <row r="458" spans="2:7" x14ac:dyDescent="0.2">
      <c r="B458" s="1" t="str">
        <f t="shared" si="8"/>
        <v>イマゾスルフロン・カフェンストロール・ベンゾビシクロン粒剤ＳＤＳイッテツジャンボ</v>
      </c>
      <c r="C458" s="1" t="s">
        <v>561</v>
      </c>
      <c r="D458" s="1" t="s">
        <v>563</v>
      </c>
      <c r="E458" s="1" t="s">
        <v>6468</v>
      </c>
      <c r="F458" s="1"/>
      <c r="G458" s="1" t="s">
        <v>549</v>
      </c>
    </row>
    <row r="459" spans="2:7" x14ac:dyDescent="0.2">
      <c r="B459" s="1" t="str">
        <f t="shared" si="8"/>
        <v>イマゾスルフロン・カフェンストロール・ベンゾビシクロン粒剤イッテツ１キロ粒剤</v>
      </c>
      <c r="C459" s="1" t="s">
        <v>561</v>
      </c>
      <c r="D459" s="1" t="s">
        <v>564</v>
      </c>
      <c r="E459" s="1" t="s">
        <v>6468</v>
      </c>
      <c r="F459" s="1"/>
      <c r="G459" s="1" t="s">
        <v>531</v>
      </c>
    </row>
    <row r="460" spans="2:7" x14ac:dyDescent="0.2">
      <c r="B460" s="1" t="str">
        <f t="shared" si="8"/>
        <v>イマゾスルフロン・カフェンストロール・ベンゾビシクロン粒剤イッテツジャンボ</v>
      </c>
      <c r="C460" s="1" t="s">
        <v>561</v>
      </c>
      <c r="D460" s="1" t="s">
        <v>565</v>
      </c>
      <c r="E460" s="1" t="s">
        <v>6468</v>
      </c>
      <c r="F460" s="1"/>
      <c r="G460" s="1" t="s">
        <v>549</v>
      </c>
    </row>
    <row r="461" spans="2:7" x14ac:dyDescent="0.2">
      <c r="B461" s="1" t="str">
        <f t="shared" si="8"/>
        <v>イマゾスルフロン・カフェンストロール・ベンゾビシクロン粒剤ボランティアジャンボ</v>
      </c>
      <c r="C461" s="1" t="s">
        <v>561</v>
      </c>
      <c r="D461" s="1" t="s">
        <v>566</v>
      </c>
      <c r="E461" s="1" t="s">
        <v>6468</v>
      </c>
      <c r="F461" s="1"/>
      <c r="G461" s="1" t="s">
        <v>549</v>
      </c>
    </row>
    <row r="462" spans="2:7" x14ac:dyDescent="0.2">
      <c r="B462" s="1" t="str">
        <f t="shared" si="8"/>
        <v>イマゾスルフロン・シハロホップブチル・ジメタメトリン・プレチラクロール粒剤シェリフ１キロ粒剤</v>
      </c>
      <c r="C462" s="1" t="s">
        <v>567</v>
      </c>
      <c r="D462" s="1" t="s">
        <v>568</v>
      </c>
      <c r="E462" s="1" t="s">
        <v>25</v>
      </c>
      <c r="F462" s="1"/>
      <c r="G462" s="1" t="s">
        <v>531</v>
      </c>
    </row>
    <row r="463" spans="2:7" x14ac:dyDescent="0.2">
      <c r="B463" s="1" t="str">
        <f t="shared" si="8"/>
        <v>イマゾスルフロン・シハロホップブチル・ジメタメトリン・プレチラクロール粒剤大塚シェリフ１キロ粒剤</v>
      </c>
      <c r="C463" s="1" t="s">
        <v>567</v>
      </c>
      <c r="D463" s="1" t="s">
        <v>569</v>
      </c>
      <c r="E463" s="1" t="s">
        <v>25</v>
      </c>
      <c r="F463" s="1"/>
      <c r="G463" s="1" t="s">
        <v>531</v>
      </c>
    </row>
    <row r="464" spans="2:7" x14ac:dyDescent="0.2">
      <c r="B464" s="1" t="str">
        <f t="shared" si="8"/>
        <v>イマゾスルフロン・ジメタメトリン・ダイムロン・プレチラクロール粒剤ＳＤＳハヤテ粒剤</v>
      </c>
      <c r="C464" s="1" t="s">
        <v>570</v>
      </c>
      <c r="D464" s="1" t="s">
        <v>571</v>
      </c>
      <c r="E464" s="1" t="s">
        <v>6468</v>
      </c>
      <c r="F464" s="1"/>
      <c r="G464" s="1" t="s">
        <v>527</v>
      </c>
    </row>
    <row r="465" spans="2:7" x14ac:dyDescent="0.2">
      <c r="B465" s="1" t="str">
        <f t="shared" si="8"/>
        <v>イマゾスルフロン・ジメタメトリン・ダイムロン・プレチラクロール粒剤ハヤテ粒剤</v>
      </c>
      <c r="C465" s="1" t="s">
        <v>570</v>
      </c>
      <c r="D465" s="1" t="s">
        <v>572</v>
      </c>
      <c r="E465" s="1" t="s">
        <v>6468</v>
      </c>
      <c r="F465" s="1"/>
      <c r="G465" s="1" t="s">
        <v>527</v>
      </c>
    </row>
    <row r="466" spans="2:7" x14ac:dyDescent="0.2">
      <c r="B466" s="1" t="str">
        <f t="shared" si="8"/>
        <v>イマゾスルフロン・ダイムロン・ピリブチカルブ・メフェナセット水和剤［ＤＩＣ］ロンゲットフロアブル</v>
      </c>
      <c r="C466" s="1" t="s">
        <v>573</v>
      </c>
      <c r="D466" s="1" t="s">
        <v>6064</v>
      </c>
      <c r="E466" s="1" t="s">
        <v>6468</v>
      </c>
      <c r="F466" s="1"/>
      <c r="G466" s="1" t="s">
        <v>114</v>
      </c>
    </row>
    <row r="467" spans="2:7" x14ac:dyDescent="0.2">
      <c r="B467" s="1" t="str">
        <f t="shared" si="8"/>
        <v>イマゾスルフロン・ダイムロン・ピリブチカルブ・メフェナセット水和剤ＳＴロンゲットフロアブル</v>
      </c>
      <c r="C467" s="1" t="s">
        <v>573</v>
      </c>
      <c r="D467" s="1" t="s">
        <v>574</v>
      </c>
      <c r="E467" s="1" t="s">
        <v>6468</v>
      </c>
      <c r="F467" s="1"/>
      <c r="G467" s="1" t="s">
        <v>114</v>
      </c>
    </row>
    <row r="468" spans="2:7" x14ac:dyDescent="0.2">
      <c r="B468" s="1" t="str">
        <f t="shared" si="8"/>
        <v>イマゾスルフロン・ダイムロン・ピリブチカルブ水和剤［ＤＩＣ］アワードフロアブル</v>
      </c>
      <c r="C468" s="1" t="s">
        <v>575</v>
      </c>
      <c r="D468" s="1" t="s">
        <v>576</v>
      </c>
      <c r="E468" s="1" t="s">
        <v>6468</v>
      </c>
      <c r="F468" s="1"/>
      <c r="G468" s="1" t="s">
        <v>536</v>
      </c>
    </row>
    <row r="469" spans="2:7" x14ac:dyDescent="0.2">
      <c r="B469" s="1" t="str">
        <f t="shared" si="8"/>
        <v>イマゾスルフロン・ダイムロン・ピリブチカルブ水和剤ＳＤＳアワードフロアブル</v>
      </c>
      <c r="C469" s="1" t="s">
        <v>575</v>
      </c>
      <c r="D469" s="1" t="s">
        <v>577</v>
      </c>
      <c r="E469" s="1" t="s">
        <v>6468</v>
      </c>
      <c r="F469" s="1"/>
      <c r="G469" s="1" t="s">
        <v>536</v>
      </c>
    </row>
    <row r="470" spans="2:7" x14ac:dyDescent="0.2">
      <c r="B470" s="1" t="str">
        <f t="shared" si="8"/>
        <v>イマゾスルフロン・ダイムロン・ピリブチカルブ水和剤アワードフロアブル</v>
      </c>
      <c r="C470" s="1" t="s">
        <v>575</v>
      </c>
      <c r="D470" s="1" t="s">
        <v>578</v>
      </c>
      <c r="E470" s="1" t="s">
        <v>6468</v>
      </c>
      <c r="F470" s="1"/>
      <c r="G470" s="1" t="s">
        <v>536</v>
      </c>
    </row>
    <row r="471" spans="2:7" x14ac:dyDescent="0.2">
      <c r="B471" s="1" t="str">
        <f t="shared" si="8"/>
        <v>イマゾスルフロン・ダイムロン・フェントラザミド・ブロモブチド粒剤ビッグシュアエース１キロ粒剤</v>
      </c>
      <c r="C471" s="1" t="s">
        <v>579</v>
      </c>
      <c r="D471" s="1" t="s">
        <v>580</v>
      </c>
      <c r="E471" s="1" t="s">
        <v>6468</v>
      </c>
      <c r="F471" s="1"/>
      <c r="G471" s="1" t="s">
        <v>531</v>
      </c>
    </row>
    <row r="472" spans="2:7" x14ac:dyDescent="0.2">
      <c r="B472" s="1" t="str">
        <f t="shared" si="8"/>
        <v>イマゾスルフロン・ダイムロン・ペントキサゾン水和剤ＳＤＳザ・ワンフロアブル</v>
      </c>
      <c r="C472" s="1" t="s">
        <v>581</v>
      </c>
      <c r="D472" s="1" t="s">
        <v>582</v>
      </c>
      <c r="E472" s="1" t="s">
        <v>6468</v>
      </c>
      <c r="F472" s="1"/>
      <c r="G472" s="1" t="s">
        <v>536</v>
      </c>
    </row>
    <row r="473" spans="2:7" x14ac:dyDescent="0.2">
      <c r="B473" s="1" t="str">
        <f t="shared" si="8"/>
        <v>イマゾスルフロン・ダイムロン・ペントキサゾン水和剤ザ・ワンフロアブル</v>
      </c>
      <c r="C473" s="1" t="s">
        <v>581</v>
      </c>
      <c r="D473" s="1" t="s">
        <v>583</v>
      </c>
      <c r="E473" s="1" t="s">
        <v>6468</v>
      </c>
      <c r="F473" s="1"/>
      <c r="G473" s="1" t="s">
        <v>536</v>
      </c>
    </row>
    <row r="474" spans="2:7" x14ac:dyDescent="0.2">
      <c r="B474" s="1" t="str">
        <f t="shared" si="8"/>
        <v>イマゾスルフロン・ダイムロン・ペントキサゾン粒剤ＳＤＳザ・ワン１キロ粒剤</v>
      </c>
      <c r="C474" s="1" t="s">
        <v>584</v>
      </c>
      <c r="D474" s="1" t="s">
        <v>585</v>
      </c>
      <c r="E474" s="1" t="s">
        <v>6468</v>
      </c>
      <c r="F474" s="1"/>
      <c r="G474" s="1" t="s">
        <v>531</v>
      </c>
    </row>
    <row r="475" spans="2:7" x14ac:dyDescent="0.2">
      <c r="B475" s="1" t="str">
        <f t="shared" si="8"/>
        <v>イマゾスルフロン・ダイムロン・ペントキサゾン粒剤ザ・ワン１キロ粒剤</v>
      </c>
      <c r="C475" s="1" t="s">
        <v>584</v>
      </c>
      <c r="D475" s="1" t="s">
        <v>586</v>
      </c>
      <c r="E475" s="1" t="s">
        <v>6468</v>
      </c>
      <c r="F475" s="1"/>
      <c r="G475" s="1" t="s">
        <v>531</v>
      </c>
    </row>
    <row r="476" spans="2:7" x14ac:dyDescent="0.2">
      <c r="B476" s="1" t="str">
        <f t="shared" ref="B476:B525" si="9">C476&amp;D476</f>
        <v>イマゾスルフロン・ダイムロン・メフェナセット粒剤ＳＤＳバトル粒剤</v>
      </c>
      <c r="C476" s="1" t="s">
        <v>587</v>
      </c>
      <c r="D476" s="1" t="s">
        <v>588</v>
      </c>
      <c r="E476" s="1" t="s">
        <v>6468</v>
      </c>
      <c r="F476" s="1"/>
      <c r="G476" s="1" t="s">
        <v>527</v>
      </c>
    </row>
    <row r="477" spans="2:7" x14ac:dyDescent="0.2">
      <c r="B477" s="1" t="str">
        <f t="shared" si="9"/>
        <v>イマゾスルフロン・ダイムロン・メフェナセット粒剤バトル粒剤</v>
      </c>
      <c r="C477" s="1" t="s">
        <v>587</v>
      </c>
      <c r="D477" s="1" t="s">
        <v>589</v>
      </c>
      <c r="E477" s="1" t="s">
        <v>6468</v>
      </c>
      <c r="F477" s="1"/>
      <c r="G477" s="1" t="s">
        <v>527</v>
      </c>
    </row>
    <row r="478" spans="2:7" x14ac:dyDescent="0.2">
      <c r="B478" s="1" t="str">
        <f t="shared" si="9"/>
        <v>イマゾスルフロン・ダイムロン・メフェナセット粒剤ホクコーバトル粒剤</v>
      </c>
      <c r="C478" s="1" t="s">
        <v>587</v>
      </c>
      <c r="D478" s="1" t="s">
        <v>590</v>
      </c>
      <c r="E478" s="1" t="s">
        <v>6468</v>
      </c>
      <c r="F478" s="1"/>
      <c r="G478" s="1" t="s">
        <v>527</v>
      </c>
    </row>
    <row r="479" spans="2:7" x14ac:dyDescent="0.2">
      <c r="B479" s="1" t="str">
        <f t="shared" si="9"/>
        <v>イマゾスルフロン・ピラクロニル・ブロモブチド水和剤バッチリフロアブル</v>
      </c>
      <c r="C479" s="1" t="s">
        <v>591</v>
      </c>
      <c r="D479" s="1" t="s">
        <v>592</v>
      </c>
      <c r="E479" s="1" t="s">
        <v>6468</v>
      </c>
      <c r="F479" s="1"/>
      <c r="G479" s="1" t="s">
        <v>536</v>
      </c>
    </row>
    <row r="480" spans="2:7" x14ac:dyDescent="0.2">
      <c r="B480" s="1" t="str">
        <f t="shared" si="9"/>
        <v>イマゾスルフロン・ピラクロニル・ブロモブチド粒剤バッチリ１キロ粒剤</v>
      </c>
      <c r="C480" s="1" t="s">
        <v>593</v>
      </c>
      <c r="D480" s="1" t="s">
        <v>594</v>
      </c>
      <c r="E480" s="1" t="s">
        <v>6468</v>
      </c>
      <c r="F480" s="1"/>
      <c r="G480" s="1" t="s">
        <v>531</v>
      </c>
    </row>
    <row r="481" spans="2:7" x14ac:dyDescent="0.2">
      <c r="B481" s="1" t="str">
        <f t="shared" si="9"/>
        <v>イマゾスルフロン・ピラクロニル・ブロモブチド粒剤バッチリジャンボ</v>
      </c>
      <c r="C481" s="1" t="s">
        <v>593</v>
      </c>
      <c r="D481" s="1" t="s">
        <v>595</v>
      </c>
      <c r="E481" s="1" t="s">
        <v>6468</v>
      </c>
      <c r="F481" s="1"/>
      <c r="G481" s="1" t="s">
        <v>549</v>
      </c>
    </row>
    <row r="482" spans="2:7" x14ac:dyDescent="0.2">
      <c r="B482" s="1" t="str">
        <f t="shared" si="9"/>
        <v>イマゾスルフロン・ピラクロニル・ベンゾビシクロン水和剤忍フロアブル</v>
      </c>
      <c r="C482" s="1" t="s">
        <v>596</v>
      </c>
      <c r="D482" s="1" t="s">
        <v>597</v>
      </c>
      <c r="E482" s="1" t="s">
        <v>25</v>
      </c>
      <c r="F482" s="1"/>
      <c r="G482" s="1" t="s">
        <v>281</v>
      </c>
    </row>
    <row r="483" spans="2:7" x14ac:dyDescent="0.2">
      <c r="B483" s="1" t="str">
        <f t="shared" si="9"/>
        <v>イマゾスルフロン・ピラクロニル・ベンゾビシクロン粒剤忍１キロ粒剤</v>
      </c>
      <c r="C483" s="1" t="s">
        <v>598</v>
      </c>
      <c r="D483" s="1" t="s">
        <v>599</v>
      </c>
      <c r="E483" s="1" t="s">
        <v>6468</v>
      </c>
      <c r="F483" s="1"/>
      <c r="G483" s="1" t="s">
        <v>531</v>
      </c>
    </row>
    <row r="484" spans="2:7" x14ac:dyDescent="0.2">
      <c r="B484" s="1" t="str">
        <f t="shared" si="9"/>
        <v>イマゾスルフロン・ピラクロニル・ベンゾビシクロン粒剤忍ジャンボ</v>
      </c>
      <c r="C484" s="1" t="s">
        <v>598</v>
      </c>
      <c r="D484" s="1" t="s">
        <v>600</v>
      </c>
      <c r="E484" s="1" t="s">
        <v>6468</v>
      </c>
      <c r="F484" s="1"/>
      <c r="G484" s="1" t="s">
        <v>140</v>
      </c>
    </row>
    <row r="485" spans="2:7" x14ac:dyDescent="0.2">
      <c r="B485" s="1" t="str">
        <f t="shared" si="9"/>
        <v>イマゾスルフロン・ピラクロニル粒剤カットダウン１キロ粒剤</v>
      </c>
      <c r="C485" s="1" t="s">
        <v>4884</v>
      </c>
      <c r="D485" s="1" t="s">
        <v>4885</v>
      </c>
      <c r="E485" s="1" t="s">
        <v>6468</v>
      </c>
      <c r="F485" s="1"/>
      <c r="G485" s="1" t="s">
        <v>531</v>
      </c>
    </row>
    <row r="486" spans="2:7" x14ac:dyDescent="0.2">
      <c r="B486" s="1" t="str">
        <f t="shared" si="9"/>
        <v>イマゾスルフロン・ピリミノバックメチル・ブロモブチド粒剤オサキニ１キロ粒剤</v>
      </c>
      <c r="C486" s="1" t="s">
        <v>601</v>
      </c>
      <c r="D486" s="1" t="s">
        <v>602</v>
      </c>
      <c r="E486" s="1" t="s">
        <v>6468</v>
      </c>
      <c r="F486" s="1"/>
      <c r="G486" s="1" t="s">
        <v>531</v>
      </c>
    </row>
    <row r="487" spans="2:7" x14ac:dyDescent="0.2">
      <c r="B487" s="1" t="str">
        <f t="shared" si="9"/>
        <v>イマゾスルフロン・フェントラザミド・ブロモブチド粒剤ドニチＳ１キロ粒剤</v>
      </c>
      <c r="C487" s="1" t="s">
        <v>5010</v>
      </c>
      <c r="D487" s="1" t="s">
        <v>604</v>
      </c>
      <c r="E487" s="1" t="s">
        <v>6468</v>
      </c>
      <c r="F487" s="1"/>
      <c r="G487" s="1" t="s">
        <v>531</v>
      </c>
    </row>
    <row r="488" spans="2:7" x14ac:dyDescent="0.2">
      <c r="B488" s="1" t="str">
        <f t="shared" si="9"/>
        <v>イマゾスルフロン・フェントラザミド・ブロモブチド粒剤マクダス１キロ粒剤</v>
      </c>
      <c r="C488" s="1" t="s">
        <v>603</v>
      </c>
      <c r="D488" s="1" t="s">
        <v>605</v>
      </c>
      <c r="E488" s="1" t="s">
        <v>6468</v>
      </c>
      <c r="F488" s="1"/>
      <c r="G488" s="1" t="s">
        <v>531</v>
      </c>
    </row>
    <row r="489" spans="2:7" x14ac:dyDescent="0.2">
      <c r="B489" s="1" t="str">
        <f t="shared" si="9"/>
        <v>イマゾスルフロン・プレチラクロール粒剤ゴヨウジャンボ</v>
      </c>
      <c r="C489" s="1" t="s">
        <v>5011</v>
      </c>
      <c r="D489" s="48" t="s">
        <v>5012</v>
      </c>
      <c r="E489" s="1" t="s">
        <v>6468</v>
      </c>
      <c r="F489" s="1"/>
      <c r="G489" s="35" t="s">
        <v>4970</v>
      </c>
    </row>
    <row r="490" spans="2:7" x14ac:dyDescent="0.2">
      <c r="B490" s="1" t="str">
        <f t="shared" si="9"/>
        <v>イマゾスルフロン・ブロモブチド・ペントキサゾン水和剤ヨシキタフロアブル</v>
      </c>
      <c r="C490" s="1" t="s">
        <v>5013</v>
      </c>
      <c r="D490" s="1" t="s">
        <v>606</v>
      </c>
      <c r="E490" s="1" t="s">
        <v>6468</v>
      </c>
      <c r="F490" s="1"/>
      <c r="G490" s="1" t="s">
        <v>536</v>
      </c>
    </row>
    <row r="491" spans="2:7" x14ac:dyDescent="0.2">
      <c r="B491" s="1" t="str">
        <f t="shared" si="9"/>
        <v>イマゾスルフロン・ブロモブチド・ペントキサゾン粒剤ヨシキタ１キロ粒剤</v>
      </c>
      <c r="C491" s="1" t="s">
        <v>607</v>
      </c>
      <c r="D491" s="1" t="s">
        <v>608</v>
      </c>
      <c r="E491" s="1" t="s">
        <v>6468</v>
      </c>
      <c r="F491" s="1"/>
      <c r="G491" s="1" t="s">
        <v>531</v>
      </c>
    </row>
    <row r="492" spans="2:7" x14ac:dyDescent="0.2">
      <c r="B492" s="1" t="str">
        <f t="shared" si="9"/>
        <v>イマゾスルフロン・ブロモブチド・ペントキサゾン粒剤ヨシキタジャンボ</v>
      </c>
      <c r="C492" s="1" t="s">
        <v>607</v>
      </c>
      <c r="D492" s="1" t="s">
        <v>609</v>
      </c>
      <c r="E492" s="1" t="s">
        <v>6468</v>
      </c>
      <c r="F492" s="1"/>
      <c r="G492" s="1" t="s">
        <v>549</v>
      </c>
    </row>
    <row r="493" spans="2:7" x14ac:dyDescent="0.2">
      <c r="B493" s="1" t="str">
        <f t="shared" si="9"/>
        <v>イマゾスルフロン水和剤シバタイト</v>
      </c>
      <c r="C493" s="1" t="s">
        <v>610</v>
      </c>
      <c r="D493" s="1" t="s">
        <v>611</v>
      </c>
      <c r="E493" s="1" t="s">
        <v>25</v>
      </c>
      <c r="F493" s="1"/>
      <c r="G493" s="1" t="s">
        <v>164</v>
      </c>
    </row>
    <row r="494" spans="2:7" x14ac:dyDescent="0.2">
      <c r="B494" s="1" t="str">
        <f t="shared" si="9"/>
        <v>イマゾスルフロン水和剤シバタイト４０</v>
      </c>
      <c r="C494" s="1" t="s">
        <v>610</v>
      </c>
      <c r="D494" s="1" t="s">
        <v>612</v>
      </c>
      <c r="E494" s="1" t="s">
        <v>25</v>
      </c>
      <c r="F494" s="1"/>
      <c r="G494" s="1" t="s">
        <v>68</v>
      </c>
    </row>
    <row r="495" spans="2:7" x14ac:dyDescent="0.2">
      <c r="B495" s="1" t="str">
        <f t="shared" si="9"/>
        <v>イマゾスルフロン水和剤ロンセイバー</v>
      </c>
      <c r="C495" s="1" t="s">
        <v>610</v>
      </c>
      <c r="D495" s="1" t="s">
        <v>613</v>
      </c>
      <c r="E495" s="1" t="s">
        <v>25</v>
      </c>
      <c r="F495" s="1"/>
      <c r="G495" s="1" t="s">
        <v>257</v>
      </c>
    </row>
    <row r="496" spans="2:7" x14ac:dyDescent="0.2">
      <c r="B496" s="1" t="str">
        <f t="shared" si="9"/>
        <v>イマゾスルフロン粒剤テイクオフ粒剤</v>
      </c>
      <c r="C496" s="1" t="s">
        <v>614</v>
      </c>
      <c r="D496" s="1" t="s">
        <v>615</v>
      </c>
      <c r="E496" s="1" t="s">
        <v>6468</v>
      </c>
      <c r="F496" s="1"/>
      <c r="G496" s="1" t="s">
        <v>527</v>
      </c>
    </row>
    <row r="497" spans="2:7" x14ac:dyDescent="0.2">
      <c r="B497" s="1" t="str">
        <f t="shared" si="9"/>
        <v>イミシアホス液剤ネマキック液剤</v>
      </c>
      <c r="C497" s="1" t="s">
        <v>616</v>
      </c>
      <c r="D497" s="1" t="s">
        <v>617</v>
      </c>
      <c r="E497" s="1" t="s">
        <v>97</v>
      </c>
      <c r="F497" s="1" t="s">
        <v>157</v>
      </c>
      <c r="G497" s="1" t="s">
        <v>56</v>
      </c>
    </row>
    <row r="498" spans="2:7" x14ac:dyDescent="0.2">
      <c r="B498" s="1" t="str">
        <f t="shared" si="9"/>
        <v>イミシアホス粒剤ネマキック粒剤</v>
      </c>
      <c r="C498" s="1" t="s">
        <v>618</v>
      </c>
      <c r="D498" s="1" t="s">
        <v>619</v>
      </c>
      <c r="E498" s="1" t="s">
        <v>25</v>
      </c>
      <c r="F498" s="1"/>
      <c r="G498" s="1" t="s">
        <v>114</v>
      </c>
    </row>
    <row r="499" spans="2:7" x14ac:dyDescent="0.2">
      <c r="B499" s="1" t="str">
        <f t="shared" si="9"/>
        <v>イミダクロプリド・イソチアニル粒剤クミアイルーチンアドマイヤー箱粒剤</v>
      </c>
      <c r="C499" s="1" t="s">
        <v>620</v>
      </c>
      <c r="D499" s="1" t="s">
        <v>621</v>
      </c>
      <c r="E499" s="1" t="s">
        <v>6468</v>
      </c>
      <c r="F499" s="1"/>
      <c r="G499" s="1" t="s">
        <v>53</v>
      </c>
    </row>
    <row r="500" spans="2:7" x14ac:dyDescent="0.2">
      <c r="B500" s="1" t="str">
        <f t="shared" si="9"/>
        <v>イミダクロプリド・イソチアニル粒剤ルーチンアドマイヤー箱粒剤</v>
      </c>
      <c r="C500" s="1" t="s">
        <v>620</v>
      </c>
      <c r="D500" s="1" t="s">
        <v>622</v>
      </c>
      <c r="E500" s="1" t="s">
        <v>6468</v>
      </c>
      <c r="F500" s="1"/>
      <c r="G500" s="1" t="s">
        <v>53</v>
      </c>
    </row>
    <row r="501" spans="2:7" x14ac:dyDescent="0.2">
      <c r="B501" s="1" t="str">
        <f t="shared" si="9"/>
        <v>イミダクロプリド・エチプロール・クロラントラニリプロール・イソチアニル粒剤ルーチンクアトロ箱粒剤</v>
      </c>
      <c r="C501" s="1" t="s">
        <v>623</v>
      </c>
      <c r="D501" s="1" t="s">
        <v>624</v>
      </c>
      <c r="E501" s="1" t="s">
        <v>6468</v>
      </c>
      <c r="F501" s="1"/>
      <c r="G501" s="1" t="s">
        <v>53</v>
      </c>
    </row>
    <row r="502" spans="2:7" x14ac:dyDescent="0.2">
      <c r="B502" s="1" t="str">
        <f t="shared" si="9"/>
        <v>イミダクロプリド・クロラントラニリプロール・イソチアニル粒剤ルーチントレス箱粒剤</v>
      </c>
      <c r="C502" s="1" t="s">
        <v>626</v>
      </c>
      <c r="D502" s="1" t="s">
        <v>627</v>
      </c>
      <c r="E502" s="1" t="s">
        <v>6468</v>
      </c>
      <c r="F502" s="1"/>
      <c r="G502" s="1" t="s">
        <v>53</v>
      </c>
    </row>
    <row r="503" spans="2:7" x14ac:dyDescent="0.2">
      <c r="B503" s="1" t="str">
        <f t="shared" si="9"/>
        <v>イミダクロプリド・スピノサド・イソチアニル・チフルザミド粒剤シャリオ箱粒剤</v>
      </c>
      <c r="C503" s="1" t="s">
        <v>628</v>
      </c>
      <c r="D503" s="1" t="s">
        <v>629</v>
      </c>
      <c r="E503" s="1" t="s">
        <v>6468</v>
      </c>
      <c r="F503" s="1"/>
      <c r="G503" s="1" t="s">
        <v>53</v>
      </c>
    </row>
    <row r="504" spans="2:7" x14ac:dyDescent="0.2">
      <c r="B504" s="1" t="str">
        <f t="shared" si="9"/>
        <v>イミダクロプリド・スピノサド・イソチアニル・チフルザミド粒剤シャリオ箱粒剤</v>
      </c>
      <c r="C504" s="1" t="s">
        <v>628</v>
      </c>
      <c r="D504" s="48" t="s">
        <v>629</v>
      </c>
      <c r="E504" s="1" t="s">
        <v>6468</v>
      </c>
      <c r="F504" s="1"/>
      <c r="G504" s="1" t="s">
        <v>57</v>
      </c>
    </row>
    <row r="505" spans="2:7" x14ac:dyDescent="0.2">
      <c r="B505" s="1" t="str">
        <f t="shared" si="9"/>
        <v>イミダクロプリド・スピノサド・イソチアニル・チフルザミド粒剤ルーチンアドスピノＧＴ箱粒剤</v>
      </c>
      <c r="C505" s="1" t="s">
        <v>628</v>
      </c>
      <c r="D505" s="1" t="s">
        <v>630</v>
      </c>
      <c r="E505" s="1" t="s">
        <v>6468</v>
      </c>
      <c r="F505" s="1"/>
      <c r="G505" s="1" t="s">
        <v>53</v>
      </c>
    </row>
    <row r="506" spans="2:7" x14ac:dyDescent="0.2">
      <c r="B506" s="1" t="str">
        <f t="shared" si="9"/>
        <v>イミダクロプリド・スピノサド・イソチアニル粒剤ルーチンアドスピノ箱粒剤</v>
      </c>
      <c r="C506" s="1" t="s">
        <v>631</v>
      </c>
      <c r="D506" s="1" t="s">
        <v>632</v>
      </c>
      <c r="E506" s="1" t="s">
        <v>6468</v>
      </c>
      <c r="F506" s="1"/>
      <c r="G506" s="1" t="s">
        <v>53</v>
      </c>
    </row>
    <row r="507" spans="2:7" x14ac:dyDescent="0.2">
      <c r="B507" s="1" t="str">
        <f t="shared" si="9"/>
        <v>イミダクロプリド・スピノサド・チアジニル粒剤ブイゲットアドマイヤースピノ箱粒剤</v>
      </c>
      <c r="C507" s="1" t="s">
        <v>633</v>
      </c>
      <c r="D507" s="1" t="s">
        <v>634</v>
      </c>
      <c r="E507" s="1" t="s">
        <v>25</v>
      </c>
      <c r="F507" s="1"/>
      <c r="G507" s="1" t="s">
        <v>53</v>
      </c>
    </row>
    <row r="508" spans="2:7" x14ac:dyDescent="0.2">
      <c r="B508" s="1" t="str">
        <f t="shared" si="9"/>
        <v>イミダクロプリド・スピノサド・チフルザミド・トリシクラゾール粒剤クミアイフルサポート箱粒剤</v>
      </c>
      <c r="C508" s="1" t="s">
        <v>635</v>
      </c>
      <c r="D508" s="1" t="s">
        <v>636</v>
      </c>
      <c r="E508" s="1" t="s">
        <v>25</v>
      </c>
      <c r="F508" s="1"/>
      <c r="G508" s="1" t="s">
        <v>53</v>
      </c>
    </row>
    <row r="509" spans="2:7" x14ac:dyDescent="0.2">
      <c r="B509" s="1" t="str">
        <f t="shared" si="9"/>
        <v>イミダクロプリド・スピノサド・チフルザミド・トリシクラゾール粒剤フルサポート箱粒剤</v>
      </c>
      <c r="C509" s="1" t="s">
        <v>635</v>
      </c>
      <c r="D509" s="1" t="s">
        <v>637</v>
      </c>
      <c r="E509" s="1" t="s">
        <v>25</v>
      </c>
      <c r="F509" s="1"/>
      <c r="G509" s="1" t="s">
        <v>53</v>
      </c>
    </row>
    <row r="510" spans="2:7" x14ac:dyDescent="0.2">
      <c r="B510" s="1" t="str">
        <f t="shared" si="9"/>
        <v>イミダクロプリド・スピノサド・トリシクラゾール粒剤クミアイビームアドマイヤースピノ箱粒剤</v>
      </c>
      <c r="C510" s="1" t="s">
        <v>638</v>
      </c>
      <c r="D510" s="1" t="s">
        <v>639</v>
      </c>
      <c r="E510" s="1" t="s">
        <v>25</v>
      </c>
      <c r="F510" s="1"/>
      <c r="G510" s="1" t="s">
        <v>53</v>
      </c>
    </row>
    <row r="511" spans="2:7" x14ac:dyDescent="0.2">
      <c r="B511" s="1" t="str">
        <f t="shared" si="9"/>
        <v>イミダクロプリド・スピノサド・トリシクラゾール粒剤バイエルビームアドマイヤースピノ箱粒剤</v>
      </c>
      <c r="C511" s="1" t="s">
        <v>638</v>
      </c>
      <c r="D511" s="1" t="s">
        <v>640</v>
      </c>
      <c r="E511" s="1" t="s">
        <v>25</v>
      </c>
      <c r="F511" s="1"/>
      <c r="G511" s="1" t="s">
        <v>53</v>
      </c>
    </row>
    <row r="512" spans="2:7" x14ac:dyDescent="0.2">
      <c r="B512" s="1" t="str">
        <f t="shared" si="9"/>
        <v>イミダクロプリド・スピノサド・トリシクラゾール粒剤パワーリードスピノ箱粒剤</v>
      </c>
      <c r="C512" s="1" t="s">
        <v>638</v>
      </c>
      <c r="D512" s="1" t="s">
        <v>641</v>
      </c>
      <c r="E512" s="1" t="s">
        <v>25</v>
      </c>
      <c r="F512" s="1"/>
      <c r="G512" s="1" t="s">
        <v>53</v>
      </c>
    </row>
    <row r="513" spans="2:7" x14ac:dyDescent="0.2">
      <c r="B513" s="1" t="str">
        <f t="shared" si="9"/>
        <v>イミダクロプリド・スピノサド・トリシクラゾール粒剤ビームアドマイヤースピノ箱粒剤</v>
      </c>
      <c r="C513" s="1" t="s">
        <v>638</v>
      </c>
      <c r="D513" s="1" t="s">
        <v>642</v>
      </c>
      <c r="E513" s="1" t="s">
        <v>25</v>
      </c>
      <c r="F513" s="1"/>
      <c r="G513" s="1" t="s">
        <v>53</v>
      </c>
    </row>
    <row r="514" spans="2:7" x14ac:dyDescent="0.2">
      <c r="B514" s="1" t="str">
        <f t="shared" si="9"/>
        <v>イミダクロプリド・スピノサド水和剤ガードナーフロアブル</v>
      </c>
      <c r="C514" s="1" t="s">
        <v>643</v>
      </c>
      <c r="D514" s="1" t="s">
        <v>644</v>
      </c>
      <c r="E514" s="1" t="s">
        <v>97</v>
      </c>
      <c r="F514" s="1" t="s">
        <v>157</v>
      </c>
      <c r="G514" s="1" t="s">
        <v>164</v>
      </c>
    </row>
    <row r="515" spans="2:7" x14ac:dyDescent="0.2">
      <c r="B515" s="1" t="str">
        <f t="shared" si="9"/>
        <v>イミダクロプリド・スピノサド水和剤ワークワイド顆粒水和剤</v>
      </c>
      <c r="C515" s="1" t="s">
        <v>643</v>
      </c>
      <c r="D515" s="1" t="s">
        <v>645</v>
      </c>
      <c r="E515" s="1" t="s">
        <v>97</v>
      </c>
      <c r="F515" s="1" t="s">
        <v>157</v>
      </c>
      <c r="G515" s="1" t="s">
        <v>164</v>
      </c>
    </row>
    <row r="516" spans="2:7" x14ac:dyDescent="0.2">
      <c r="B516" s="1" t="str">
        <f t="shared" si="9"/>
        <v>イミダクロプリド・チアジニル・フラメトピル粒剤ブイゲットアドマイヤーリンバー粒剤</v>
      </c>
      <c r="C516" s="1" t="s">
        <v>646</v>
      </c>
      <c r="D516" s="1" t="s">
        <v>647</v>
      </c>
      <c r="E516" s="1" t="s">
        <v>25</v>
      </c>
      <c r="F516" s="1"/>
      <c r="G516" s="1" t="s">
        <v>53</v>
      </c>
    </row>
    <row r="517" spans="2:7" x14ac:dyDescent="0.2">
      <c r="B517" s="1" t="str">
        <f t="shared" si="9"/>
        <v>イミダクロプリド・チアジニル粒剤ブイゲットアドマイヤー粒剤</v>
      </c>
      <c r="C517" s="1" t="s">
        <v>648</v>
      </c>
      <c r="D517" s="1" t="s">
        <v>649</v>
      </c>
      <c r="E517" s="1" t="s">
        <v>25</v>
      </c>
      <c r="F517" s="1"/>
      <c r="G517" s="1" t="s">
        <v>53</v>
      </c>
    </row>
    <row r="518" spans="2:7" x14ac:dyDescent="0.2">
      <c r="B518" s="1" t="str">
        <f t="shared" si="9"/>
        <v>イミダクロプリド・トリシクラゾール粒剤クミアイビームアドマイヤー粒剤</v>
      </c>
      <c r="C518" s="1" t="s">
        <v>650</v>
      </c>
      <c r="D518" s="1" t="s">
        <v>651</v>
      </c>
      <c r="E518" s="1" t="s">
        <v>25</v>
      </c>
      <c r="F518" s="1"/>
      <c r="G518" s="1" t="s">
        <v>53</v>
      </c>
    </row>
    <row r="519" spans="2:7" x14ac:dyDescent="0.2">
      <c r="B519" s="1" t="str">
        <f t="shared" si="9"/>
        <v>イミダクロプリド・トリシクラゾール粒剤バイエルビームアドマイヤー粒剤</v>
      </c>
      <c r="C519" s="1" t="s">
        <v>650</v>
      </c>
      <c r="D519" s="1" t="s">
        <v>652</v>
      </c>
      <c r="E519" s="1" t="s">
        <v>25</v>
      </c>
      <c r="F519" s="1"/>
      <c r="G519" s="1" t="s">
        <v>53</v>
      </c>
    </row>
    <row r="520" spans="2:7" x14ac:dyDescent="0.2">
      <c r="B520" s="1" t="str">
        <f t="shared" si="9"/>
        <v>イミダクロプリド・フィプロニル・チアジニル粒剤ブイゲットプリンスアドマイヤー粒剤</v>
      </c>
      <c r="C520" s="1" t="s">
        <v>653</v>
      </c>
      <c r="D520" s="1" t="s">
        <v>6065</v>
      </c>
      <c r="E520" s="1" t="s">
        <v>6468</v>
      </c>
      <c r="F520" s="1"/>
      <c r="G520" s="1" t="s">
        <v>53</v>
      </c>
    </row>
    <row r="521" spans="2:7" x14ac:dyDescent="0.2">
      <c r="B521" s="1" t="str">
        <f t="shared" si="9"/>
        <v>イミダクロプリド・フィプロニル・プロベナゾール粒剤Ｄｒ．オリゼプリンスアドマイヤー粒剤</v>
      </c>
      <c r="C521" s="1" t="s">
        <v>654</v>
      </c>
      <c r="D521" s="1" t="s">
        <v>655</v>
      </c>
      <c r="E521" s="1" t="s">
        <v>25</v>
      </c>
      <c r="F521" s="1"/>
      <c r="G521" s="1" t="s">
        <v>57</v>
      </c>
    </row>
    <row r="522" spans="2:7" x14ac:dyDescent="0.2">
      <c r="B522" s="1" t="str">
        <f t="shared" si="9"/>
        <v>イミダクロプリド・フィプロニル・プロベナゾール粒剤ホクコーＤｒ．オリゼプリンスアドマイヤー粒剤</v>
      </c>
      <c r="C522" s="1" t="s">
        <v>654</v>
      </c>
      <c r="D522" s="1" t="s">
        <v>656</v>
      </c>
      <c r="E522" s="1" t="s">
        <v>25</v>
      </c>
      <c r="F522" s="1"/>
      <c r="G522" s="1" t="s">
        <v>57</v>
      </c>
    </row>
    <row r="523" spans="2:7" x14ac:dyDescent="0.2">
      <c r="B523" s="1" t="str">
        <f t="shared" si="9"/>
        <v>イミダクロプリド・フルベンジアミド水和剤タフスティンガーフロアブル</v>
      </c>
      <c r="C523" s="1" t="s">
        <v>657</v>
      </c>
      <c r="D523" s="1" t="s">
        <v>658</v>
      </c>
      <c r="E523" s="1" t="s">
        <v>97</v>
      </c>
      <c r="F523" s="1" t="s">
        <v>157</v>
      </c>
      <c r="G523" s="1" t="s">
        <v>190</v>
      </c>
    </row>
    <row r="524" spans="2:7" x14ac:dyDescent="0.2">
      <c r="B524" s="1" t="str">
        <f t="shared" si="9"/>
        <v>イミダクロプリド・フルベンジアミド水和剤タフバリアＤＸフロアブル</v>
      </c>
      <c r="C524" s="1" t="s">
        <v>657</v>
      </c>
      <c r="D524" s="1" t="s">
        <v>659</v>
      </c>
      <c r="E524" s="1" t="s">
        <v>97</v>
      </c>
      <c r="F524" s="1" t="s">
        <v>157</v>
      </c>
      <c r="G524" s="1" t="s">
        <v>190</v>
      </c>
    </row>
    <row r="525" spans="2:7" x14ac:dyDescent="0.2">
      <c r="B525" s="1" t="str">
        <f t="shared" si="9"/>
        <v>イミダクロプリド・フルベンジアミド水和剤日農セルオーフロアブル</v>
      </c>
      <c r="C525" s="1" t="s">
        <v>657</v>
      </c>
      <c r="D525" s="1" t="s">
        <v>660</v>
      </c>
      <c r="E525" s="1" t="s">
        <v>6468</v>
      </c>
      <c r="F525" s="1"/>
      <c r="G525" s="1" t="s">
        <v>53</v>
      </c>
    </row>
    <row r="526" spans="2:7" x14ac:dyDescent="0.2">
      <c r="B526" s="1" t="str">
        <f t="shared" ref="B526:B579" si="10">C526&amp;D526</f>
        <v>イミダクロプリド・プロベナゾール複合肥料くみあいオリゼメートアドマイヤー入り複合燐加安２６４</v>
      </c>
      <c r="C526" s="1" t="s">
        <v>661</v>
      </c>
      <c r="D526" s="1" t="s">
        <v>663</v>
      </c>
      <c r="E526" s="1" t="s">
        <v>25</v>
      </c>
      <c r="F526" s="1"/>
      <c r="G526" s="1" t="s">
        <v>662</v>
      </c>
    </row>
    <row r="527" spans="2:7" x14ac:dyDescent="0.2">
      <c r="B527" s="1" t="str">
        <f t="shared" si="10"/>
        <v>イミダクロプリド・プロベナゾール複合肥料くみあいオリゼメートアドマイヤー入り複合燐加安８６４</v>
      </c>
      <c r="C527" s="1" t="s">
        <v>661</v>
      </c>
      <c r="D527" s="1" t="s">
        <v>664</v>
      </c>
      <c r="E527" s="1" t="s">
        <v>25</v>
      </c>
      <c r="F527" s="1"/>
      <c r="G527" s="1" t="s">
        <v>662</v>
      </c>
    </row>
    <row r="528" spans="2:7" x14ac:dyDescent="0.2">
      <c r="B528" s="1" t="str">
        <f t="shared" si="10"/>
        <v>イミダクロプリド・プロベナゾール粒剤Ｄｒ．オリゼアドマイヤー箱粒剤</v>
      </c>
      <c r="C528" s="1" t="s">
        <v>665</v>
      </c>
      <c r="D528" s="1" t="s">
        <v>666</v>
      </c>
      <c r="E528" s="1" t="s">
        <v>25</v>
      </c>
      <c r="F528" s="1"/>
      <c r="G528" s="1" t="s">
        <v>53</v>
      </c>
    </row>
    <row r="529" spans="2:7" x14ac:dyDescent="0.2">
      <c r="B529" s="1" t="str">
        <f t="shared" si="10"/>
        <v>イミダクロプリド・プロベナゾール粒剤ビルダーアドマイヤー箱粒剤</v>
      </c>
      <c r="C529" s="1" t="s">
        <v>665</v>
      </c>
      <c r="D529" s="1" t="s">
        <v>667</v>
      </c>
      <c r="E529" s="1" t="s">
        <v>25</v>
      </c>
      <c r="F529" s="1"/>
      <c r="G529" s="1" t="s">
        <v>53</v>
      </c>
    </row>
    <row r="530" spans="2:7" x14ac:dyDescent="0.2">
      <c r="B530" s="1" t="str">
        <f t="shared" si="10"/>
        <v>イミダクロプリド・プロベナゾール粒剤ホクコービルダーアドマイヤー箱粒剤</v>
      </c>
      <c r="C530" s="1" t="s">
        <v>665</v>
      </c>
      <c r="D530" s="1" t="s">
        <v>668</v>
      </c>
      <c r="E530" s="1" t="s">
        <v>25</v>
      </c>
      <c r="F530" s="1"/>
      <c r="G530" s="1" t="s">
        <v>53</v>
      </c>
    </row>
    <row r="531" spans="2:7" x14ac:dyDescent="0.2">
      <c r="B531" s="1" t="str">
        <f t="shared" si="10"/>
        <v>イミダクロプリド液剤ＨＪブルースカイＡＬ</v>
      </c>
      <c r="C531" s="1" t="s">
        <v>670</v>
      </c>
      <c r="D531" s="1" t="s">
        <v>5014</v>
      </c>
      <c r="E531" s="1" t="s">
        <v>25</v>
      </c>
      <c r="F531" s="1"/>
      <c r="G531" s="1" t="s">
        <v>297</v>
      </c>
    </row>
    <row r="532" spans="2:7" x14ac:dyDescent="0.2">
      <c r="B532" s="1" t="str">
        <f t="shared" si="10"/>
        <v>イミダクロプリド液剤ブルースカイＡＬ</v>
      </c>
      <c r="C532" s="1" t="s">
        <v>670</v>
      </c>
      <c r="D532" s="1" t="s">
        <v>671</v>
      </c>
      <c r="E532" s="1" t="s">
        <v>25</v>
      </c>
      <c r="F532" s="1"/>
      <c r="G532" s="1" t="s">
        <v>297</v>
      </c>
    </row>
    <row r="533" spans="2:7" x14ac:dyDescent="0.2">
      <c r="B533" s="1" t="str">
        <f t="shared" si="10"/>
        <v>イミダクロプリド水和剤アドマイヤーフロアブル</v>
      </c>
      <c r="C533" s="1" t="s">
        <v>672</v>
      </c>
      <c r="D533" s="1" t="s">
        <v>673</v>
      </c>
      <c r="E533" s="1" t="s">
        <v>97</v>
      </c>
      <c r="F533" s="1" t="s">
        <v>157</v>
      </c>
      <c r="G533" s="1" t="s">
        <v>54</v>
      </c>
    </row>
    <row r="534" spans="2:7" x14ac:dyDescent="0.2">
      <c r="B534" s="1" t="str">
        <f t="shared" si="10"/>
        <v>イミダクロプリド水和剤アドマイヤー水和剤</v>
      </c>
      <c r="C534" s="1" t="s">
        <v>672</v>
      </c>
      <c r="D534" s="1" t="s">
        <v>674</v>
      </c>
      <c r="E534" s="1" t="s">
        <v>97</v>
      </c>
      <c r="F534" s="1" t="s">
        <v>157</v>
      </c>
      <c r="G534" s="1" t="s">
        <v>164</v>
      </c>
    </row>
    <row r="535" spans="2:7" x14ac:dyDescent="0.2">
      <c r="B535" s="1" t="str">
        <f t="shared" si="10"/>
        <v>イミダクロプリド水和剤アドマイヤー顆粒水和剤</v>
      </c>
      <c r="C535" s="1" t="s">
        <v>672</v>
      </c>
      <c r="D535" s="1" t="s">
        <v>675</v>
      </c>
      <c r="E535" s="1" t="s">
        <v>97</v>
      </c>
      <c r="F535" s="1" t="s">
        <v>157</v>
      </c>
      <c r="G535" s="1" t="s">
        <v>69</v>
      </c>
    </row>
    <row r="536" spans="2:7" x14ac:dyDescent="0.2">
      <c r="B536" s="1" t="str">
        <f t="shared" si="10"/>
        <v>イミダクロプリド水和剤クミアイアドマイヤーフロアブル</v>
      </c>
      <c r="C536" s="1" t="s">
        <v>672</v>
      </c>
      <c r="D536" s="1" t="s">
        <v>676</v>
      </c>
      <c r="E536" s="1" t="s">
        <v>97</v>
      </c>
      <c r="F536" s="1" t="s">
        <v>157</v>
      </c>
      <c r="G536" s="1" t="s">
        <v>54</v>
      </c>
    </row>
    <row r="537" spans="2:7" x14ac:dyDescent="0.2">
      <c r="B537" s="1" t="str">
        <f t="shared" si="10"/>
        <v>イミダクロプリド水和剤クミアイアドマイヤー水和剤</v>
      </c>
      <c r="C537" s="1" t="s">
        <v>672</v>
      </c>
      <c r="D537" s="1" t="s">
        <v>677</v>
      </c>
      <c r="E537" s="1" t="s">
        <v>97</v>
      </c>
      <c r="F537" s="1" t="s">
        <v>157</v>
      </c>
      <c r="G537" s="1" t="s">
        <v>164</v>
      </c>
    </row>
    <row r="538" spans="2:7" x14ac:dyDescent="0.2">
      <c r="B538" s="1" t="str">
        <f t="shared" si="10"/>
        <v>イミダクロプリド水和剤クミアイアドマイヤー顆粒水和剤</v>
      </c>
      <c r="C538" s="1" t="s">
        <v>672</v>
      </c>
      <c r="D538" s="1" t="s">
        <v>678</v>
      </c>
      <c r="E538" s="1" t="s">
        <v>97</v>
      </c>
      <c r="F538" s="1" t="s">
        <v>157</v>
      </c>
      <c r="G538" s="1" t="s">
        <v>69</v>
      </c>
    </row>
    <row r="539" spans="2:7" x14ac:dyDescent="0.2">
      <c r="B539" s="1" t="str">
        <f t="shared" si="10"/>
        <v>イミダクロプリド水和剤タフバリアフロアブル</v>
      </c>
      <c r="C539" s="1" t="s">
        <v>672</v>
      </c>
      <c r="D539" s="1" t="s">
        <v>679</v>
      </c>
      <c r="E539" s="1" t="s">
        <v>97</v>
      </c>
      <c r="F539" s="1" t="s">
        <v>157</v>
      </c>
      <c r="G539" s="1" t="s">
        <v>54</v>
      </c>
    </row>
    <row r="540" spans="2:7" x14ac:dyDescent="0.2">
      <c r="B540" s="1" t="str">
        <f t="shared" si="10"/>
        <v>イミダクロプリド水和剤ホクサンアドマイヤー顆粒水和剤</v>
      </c>
      <c r="C540" s="1" t="s">
        <v>672</v>
      </c>
      <c r="D540" s="1" t="s">
        <v>680</v>
      </c>
      <c r="E540" s="1" t="s">
        <v>97</v>
      </c>
      <c r="F540" s="1" t="s">
        <v>157</v>
      </c>
      <c r="G540" s="1" t="s">
        <v>69</v>
      </c>
    </row>
    <row r="541" spans="2:7" x14ac:dyDescent="0.2">
      <c r="B541" s="1" t="str">
        <f t="shared" si="10"/>
        <v>イミダクロプリド水和剤リードックフロアブル</v>
      </c>
      <c r="C541" s="1" t="s">
        <v>672</v>
      </c>
      <c r="D541" s="1" t="s">
        <v>681</v>
      </c>
      <c r="E541" s="1" t="s">
        <v>97</v>
      </c>
      <c r="F541" s="1" t="s">
        <v>157</v>
      </c>
      <c r="G541" s="1" t="s">
        <v>54</v>
      </c>
    </row>
    <row r="542" spans="2:7" x14ac:dyDescent="0.2">
      <c r="B542" s="1" t="str">
        <f t="shared" si="10"/>
        <v>イミダクロプリド粉末ガウチョＶＭ</v>
      </c>
      <c r="C542" s="1" t="s">
        <v>682</v>
      </c>
      <c r="D542" s="1" t="s">
        <v>683</v>
      </c>
      <c r="E542" s="1" t="s">
        <v>25</v>
      </c>
      <c r="F542" s="1" t="s">
        <v>157</v>
      </c>
      <c r="G542" s="1" t="s">
        <v>63</v>
      </c>
    </row>
    <row r="543" spans="2:7" x14ac:dyDescent="0.2">
      <c r="B543" s="1" t="str">
        <f t="shared" si="10"/>
        <v>イミダクロプリド粉末ガウチョＷＳ</v>
      </c>
      <c r="C543" s="1" t="s">
        <v>682</v>
      </c>
      <c r="D543" s="1" t="s">
        <v>684</v>
      </c>
      <c r="E543" s="1" t="s">
        <v>25</v>
      </c>
      <c r="F543" s="1" t="s">
        <v>157</v>
      </c>
      <c r="G543" s="1" t="s">
        <v>63</v>
      </c>
    </row>
    <row r="544" spans="2:7" x14ac:dyDescent="0.2">
      <c r="B544" s="1" t="str">
        <f t="shared" si="10"/>
        <v>イミダクロプリド粒剤ＨＪブルースカイ粒剤</v>
      </c>
      <c r="C544" s="1" t="s">
        <v>5015</v>
      </c>
      <c r="D544" s="1" t="s">
        <v>686</v>
      </c>
      <c r="E544" s="1" t="s">
        <v>6468</v>
      </c>
      <c r="F544" s="1"/>
      <c r="G544" s="1" t="s">
        <v>138</v>
      </c>
    </row>
    <row r="545" spans="2:7" x14ac:dyDescent="0.2">
      <c r="B545" s="1" t="str">
        <f t="shared" si="10"/>
        <v>イミダクロプリド粒剤アドマイヤー１粒剤</v>
      </c>
      <c r="C545" s="1" t="s">
        <v>685</v>
      </c>
      <c r="D545" s="1" t="s">
        <v>687</v>
      </c>
      <c r="E545" s="1" t="s">
        <v>25</v>
      </c>
      <c r="F545" s="1"/>
      <c r="G545" s="1" t="s">
        <v>57</v>
      </c>
    </row>
    <row r="546" spans="2:7" x14ac:dyDescent="0.2">
      <c r="B546" s="1" t="str">
        <f t="shared" si="10"/>
        <v>イミダクロプリド粒剤アドマイヤーＣＲ箱粒剤</v>
      </c>
      <c r="C546" s="1" t="s">
        <v>685</v>
      </c>
      <c r="D546" s="1" t="s">
        <v>688</v>
      </c>
      <c r="E546" s="1" t="s">
        <v>6468</v>
      </c>
      <c r="F546" s="1"/>
      <c r="G546" s="1" t="s">
        <v>689</v>
      </c>
    </row>
    <row r="547" spans="2:7" x14ac:dyDescent="0.2">
      <c r="B547" s="1" t="str">
        <f t="shared" si="10"/>
        <v>イミダクロプリド粒剤アドマイヤー箱粒剤</v>
      </c>
      <c r="C547" s="1" t="s">
        <v>685</v>
      </c>
      <c r="D547" s="1" t="s">
        <v>690</v>
      </c>
      <c r="E547" s="1" t="s">
        <v>25</v>
      </c>
      <c r="F547" s="1"/>
      <c r="G547" s="1" t="s">
        <v>53</v>
      </c>
    </row>
    <row r="548" spans="2:7" x14ac:dyDescent="0.2">
      <c r="B548" s="1" t="str">
        <f t="shared" si="10"/>
        <v>イミダクロプリド粒剤クミアイアドマイヤー１粒剤</v>
      </c>
      <c r="C548" s="1" t="s">
        <v>685</v>
      </c>
      <c r="D548" s="1" t="s">
        <v>691</v>
      </c>
      <c r="E548" s="1" t="s">
        <v>25</v>
      </c>
      <c r="F548" s="1"/>
      <c r="G548" s="1" t="s">
        <v>57</v>
      </c>
    </row>
    <row r="549" spans="2:7" x14ac:dyDescent="0.2">
      <c r="B549" s="1" t="str">
        <f t="shared" si="10"/>
        <v>イミダクロプリド粒剤クミアイアドマイヤー箱粒剤</v>
      </c>
      <c r="C549" s="1" t="s">
        <v>685</v>
      </c>
      <c r="D549" s="1" t="s">
        <v>692</v>
      </c>
      <c r="E549" s="1" t="s">
        <v>25</v>
      </c>
      <c r="F549" s="1"/>
      <c r="G549" s="1" t="s">
        <v>53</v>
      </c>
    </row>
    <row r="550" spans="2:7" x14ac:dyDescent="0.2">
      <c r="B550" s="1" t="str">
        <f t="shared" si="10"/>
        <v>イミダクロプリド粒剤ブルースカイ粒剤</v>
      </c>
      <c r="C550" s="1" t="s">
        <v>685</v>
      </c>
      <c r="D550" s="1" t="s">
        <v>693</v>
      </c>
      <c r="E550" s="1" t="s">
        <v>6468</v>
      </c>
      <c r="F550" s="1"/>
      <c r="G550" s="1" t="s">
        <v>138</v>
      </c>
    </row>
    <row r="551" spans="2:7" x14ac:dyDescent="0.2">
      <c r="B551" s="1" t="str">
        <f t="shared" si="10"/>
        <v>イミダクロプリド粒剤ヤシマアドマイヤー箱粒剤</v>
      </c>
      <c r="C551" s="1" t="s">
        <v>685</v>
      </c>
      <c r="D551" s="1" t="s">
        <v>694</v>
      </c>
      <c r="E551" s="1" t="s">
        <v>25</v>
      </c>
      <c r="F551" s="1"/>
      <c r="G551" s="1" t="s">
        <v>53</v>
      </c>
    </row>
    <row r="552" spans="2:7" x14ac:dyDescent="0.2">
      <c r="B552" s="1" t="str">
        <f t="shared" si="10"/>
        <v>イミノクタジンアルベシル酸塩・キャプタン水和剤ダイパワー水和剤</v>
      </c>
      <c r="C552" s="1" t="s">
        <v>695</v>
      </c>
      <c r="D552" s="1" t="s">
        <v>696</v>
      </c>
      <c r="E552" s="1" t="s">
        <v>25</v>
      </c>
      <c r="F552" s="1"/>
      <c r="G552" s="1" t="s">
        <v>54</v>
      </c>
    </row>
    <row r="553" spans="2:7" x14ac:dyDescent="0.2">
      <c r="B553" s="1" t="str">
        <f t="shared" si="10"/>
        <v>イミノクタジンアルベシル酸塩・チウラム水和剤ベルクガード水和剤</v>
      </c>
      <c r="C553" s="1" t="s">
        <v>5016</v>
      </c>
      <c r="D553" s="1" t="s">
        <v>698</v>
      </c>
      <c r="E553" s="1" t="s">
        <v>25</v>
      </c>
      <c r="F553" s="1"/>
      <c r="G553" s="1" t="s">
        <v>54</v>
      </c>
    </row>
    <row r="554" spans="2:7" x14ac:dyDescent="0.2">
      <c r="B554" s="1" t="str">
        <f t="shared" si="10"/>
        <v>イミノクタジンアルベシル酸塩・チウラム水和剤協友ベルクガード水和剤</v>
      </c>
      <c r="C554" s="1" t="s">
        <v>697</v>
      </c>
      <c r="D554" s="1" t="s">
        <v>699</v>
      </c>
      <c r="E554" s="1" t="s">
        <v>25</v>
      </c>
      <c r="F554" s="1"/>
      <c r="G554" s="1" t="s">
        <v>54</v>
      </c>
    </row>
    <row r="555" spans="2:7" x14ac:dyDescent="0.2">
      <c r="B555" s="1" t="str">
        <f t="shared" si="10"/>
        <v>イミノクタジンアルベシル酸塩・ピリベンカルブ水和剤ファンベル顆粒水和剤</v>
      </c>
      <c r="C555" s="1" t="s">
        <v>700</v>
      </c>
      <c r="D555" s="1" t="s">
        <v>701</v>
      </c>
      <c r="E555" s="1" t="s">
        <v>25</v>
      </c>
      <c r="F555" s="1"/>
      <c r="G555" s="1" t="s">
        <v>52</v>
      </c>
    </row>
    <row r="556" spans="2:7" x14ac:dyDescent="0.2">
      <c r="B556" s="1" t="str">
        <f t="shared" si="10"/>
        <v>イミノクタジンアルベシル酸塩・ピリベンカルブ水和剤日曹ファンベル顆粒水和剤</v>
      </c>
      <c r="C556" s="1" t="s">
        <v>700</v>
      </c>
      <c r="D556" s="1" t="s">
        <v>702</v>
      </c>
      <c r="E556" s="1" t="s">
        <v>25</v>
      </c>
      <c r="F556" s="1"/>
      <c r="G556" s="1" t="s">
        <v>52</v>
      </c>
    </row>
    <row r="557" spans="2:7" x14ac:dyDescent="0.2">
      <c r="B557" s="1" t="str">
        <f t="shared" si="10"/>
        <v>イミノクタジンアルベシル酸塩・フェンヘキサミド水和剤［ＤＩＣ］ダイマジン</v>
      </c>
      <c r="C557" s="1" t="s">
        <v>703</v>
      </c>
      <c r="D557" s="1" t="s">
        <v>704</v>
      </c>
      <c r="E557" s="1" t="s">
        <v>25</v>
      </c>
      <c r="F557" s="1"/>
      <c r="G557" s="1" t="s">
        <v>54</v>
      </c>
    </row>
    <row r="558" spans="2:7" x14ac:dyDescent="0.2">
      <c r="B558" s="1" t="str">
        <f t="shared" si="10"/>
        <v>イミノクタジンアルベシル酸塩・フェンヘキサミド水和剤ダイマジン</v>
      </c>
      <c r="C558" s="1" t="s">
        <v>703</v>
      </c>
      <c r="D558" s="1" t="s">
        <v>705</v>
      </c>
      <c r="E558" s="1" t="s">
        <v>25</v>
      </c>
      <c r="F558" s="1"/>
      <c r="G558" s="1" t="s">
        <v>54</v>
      </c>
    </row>
    <row r="559" spans="2:7" x14ac:dyDescent="0.2">
      <c r="B559" s="1" t="str">
        <f t="shared" si="10"/>
        <v>イミノクタジンアルベシル酸塩・ポリオキシン水和剤クミアイダイアメリットＤＦ</v>
      </c>
      <c r="C559" s="1" t="s">
        <v>706</v>
      </c>
      <c r="D559" s="1" t="s">
        <v>707</v>
      </c>
      <c r="E559" s="1" t="s">
        <v>25</v>
      </c>
      <c r="F559" s="1"/>
      <c r="G559" s="1" t="s">
        <v>515</v>
      </c>
    </row>
    <row r="560" spans="2:7" x14ac:dyDescent="0.2">
      <c r="B560" s="1" t="str">
        <f t="shared" si="10"/>
        <v>イミノクタジンアルベシル酸塩・ポリオキシン水和剤ダイアメリットＤＦ</v>
      </c>
      <c r="C560" s="1" t="s">
        <v>706</v>
      </c>
      <c r="D560" s="1" t="s">
        <v>708</v>
      </c>
      <c r="E560" s="1" t="s">
        <v>25</v>
      </c>
      <c r="F560" s="1"/>
      <c r="G560" s="1" t="s">
        <v>515</v>
      </c>
    </row>
    <row r="561" spans="2:7" x14ac:dyDescent="0.2">
      <c r="B561" s="1" t="str">
        <f t="shared" si="10"/>
        <v>イミノクタジンアルベシル酸塩・ポリオキシン水和剤ボディーブロー水和剤</v>
      </c>
      <c r="C561" s="1" t="s">
        <v>706</v>
      </c>
      <c r="D561" s="1" t="s">
        <v>709</v>
      </c>
      <c r="E561" s="1" t="s">
        <v>25</v>
      </c>
      <c r="F561" s="1"/>
      <c r="G561" s="1" t="s">
        <v>52</v>
      </c>
    </row>
    <row r="562" spans="2:7" x14ac:dyDescent="0.2">
      <c r="B562" s="1" t="str">
        <f t="shared" si="10"/>
        <v>イミノクタジンアルベシル酸塩・ポリオキシン水和剤科研ボディーブロー水和剤</v>
      </c>
      <c r="C562" s="1" t="s">
        <v>706</v>
      </c>
      <c r="D562" s="1" t="s">
        <v>710</v>
      </c>
      <c r="E562" s="1" t="s">
        <v>25</v>
      </c>
      <c r="F562" s="1"/>
      <c r="G562" s="1" t="s">
        <v>52</v>
      </c>
    </row>
    <row r="563" spans="2:7" x14ac:dyDescent="0.2">
      <c r="B563" s="1" t="str">
        <f t="shared" si="10"/>
        <v>イミノクタジンアルベシル酸塩・マンゼブ水和剤サーガ水和剤</v>
      </c>
      <c r="C563" s="1" t="s">
        <v>711</v>
      </c>
      <c r="D563" s="1" t="s">
        <v>712</v>
      </c>
      <c r="E563" s="1" t="s">
        <v>25</v>
      </c>
      <c r="F563" s="1"/>
      <c r="G563" s="1" t="s">
        <v>164</v>
      </c>
    </row>
    <row r="564" spans="2:7" x14ac:dyDescent="0.2">
      <c r="B564" s="1" t="str">
        <f t="shared" si="10"/>
        <v>イミノクタジンアルベシル酸塩水和剤ＭＩＣベルクート水和剤</v>
      </c>
      <c r="C564" s="1" t="s">
        <v>713</v>
      </c>
      <c r="D564" s="1" t="s">
        <v>714</v>
      </c>
      <c r="E564" s="1" t="s">
        <v>25</v>
      </c>
      <c r="F564" s="1"/>
      <c r="G564" s="1" t="s">
        <v>68</v>
      </c>
    </row>
    <row r="565" spans="2:7" x14ac:dyDescent="0.2">
      <c r="B565" s="1" t="str">
        <f t="shared" si="10"/>
        <v>イミノクタジンアルベシル酸塩水和剤クミアイベルクート水和剤</v>
      </c>
      <c r="C565" s="1" t="s">
        <v>713</v>
      </c>
      <c r="D565" s="1" t="s">
        <v>715</v>
      </c>
      <c r="E565" s="1" t="s">
        <v>25</v>
      </c>
      <c r="F565" s="1"/>
      <c r="G565" s="1" t="s">
        <v>68</v>
      </c>
    </row>
    <row r="566" spans="2:7" x14ac:dyDescent="0.2">
      <c r="B566" s="1" t="str">
        <f t="shared" si="10"/>
        <v>イミノクタジンアルベシル酸塩水和剤ベルクートフロアブル</v>
      </c>
      <c r="C566" s="1" t="s">
        <v>713</v>
      </c>
      <c r="D566" s="1" t="s">
        <v>716</v>
      </c>
      <c r="E566" s="1" t="s">
        <v>25</v>
      </c>
      <c r="F566" s="1"/>
      <c r="G566" s="1" t="s">
        <v>56</v>
      </c>
    </row>
    <row r="567" spans="2:7" x14ac:dyDescent="0.2">
      <c r="B567" s="1" t="str">
        <f t="shared" si="10"/>
        <v>イミノクタジンアルベシル酸塩水和剤ベルクート水和剤</v>
      </c>
      <c r="C567" s="1" t="s">
        <v>713</v>
      </c>
      <c r="D567" s="1" t="s">
        <v>717</v>
      </c>
      <c r="E567" s="1" t="s">
        <v>25</v>
      </c>
      <c r="F567" s="1"/>
      <c r="G567" s="1" t="s">
        <v>68</v>
      </c>
    </row>
    <row r="568" spans="2:7" x14ac:dyDescent="0.2">
      <c r="B568" s="1" t="str">
        <f t="shared" si="10"/>
        <v>イミノクタジンアルベシル酸塩水和剤三共ベルクート水和剤</v>
      </c>
      <c r="C568" s="1" t="s">
        <v>713</v>
      </c>
      <c r="D568" s="48" t="s">
        <v>718</v>
      </c>
      <c r="E568" s="1" t="s">
        <v>25</v>
      </c>
      <c r="F568" s="1"/>
      <c r="G568" s="1" t="s">
        <v>68</v>
      </c>
    </row>
    <row r="569" spans="2:7" x14ac:dyDescent="0.2">
      <c r="B569" s="1" t="str">
        <f t="shared" si="10"/>
        <v>イミノクタジン酢酸塩・チウラム水和剤［ＤＩＣ］ピーチガード水和剤</v>
      </c>
      <c r="C569" s="1" t="s">
        <v>719</v>
      </c>
      <c r="D569" s="1" t="s">
        <v>720</v>
      </c>
      <c r="E569" s="1" t="s">
        <v>6468</v>
      </c>
      <c r="F569" s="1"/>
      <c r="G569" s="1" t="s">
        <v>212</v>
      </c>
    </row>
    <row r="570" spans="2:7" x14ac:dyDescent="0.2">
      <c r="B570" s="1" t="str">
        <f t="shared" si="10"/>
        <v>イミノクタジン酢酸塩・チウラム水和剤ミステラン水和剤</v>
      </c>
      <c r="C570" s="1" t="s">
        <v>719</v>
      </c>
      <c r="D570" s="1" t="s">
        <v>721</v>
      </c>
      <c r="E570" s="1" t="s">
        <v>6468</v>
      </c>
      <c r="F570" s="1"/>
      <c r="G570" s="1" t="s">
        <v>212</v>
      </c>
    </row>
    <row r="571" spans="2:7" x14ac:dyDescent="0.2">
      <c r="B571" s="1" t="str">
        <f t="shared" si="10"/>
        <v>イミノクタジン酢酸塩・チオファネートメチル水和剤クミアイベフトップジンフロアブル</v>
      </c>
      <c r="C571" s="1" t="s">
        <v>722</v>
      </c>
      <c r="D571" s="1" t="s">
        <v>723</v>
      </c>
      <c r="E571" s="1" t="s">
        <v>25</v>
      </c>
      <c r="F571" s="1" t="s">
        <v>157</v>
      </c>
      <c r="G571" s="1" t="s">
        <v>724</v>
      </c>
    </row>
    <row r="572" spans="2:7" x14ac:dyDescent="0.2">
      <c r="B572" s="1" t="str">
        <f t="shared" si="10"/>
        <v>イミノクタジン酢酸塩・チオファネートメチル水和剤ベフトップジンフロアブル</v>
      </c>
      <c r="C572" s="1" t="s">
        <v>722</v>
      </c>
      <c r="D572" s="1" t="s">
        <v>725</v>
      </c>
      <c r="E572" s="1" t="s">
        <v>25</v>
      </c>
      <c r="F572" s="1" t="s">
        <v>157</v>
      </c>
      <c r="G572" s="1" t="s">
        <v>724</v>
      </c>
    </row>
    <row r="573" spans="2:7" x14ac:dyDescent="0.2">
      <c r="B573" s="1" t="str">
        <f t="shared" si="10"/>
        <v>イミノクタジン酢酸塩・チオファネートメチル水和剤日農ベフトップジンフロアブル</v>
      </c>
      <c r="C573" s="1" t="s">
        <v>722</v>
      </c>
      <c r="D573" s="1" t="s">
        <v>726</v>
      </c>
      <c r="E573" s="1" t="s">
        <v>25</v>
      </c>
      <c r="F573" s="1" t="s">
        <v>157</v>
      </c>
      <c r="G573" s="1" t="s">
        <v>724</v>
      </c>
    </row>
    <row r="574" spans="2:7" x14ac:dyDescent="0.2">
      <c r="B574" s="1" t="str">
        <f t="shared" si="10"/>
        <v>イミノクタジン酢酸塩・トリシクラゾール粉剤ラテラ粉剤ＤＬ</v>
      </c>
      <c r="C574" s="1" t="s">
        <v>727</v>
      </c>
      <c r="D574" s="1" t="s">
        <v>728</v>
      </c>
      <c r="E574" s="1" t="s">
        <v>25</v>
      </c>
      <c r="F574" s="1"/>
      <c r="G574" s="1" t="s">
        <v>57</v>
      </c>
    </row>
    <row r="575" spans="2:7" x14ac:dyDescent="0.2">
      <c r="B575" s="1" t="str">
        <f t="shared" si="10"/>
        <v>イミノクタジン酢酸塩・トルクロホスメチル水和剤リゾレックスベフランフロアブル</v>
      </c>
      <c r="C575" s="1" t="s">
        <v>729</v>
      </c>
      <c r="D575" s="1" t="s">
        <v>730</v>
      </c>
      <c r="E575" s="1" t="s">
        <v>25</v>
      </c>
      <c r="F575" s="1" t="s">
        <v>157</v>
      </c>
      <c r="G575" s="1" t="s">
        <v>52</v>
      </c>
    </row>
    <row r="576" spans="2:7" x14ac:dyDescent="0.2">
      <c r="B576" s="1" t="str">
        <f t="shared" si="10"/>
        <v>イミノクタジン酢酸塩・トルクロホスメチル粉剤リゾレックスベフラン粉剤ＤＬ</v>
      </c>
      <c r="C576" s="1" t="s">
        <v>731</v>
      </c>
      <c r="D576" s="1" t="s">
        <v>732</v>
      </c>
      <c r="E576" s="1" t="s">
        <v>25</v>
      </c>
      <c r="F576" s="1"/>
      <c r="G576" s="1" t="s">
        <v>114</v>
      </c>
    </row>
    <row r="577" spans="2:7" x14ac:dyDescent="0.2">
      <c r="B577" s="1" t="str">
        <f t="shared" si="10"/>
        <v>イミノクタジン酢酸塩・フサライド粉剤ＭＩＣラブサイドベフラン粉剤ＤＬ</v>
      </c>
      <c r="C577" s="1" t="s">
        <v>733</v>
      </c>
      <c r="D577" s="1" t="s">
        <v>734</v>
      </c>
      <c r="E577" s="1" t="s">
        <v>25</v>
      </c>
      <c r="F577" s="1"/>
      <c r="G577" s="1" t="s">
        <v>114</v>
      </c>
    </row>
    <row r="578" spans="2:7" x14ac:dyDescent="0.2">
      <c r="B578" s="1" t="str">
        <f t="shared" si="10"/>
        <v>イミノクタジン酢酸塩・フルトラニル水和剤日曹モンカットベフランフロアブル</v>
      </c>
      <c r="C578" s="1" t="s">
        <v>735</v>
      </c>
      <c r="D578" s="1" t="s">
        <v>6066</v>
      </c>
      <c r="E578" s="1" t="s">
        <v>6468</v>
      </c>
      <c r="F578" s="1" t="s">
        <v>157</v>
      </c>
      <c r="G578" s="1" t="s">
        <v>164</v>
      </c>
    </row>
    <row r="579" spans="2:7" x14ac:dyDescent="0.2">
      <c r="B579" s="1" t="str">
        <f t="shared" si="10"/>
        <v>イミノクタジン酢酸塩・フルトラニル水和剤日農モンカットベフランフロアブル</v>
      </c>
      <c r="C579" s="1" t="s">
        <v>735</v>
      </c>
      <c r="D579" s="1" t="s">
        <v>736</v>
      </c>
      <c r="E579" s="1" t="s">
        <v>6468</v>
      </c>
      <c r="F579" s="1" t="s">
        <v>157</v>
      </c>
      <c r="G579" s="1" t="s">
        <v>164</v>
      </c>
    </row>
    <row r="580" spans="2:7" x14ac:dyDescent="0.2">
      <c r="B580" s="1" t="str">
        <f t="shared" ref="B580:B620" si="11">C580&amp;D580</f>
        <v>イミノクタジン酢酸塩・ポリオキシン水和剤ポリベリン水和剤</v>
      </c>
      <c r="C580" s="1" t="s">
        <v>737</v>
      </c>
      <c r="D580" s="1" t="s">
        <v>738</v>
      </c>
      <c r="E580" s="1" t="s">
        <v>6468</v>
      </c>
      <c r="F580" s="1"/>
      <c r="G580" s="1" t="s">
        <v>212</v>
      </c>
    </row>
    <row r="581" spans="2:7" x14ac:dyDescent="0.2">
      <c r="B581" s="1" t="str">
        <f t="shared" si="11"/>
        <v>イミノクタジン酢酸塩・メプロニル水和剤バシタックベフランゾル</v>
      </c>
      <c r="C581" s="1" t="s">
        <v>739</v>
      </c>
      <c r="D581" s="1" t="s">
        <v>740</v>
      </c>
      <c r="E581" s="1" t="s">
        <v>25</v>
      </c>
      <c r="F581" s="1" t="s">
        <v>157</v>
      </c>
      <c r="G581" s="1" t="s">
        <v>164</v>
      </c>
    </row>
    <row r="582" spans="2:7" x14ac:dyDescent="0.2">
      <c r="B582" s="1" t="str">
        <f t="shared" si="11"/>
        <v>イミノクタジン酢酸塩・メプロニル水和剤バシタックベフラン水和剤</v>
      </c>
      <c r="C582" s="1" t="s">
        <v>739</v>
      </c>
      <c r="D582" s="1" t="s">
        <v>741</v>
      </c>
      <c r="E582" s="1" t="s">
        <v>25</v>
      </c>
      <c r="F582" s="1" t="s">
        <v>157</v>
      </c>
      <c r="G582" s="1" t="s">
        <v>164</v>
      </c>
    </row>
    <row r="583" spans="2:7" x14ac:dyDescent="0.2">
      <c r="B583" s="1" t="str">
        <f t="shared" si="11"/>
        <v>イミノクタジン酢酸塩・メプロニル水和剤モノクタジンフロアブル</v>
      </c>
      <c r="C583" s="1" t="s">
        <v>739</v>
      </c>
      <c r="D583" s="1" t="s">
        <v>742</v>
      </c>
      <c r="E583" s="1" t="s">
        <v>25</v>
      </c>
      <c r="F583" s="1"/>
      <c r="G583" s="1" t="s">
        <v>212</v>
      </c>
    </row>
    <row r="584" spans="2:7" x14ac:dyDescent="0.2">
      <c r="B584" s="1" t="str">
        <f t="shared" si="11"/>
        <v>イミノクタジン酢酸塩・銅水和剤ベフドー水和剤</v>
      </c>
      <c r="C584" s="1" t="s">
        <v>743</v>
      </c>
      <c r="D584" s="1" t="s">
        <v>744</v>
      </c>
      <c r="E584" s="1" t="s">
        <v>25</v>
      </c>
      <c r="F584" s="1"/>
      <c r="G584" s="1" t="s">
        <v>139</v>
      </c>
    </row>
    <row r="585" spans="2:7" x14ac:dyDescent="0.2">
      <c r="B585" s="1" t="str">
        <f t="shared" si="11"/>
        <v>イミノクタジン酢酸塩・銅水和剤日曹ベフドー水和剤</v>
      </c>
      <c r="C585" s="1" t="s">
        <v>743</v>
      </c>
      <c r="D585" s="1" t="s">
        <v>745</v>
      </c>
      <c r="E585" s="1" t="s">
        <v>25</v>
      </c>
      <c r="F585" s="1"/>
      <c r="G585" s="1" t="s">
        <v>139</v>
      </c>
    </row>
    <row r="586" spans="2:7" x14ac:dyDescent="0.2">
      <c r="B586" s="1" t="str">
        <f t="shared" si="11"/>
        <v>イミノクタジン酢酸塩・有機銅水和剤ベフキノン水和剤</v>
      </c>
      <c r="C586" s="1" t="s">
        <v>746</v>
      </c>
      <c r="D586" s="1" t="s">
        <v>747</v>
      </c>
      <c r="E586" s="1" t="s">
        <v>25</v>
      </c>
      <c r="F586" s="1" t="s">
        <v>157</v>
      </c>
      <c r="G586" s="1" t="s">
        <v>748</v>
      </c>
    </row>
    <row r="587" spans="2:7" x14ac:dyDescent="0.2">
      <c r="B587" s="1" t="str">
        <f t="shared" si="11"/>
        <v>イミノクタジン酢酸塩・有機銅水和剤日曹ベフキノン水和剤</v>
      </c>
      <c r="C587" s="1" t="s">
        <v>746</v>
      </c>
      <c r="D587" s="1" t="s">
        <v>749</v>
      </c>
      <c r="E587" s="1" t="s">
        <v>25</v>
      </c>
      <c r="F587" s="1" t="s">
        <v>157</v>
      </c>
      <c r="G587" s="1" t="s">
        <v>748</v>
      </c>
    </row>
    <row r="588" spans="2:7" x14ac:dyDescent="0.2">
      <c r="B588" s="1" t="str">
        <f t="shared" si="11"/>
        <v>イミノクタジン酢酸塩液剤ＭＩＣベフラン液剤２５</v>
      </c>
      <c r="C588" s="1" t="s">
        <v>750</v>
      </c>
      <c r="D588" s="1" t="s">
        <v>751</v>
      </c>
      <c r="E588" s="1" t="s">
        <v>97</v>
      </c>
      <c r="F588" s="1" t="s">
        <v>157</v>
      </c>
      <c r="G588" s="1" t="s">
        <v>190</v>
      </c>
    </row>
    <row r="589" spans="2:7" x14ac:dyDescent="0.2">
      <c r="B589" s="1" t="str">
        <f t="shared" si="11"/>
        <v>イミノクタジン酢酸塩液剤カシマン液剤</v>
      </c>
      <c r="C589" s="1" t="s">
        <v>750</v>
      </c>
      <c r="D589" s="1" t="s">
        <v>752</v>
      </c>
      <c r="E589" s="1" t="s">
        <v>25</v>
      </c>
      <c r="F589" s="1"/>
      <c r="G589" s="1" t="s">
        <v>212</v>
      </c>
    </row>
    <row r="590" spans="2:7" x14ac:dyDescent="0.2">
      <c r="B590" s="1" t="str">
        <f t="shared" si="11"/>
        <v>イミノクタジン酢酸塩液剤クミアイベフラン液剤２５</v>
      </c>
      <c r="C590" s="1" t="s">
        <v>750</v>
      </c>
      <c r="D590" s="1" t="s">
        <v>753</v>
      </c>
      <c r="E590" s="1" t="s">
        <v>97</v>
      </c>
      <c r="F590" s="1" t="s">
        <v>157</v>
      </c>
      <c r="G590" s="1" t="s">
        <v>190</v>
      </c>
    </row>
    <row r="591" spans="2:7" x14ac:dyDescent="0.2">
      <c r="B591" s="1" t="str">
        <f t="shared" si="11"/>
        <v>イミノクタジン酢酸塩液剤ベフラン液剤１２．５</v>
      </c>
      <c r="C591" s="1" t="s">
        <v>750</v>
      </c>
      <c r="D591" s="1" t="s">
        <v>754</v>
      </c>
      <c r="E591" s="1" t="s">
        <v>97</v>
      </c>
      <c r="F591" s="1" t="s">
        <v>157</v>
      </c>
      <c r="G591" s="1" t="s">
        <v>515</v>
      </c>
    </row>
    <row r="592" spans="2:7" x14ac:dyDescent="0.2">
      <c r="B592" s="1" t="str">
        <f t="shared" si="11"/>
        <v>イミノクタジン酢酸塩液剤ベフラン液剤２５</v>
      </c>
      <c r="C592" s="1" t="s">
        <v>750</v>
      </c>
      <c r="D592" s="1" t="s">
        <v>755</v>
      </c>
      <c r="E592" s="1" t="s">
        <v>97</v>
      </c>
      <c r="F592" s="1" t="s">
        <v>157</v>
      </c>
      <c r="G592" s="1" t="s">
        <v>190</v>
      </c>
    </row>
    <row r="593" spans="2:7" x14ac:dyDescent="0.2">
      <c r="B593" s="1" t="str">
        <f t="shared" si="11"/>
        <v>イミノクタジン酢酸塩液剤ホクサンベフラン液剤２５</v>
      </c>
      <c r="C593" s="1" t="s">
        <v>750</v>
      </c>
      <c r="D593" s="1" t="s">
        <v>756</v>
      </c>
      <c r="E593" s="1" t="s">
        <v>97</v>
      </c>
      <c r="F593" s="1" t="s">
        <v>157</v>
      </c>
      <c r="G593" s="1" t="s">
        <v>190</v>
      </c>
    </row>
    <row r="594" spans="2:7" x14ac:dyDescent="0.2">
      <c r="B594" s="1" t="str">
        <f t="shared" si="11"/>
        <v>イミノクタジン酢酸塩液剤協友ベフラン液剤２５</v>
      </c>
      <c r="C594" s="1" t="s">
        <v>750</v>
      </c>
      <c r="D594" s="1" t="s">
        <v>757</v>
      </c>
      <c r="E594" s="1" t="s">
        <v>97</v>
      </c>
      <c r="F594" s="1" t="s">
        <v>157</v>
      </c>
      <c r="G594" s="1" t="s">
        <v>190</v>
      </c>
    </row>
    <row r="595" spans="2:7" x14ac:dyDescent="0.2">
      <c r="B595" s="1" t="str">
        <f t="shared" si="11"/>
        <v>イミノクタジン酢酸塩塗布剤〔ＤＩＣ〕ベフラン塗布剤３</v>
      </c>
      <c r="C595" s="1" t="s">
        <v>758</v>
      </c>
      <c r="D595" s="1" t="s">
        <v>759</v>
      </c>
      <c r="E595" s="1" t="s">
        <v>6468</v>
      </c>
      <c r="F595" s="1"/>
      <c r="G595" s="1" t="s">
        <v>70</v>
      </c>
    </row>
    <row r="596" spans="2:7" x14ac:dyDescent="0.2">
      <c r="B596" s="1" t="str">
        <f t="shared" si="11"/>
        <v>イミベンコナゾール・マンゼブ水和剤マネージＭ水和剤</v>
      </c>
      <c r="C596" s="1" t="s">
        <v>760</v>
      </c>
      <c r="D596" s="1" t="s">
        <v>761</v>
      </c>
      <c r="E596" s="1" t="s">
        <v>25</v>
      </c>
      <c r="F596" s="1"/>
      <c r="G596" s="1" t="s">
        <v>70</v>
      </c>
    </row>
    <row r="597" spans="2:7" x14ac:dyDescent="0.2">
      <c r="B597" s="1" t="str">
        <f t="shared" si="11"/>
        <v>イミベンコナゾール・マンゼブ水和剤明治マネージＭ水和剤</v>
      </c>
      <c r="C597" s="1" t="s">
        <v>760</v>
      </c>
      <c r="D597" s="1" t="s">
        <v>762</v>
      </c>
      <c r="E597" s="1" t="s">
        <v>25</v>
      </c>
      <c r="F597" s="1"/>
      <c r="G597" s="1" t="s">
        <v>70</v>
      </c>
    </row>
    <row r="598" spans="2:7" x14ac:dyDescent="0.2">
      <c r="B598" s="1" t="str">
        <f t="shared" si="11"/>
        <v>イミベンコナゾール水和剤ツインサイドＤＦ</v>
      </c>
      <c r="C598" s="1" t="s">
        <v>764</v>
      </c>
      <c r="D598" s="1" t="s">
        <v>765</v>
      </c>
      <c r="E598" s="1" t="s">
        <v>25</v>
      </c>
      <c r="F598" s="1"/>
      <c r="G598" s="1" t="s">
        <v>56</v>
      </c>
    </row>
    <row r="599" spans="2:7" x14ac:dyDescent="0.2">
      <c r="B599" s="1" t="str">
        <f t="shared" si="11"/>
        <v>イミベンコナゾール水和剤マネージＤＦ</v>
      </c>
      <c r="C599" s="1" t="s">
        <v>764</v>
      </c>
      <c r="D599" s="1" t="s">
        <v>766</v>
      </c>
      <c r="E599" s="1" t="s">
        <v>25</v>
      </c>
      <c r="F599" s="1"/>
      <c r="G599" s="1" t="s">
        <v>56</v>
      </c>
    </row>
    <row r="600" spans="2:7" x14ac:dyDescent="0.2">
      <c r="B600" s="1" t="str">
        <f t="shared" si="11"/>
        <v>イミベンコナゾール水和剤マネージ水和剤</v>
      </c>
      <c r="C600" s="1" t="s">
        <v>764</v>
      </c>
      <c r="D600" s="1" t="s">
        <v>767</v>
      </c>
      <c r="E600" s="1" t="s">
        <v>25</v>
      </c>
      <c r="F600" s="1"/>
      <c r="G600" s="1" t="s">
        <v>52</v>
      </c>
    </row>
    <row r="601" spans="2:7" x14ac:dyDescent="0.2">
      <c r="B601" s="1" t="str">
        <f t="shared" si="11"/>
        <v>イミベンコナゾール水和剤明治マネージ水和剤</v>
      </c>
      <c r="C601" s="1" t="s">
        <v>764</v>
      </c>
      <c r="D601" s="1" t="s">
        <v>768</v>
      </c>
      <c r="E601" s="1" t="s">
        <v>25</v>
      </c>
      <c r="F601" s="1"/>
      <c r="G601" s="1" t="s">
        <v>52</v>
      </c>
    </row>
    <row r="602" spans="2:7" x14ac:dyDescent="0.2">
      <c r="B602" s="1" t="str">
        <f t="shared" si="11"/>
        <v>イミベンコナゾール乳剤マネージ乳剤</v>
      </c>
      <c r="C602" s="1" t="s">
        <v>769</v>
      </c>
      <c r="D602" s="1" t="s">
        <v>770</v>
      </c>
      <c r="E602" s="1" t="s">
        <v>25</v>
      </c>
      <c r="F602" s="1"/>
      <c r="G602" s="1" t="s">
        <v>212</v>
      </c>
    </row>
    <row r="603" spans="2:7" x14ac:dyDescent="0.2">
      <c r="B603" s="1" t="str">
        <f t="shared" si="11"/>
        <v>インダジフラム水和剤エスプラネードフロアブル</v>
      </c>
      <c r="C603" s="1" t="s">
        <v>772</v>
      </c>
      <c r="D603" s="1" t="s">
        <v>773</v>
      </c>
      <c r="E603" s="1" t="s">
        <v>25</v>
      </c>
      <c r="F603" s="1"/>
      <c r="G603" s="1" t="s">
        <v>774</v>
      </c>
    </row>
    <row r="604" spans="2:7" x14ac:dyDescent="0.2">
      <c r="B604" s="1" t="str">
        <f t="shared" si="11"/>
        <v>インダジフラム水和剤スペクタクルフロアブル</v>
      </c>
      <c r="C604" s="1" t="s">
        <v>772</v>
      </c>
      <c r="D604" s="1" t="s">
        <v>775</v>
      </c>
      <c r="E604" s="1" t="s">
        <v>25</v>
      </c>
      <c r="F604" s="1"/>
      <c r="G604" s="1" t="s">
        <v>774</v>
      </c>
    </row>
    <row r="605" spans="2:7" x14ac:dyDescent="0.2">
      <c r="B605" s="1" t="str">
        <f t="shared" si="11"/>
        <v>インダノファン・クロメプロップ・ダイムロン・ベンスルフロンメチル水和剤ダイナマンＤフロアブル</v>
      </c>
      <c r="C605" s="1" t="s">
        <v>776</v>
      </c>
      <c r="D605" s="1" t="s">
        <v>777</v>
      </c>
      <c r="E605" s="1" t="s">
        <v>25</v>
      </c>
      <c r="F605" s="1"/>
      <c r="G605" s="1" t="s">
        <v>778</v>
      </c>
    </row>
    <row r="606" spans="2:7" x14ac:dyDescent="0.2">
      <c r="B606" s="1" t="str">
        <f t="shared" si="11"/>
        <v>インダノファン・クロメプロップ・ダイムロン・ベンスルフロンメチル粒剤ダイナマンＤ１キロ粒剤５１</v>
      </c>
      <c r="C606" s="1" t="s">
        <v>779</v>
      </c>
      <c r="D606" s="1" t="s">
        <v>780</v>
      </c>
      <c r="E606" s="1" t="s">
        <v>6468</v>
      </c>
      <c r="F606" s="1"/>
      <c r="G606" s="1" t="s">
        <v>102</v>
      </c>
    </row>
    <row r="607" spans="2:7" x14ac:dyDescent="0.2">
      <c r="B607" s="1" t="str">
        <f t="shared" si="11"/>
        <v>インダノファン・クロメプロップ・ベンスルフロンメチル粒剤ダイナマンジャンボ</v>
      </c>
      <c r="C607" s="1" t="s">
        <v>781</v>
      </c>
      <c r="D607" s="1" t="s">
        <v>782</v>
      </c>
      <c r="E607" s="1" t="s">
        <v>25</v>
      </c>
      <c r="F607" s="1"/>
      <c r="G607" s="1" t="s">
        <v>778</v>
      </c>
    </row>
    <row r="608" spans="2:7" x14ac:dyDescent="0.2">
      <c r="B608" s="1" t="str">
        <f t="shared" si="11"/>
        <v>インダノファン・クロメプロップ・ベンスルフロンメチル粒剤日農マサカリＬジャンボ</v>
      </c>
      <c r="C608" s="1" t="s">
        <v>781</v>
      </c>
      <c r="D608" s="1" t="s">
        <v>783</v>
      </c>
      <c r="E608" s="1" t="s">
        <v>25</v>
      </c>
      <c r="F608" s="1"/>
      <c r="G608" s="1" t="s">
        <v>778</v>
      </c>
    </row>
    <row r="609" spans="2:7" x14ac:dyDescent="0.2">
      <c r="B609" s="1" t="str">
        <f t="shared" si="11"/>
        <v>インダノファン・ジフルフェニカン水和剤ガルシアフロアブル</v>
      </c>
      <c r="C609" s="1" t="s">
        <v>784</v>
      </c>
      <c r="D609" s="1" t="s">
        <v>785</v>
      </c>
      <c r="E609" s="1" t="s">
        <v>6468</v>
      </c>
      <c r="F609" s="1"/>
      <c r="G609" s="1" t="s">
        <v>164</v>
      </c>
    </row>
    <row r="610" spans="2:7" x14ac:dyDescent="0.2">
      <c r="B610" s="1" t="str">
        <f t="shared" si="11"/>
        <v>インダノファン・ピラクロニル・ベンゾビシクロン水和剤ＳＤＳライジンパワーフロアブル</v>
      </c>
      <c r="C610" s="1" t="s">
        <v>786</v>
      </c>
      <c r="D610" s="1" t="s">
        <v>787</v>
      </c>
      <c r="E610" s="1" t="s">
        <v>25</v>
      </c>
      <c r="F610" s="1"/>
      <c r="G610" s="1" t="s">
        <v>788</v>
      </c>
    </row>
    <row r="611" spans="2:7" x14ac:dyDescent="0.2">
      <c r="B611" s="1" t="str">
        <f t="shared" si="11"/>
        <v>インダノファン・ピラクロニル・ベンゾビシクロン水和剤ライジンパワーフロアブル</v>
      </c>
      <c r="C611" s="1" t="s">
        <v>786</v>
      </c>
      <c r="D611" s="1" t="s">
        <v>789</v>
      </c>
      <c r="E611" s="1" t="s">
        <v>25</v>
      </c>
      <c r="F611" s="1"/>
      <c r="G611" s="1" t="s">
        <v>788</v>
      </c>
    </row>
    <row r="612" spans="2:7" x14ac:dyDescent="0.2">
      <c r="B612" s="1" t="str">
        <f t="shared" si="11"/>
        <v>インダノファン・ピラクロニル・ベンゾビシクロン粒剤ＳＤＳライジンパワー１キロ粒剤</v>
      </c>
      <c r="C612" s="1" t="s">
        <v>790</v>
      </c>
      <c r="D612" s="1" t="s">
        <v>791</v>
      </c>
      <c r="E612" s="1" t="s">
        <v>25</v>
      </c>
      <c r="F612" s="1"/>
      <c r="G612" s="1" t="s">
        <v>174</v>
      </c>
    </row>
    <row r="613" spans="2:7" x14ac:dyDescent="0.2">
      <c r="B613" s="1" t="str">
        <f t="shared" si="11"/>
        <v>インダノファン・ピラクロニル・ベンゾビシクロン粒剤ライジンパワー１キロ粒剤</v>
      </c>
      <c r="C613" s="1" t="s">
        <v>790</v>
      </c>
      <c r="D613" s="1" t="s">
        <v>792</v>
      </c>
      <c r="E613" s="1" t="s">
        <v>25</v>
      </c>
      <c r="F613" s="1"/>
      <c r="G613" s="1" t="s">
        <v>174</v>
      </c>
    </row>
    <row r="614" spans="2:7" x14ac:dyDescent="0.2">
      <c r="B614" s="1" t="str">
        <f t="shared" si="11"/>
        <v>インダノファン・ピラクロニル・ベンゾビシクロン粒剤ライジンパワージャンボ</v>
      </c>
      <c r="C614" s="1" t="s">
        <v>790</v>
      </c>
      <c r="D614" s="1" t="s">
        <v>4815</v>
      </c>
      <c r="E614" s="1" t="s">
        <v>25</v>
      </c>
      <c r="F614" s="1"/>
      <c r="G614" s="1" t="s">
        <v>1169</v>
      </c>
    </row>
    <row r="615" spans="2:7" x14ac:dyDescent="0.2">
      <c r="B615" s="1" t="str">
        <f t="shared" si="11"/>
        <v>インダノファン・ピラクロニル・ベンゾビシクロン粒剤ＳＤＳライジンパワージャンボ</v>
      </c>
      <c r="C615" s="1" t="s">
        <v>5017</v>
      </c>
      <c r="D615" s="1" t="s">
        <v>5018</v>
      </c>
      <c r="E615" s="1" t="s">
        <v>25</v>
      </c>
      <c r="F615" s="1"/>
      <c r="G615" s="35" t="s">
        <v>5019</v>
      </c>
    </row>
    <row r="616" spans="2:7" x14ac:dyDescent="0.2">
      <c r="B616" s="1" t="str">
        <f t="shared" si="11"/>
        <v>インダノファン・ピラゾスルフロンエチル・ブロモブチド粒剤三菱キリフダエースジャンボ</v>
      </c>
      <c r="C616" s="1" t="s">
        <v>5020</v>
      </c>
      <c r="D616" s="1" t="s">
        <v>793</v>
      </c>
      <c r="E616" s="1" t="s">
        <v>6468</v>
      </c>
      <c r="F616" s="1"/>
      <c r="G616" s="1" t="s">
        <v>144</v>
      </c>
    </row>
    <row r="617" spans="2:7" x14ac:dyDescent="0.2">
      <c r="B617" s="1" t="str">
        <f t="shared" si="11"/>
        <v>インダノファン・ピラゾスルフロンエチル・ベンゾビシクロン粒剤日農ボス１キロ粒剤</v>
      </c>
      <c r="C617" s="1" t="s">
        <v>794</v>
      </c>
      <c r="D617" s="1" t="s">
        <v>795</v>
      </c>
      <c r="E617" s="1" t="s">
        <v>25</v>
      </c>
      <c r="F617" s="1"/>
      <c r="G617" s="1" t="s">
        <v>174</v>
      </c>
    </row>
    <row r="618" spans="2:7" x14ac:dyDescent="0.2">
      <c r="B618" s="1" t="str">
        <f t="shared" si="11"/>
        <v>インダノファン水和剤グラスガードフロアブル</v>
      </c>
      <c r="C618" s="1" t="s">
        <v>796</v>
      </c>
      <c r="D618" s="1" t="s">
        <v>797</v>
      </c>
      <c r="E618" s="1" t="s">
        <v>25</v>
      </c>
      <c r="F618" s="1"/>
      <c r="G618" s="1" t="s">
        <v>164</v>
      </c>
    </row>
    <row r="619" spans="2:7" x14ac:dyDescent="0.2">
      <c r="B619" s="1" t="str">
        <f t="shared" si="11"/>
        <v>インドール酪酸液剤オキシベロン液剤</v>
      </c>
      <c r="C619" s="1" t="s">
        <v>798</v>
      </c>
      <c r="D619" s="1" t="s">
        <v>799</v>
      </c>
      <c r="E619" s="1" t="s">
        <v>6468</v>
      </c>
      <c r="F619" s="1"/>
      <c r="G619" s="1" t="s">
        <v>447</v>
      </c>
    </row>
    <row r="620" spans="2:7" x14ac:dyDescent="0.2">
      <c r="B620" s="1" t="str">
        <f t="shared" si="11"/>
        <v>インドール酪酸粉剤オキシベロン粉剤０．５</v>
      </c>
      <c r="C620" s="1" t="s">
        <v>800</v>
      </c>
      <c r="D620" s="1" t="s">
        <v>801</v>
      </c>
      <c r="E620" s="1" t="s">
        <v>6468</v>
      </c>
      <c r="F620" s="1"/>
      <c r="G620" s="1" t="s">
        <v>138</v>
      </c>
    </row>
    <row r="621" spans="2:7" x14ac:dyDescent="0.2">
      <c r="B621" s="1" t="str">
        <f t="shared" ref="B621:B679" si="12">C621&amp;D621</f>
        <v>インドキサカルブ水和剤ＭＩＣトルネードエースＤＦ</v>
      </c>
      <c r="C621" s="1" t="s">
        <v>802</v>
      </c>
      <c r="D621" s="1" t="s">
        <v>803</v>
      </c>
      <c r="E621" s="1" t="s">
        <v>25</v>
      </c>
      <c r="F621" s="1"/>
      <c r="G621" s="1" t="s">
        <v>212</v>
      </c>
    </row>
    <row r="622" spans="2:7" x14ac:dyDescent="0.2">
      <c r="B622" s="1" t="str">
        <f t="shared" si="12"/>
        <v>インドキサカルブ水和剤クミアイトルネードエースＤＦ</v>
      </c>
      <c r="C622" s="1" t="s">
        <v>802</v>
      </c>
      <c r="D622" s="1" t="s">
        <v>804</v>
      </c>
      <c r="E622" s="1" t="s">
        <v>25</v>
      </c>
      <c r="F622" s="1"/>
      <c r="G622" s="1" t="s">
        <v>212</v>
      </c>
    </row>
    <row r="623" spans="2:7" x14ac:dyDescent="0.2">
      <c r="B623" s="1" t="str">
        <f t="shared" si="12"/>
        <v>インドキサカルブ水和剤トルネードエースＤＦ</v>
      </c>
      <c r="C623" s="1" t="s">
        <v>802</v>
      </c>
      <c r="D623" s="1" t="s">
        <v>805</v>
      </c>
      <c r="E623" s="1" t="s">
        <v>25</v>
      </c>
      <c r="F623" s="1"/>
      <c r="G623" s="1" t="s">
        <v>212</v>
      </c>
    </row>
    <row r="624" spans="2:7" x14ac:dyDescent="0.2">
      <c r="B624" s="1" t="str">
        <f t="shared" si="12"/>
        <v>インドキサカルブ水和剤丸和トルネードエースＤＦ</v>
      </c>
      <c r="C624" s="1" t="s">
        <v>802</v>
      </c>
      <c r="D624" s="1" t="s">
        <v>806</v>
      </c>
      <c r="E624" s="1" t="s">
        <v>25</v>
      </c>
      <c r="F624" s="1"/>
      <c r="G624" s="1" t="s">
        <v>212</v>
      </c>
    </row>
    <row r="625" spans="2:7" x14ac:dyDescent="0.2">
      <c r="B625" s="1" t="str">
        <f t="shared" si="12"/>
        <v>インドキサカルブ水和剤風神Ｘ</v>
      </c>
      <c r="C625" s="1" t="s">
        <v>802</v>
      </c>
      <c r="D625" s="1" t="s">
        <v>807</v>
      </c>
      <c r="E625" s="1" t="s">
        <v>25</v>
      </c>
      <c r="F625" s="1"/>
      <c r="G625" s="1" t="s">
        <v>56</v>
      </c>
    </row>
    <row r="626" spans="2:7" x14ac:dyDescent="0.2">
      <c r="B626" s="1" t="str">
        <f t="shared" si="12"/>
        <v>インフェルア剤ヨトウコン－Ⅰ</v>
      </c>
      <c r="C626" s="1" t="s">
        <v>808</v>
      </c>
      <c r="D626" s="1" t="s">
        <v>809</v>
      </c>
      <c r="E626" s="1" t="s">
        <v>6468</v>
      </c>
      <c r="F626" s="1"/>
      <c r="G626" s="1" t="s">
        <v>810</v>
      </c>
    </row>
    <row r="627" spans="2:7" x14ac:dyDescent="0.2">
      <c r="B627" s="1" t="str">
        <f t="shared" si="12"/>
        <v>インフェルア剤ヨトウコン－Ⅰ</v>
      </c>
      <c r="C627" s="1" t="s">
        <v>808</v>
      </c>
      <c r="D627" s="48" t="s">
        <v>809</v>
      </c>
      <c r="E627" s="1" t="s">
        <v>6468</v>
      </c>
      <c r="F627" s="1"/>
      <c r="G627" s="1" t="s">
        <v>410</v>
      </c>
    </row>
    <row r="628" spans="2:7" x14ac:dyDescent="0.2">
      <c r="B628" s="1" t="str">
        <f t="shared" si="12"/>
        <v>ウニコナゾールＰ液剤スミセブンＰ液剤</v>
      </c>
      <c r="C628" s="1" t="s">
        <v>811</v>
      </c>
      <c r="D628" s="1" t="s">
        <v>812</v>
      </c>
      <c r="E628" s="1" t="s">
        <v>6468</v>
      </c>
      <c r="F628" s="1"/>
      <c r="G628" s="1" t="s">
        <v>669</v>
      </c>
    </row>
    <row r="629" spans="2:7" x14ac:dyDescent="0.2">
      <c r="B629" s="1" t="str">
        <f t="shared" si="12"/>
        <v>ウニコナゾールＰ複合肥料コープショート１４</v>
      </c>
      <c r="C629" s="1" t="s">
        <v>813</v>
      </c>
      <c r="D629" s="1" t="s">
        <v>814</v>
      </c>
      <c r="E629" s="1" t="s">
        <v>25</v>
      </c>
      <c r="F629" s="1"/>
      <c r="G629" s="1" t="s">
        <v>815</v>
      </c>
    </row>
    <row r="630" spans="2:7" x14ac:dyDescent="0.2">
      <c r="B630" s="1" t="str">
        <f t="shared" si="12"/>
        <v>ウニコナゾールＰ複合肥料コープショート２１</v>
      </c>
      <c r="C630" s="1" t="s">
        <v>813</v>
      </c>
      <c r="D630" s="1" t="s">
        <v>816</v>
      </c>
      <c r="E630" s="1" t="s">
        <v>25</v>
      </c>
      <c r="F630" s="1"/>
      <c r="G630" s="1" t="s">
        <v>817</v>
      </c>
    </row>
    <row r="631" spans="2:7" x14ac:dyDescent="0.2">
      <c r="B631" s="1" t="str">
        <f t="shared" si="12"/>
        <v>ウニコナゾールＰ複合肥料コープショート２８</v>
      </c>
      <c r="C631" s="1" t="s">
        <v>813</v>
      </c>
      <c r="D631" s="1" t="s">
        <v>818</v>
      </c>
      <c r="E631" s="1" t="s">
        <v>25</v>
      </c>
      <c r="F631" s="1"/>
      <c r="G631" s="1" t="s">
        <v>297</v>
      </c>
    </row>
    <row r="632" spans="2:7" x14ac:dyDescent="0.2">
      <c r="B632" s="1" t="str">
        <f t="shared" si="12"/>
        <v>ウニコナゾールＰ複合肥料コープショートＡ１４</v>
      </c>
      <c r="C632" s="1" t="s">
        <v>813</v>
      </c>
      <c r="D632" s="1" t="s">
        <v>819</v>
      </c>
      <c r="E632" s="1" t="s">
        <v>25</v>
      </c>
      <c r="F632" s="1"/>
      <c r="G632" s="1" t="s">
        <v>815</v>
      </c>
    </row>
    <row r="633" spans="2:7" x14ac:dyDescent="0.2">
      <c r="B633" s="1" t="str">
        <f t="shared" si="12"/>
        <v>ウニコナゾールＰ複合肥料コープショートＡ２１</v>
      </c>
      <c r="C633" s="1" t="s">
        <v>813</v>
      </c>
      <c r="D633" s="1" t="s">
        <v>820</v>
      </c>
      <c r="E633" s="1" t="s">
        <v>25</v>
      </c>
      <c r="F633" s="1"/>
      <c r="G633" s="1" t="s">
        <v>817</v>
      </c>
    </row>
    <row r="634" spans="2:7" x14ac:dyDescent="0.2">
      <c r="B634" s="1" t="str">
        <f t="shared" si="12"/>
        <v>ウニコナゾールＰ複合肥料コープショートＡ２８</v>
      </c>
      <c r="C634" s="1" t="s">
        <v>813</v>
      </c>
      <c r="D634" s="1" t="s">
        <v>821</v>
      </c>
      <c r="E634" s="1" t="s">
        <v>25</v>
      </c>
      <c r="F634" s="1"/>
      <c r="G634" s="1" t="s">
        <v>297</v>
      </c>
    </row>
    <row r="635" spans="2:7" x14ac:dyDescent="0.2">
      <c r="B635" s="1" t="str">
        <f t="shared" si="12"/>
        <v>ウニコナゾールＰ複合肥料コープショート一発２１</v>
      </c>
      <c r="C635" s="1" t="s">
        <v>813</v>
      </c>
      <c r="D635" s="1" t="s">
        <v>823</v>
      </c>
      <c r="E635" s="1" t="s">
        <v>25</v>
      </c>
      <c r="F635" s="1"/>
      <c r="G635" s="1" t="s">
        <v>822</v>
      </c>
    </row>
    <row r="636" spans="2:7" x14ac:dyDescent="0.2">
      <c r="B636" s="1" t="str">
        <f t="shared" si="12"/>
        <v>ウニコナゾールＰ複合肥料コープショート一発２５</v>
      </c>
      <c r="C636" s="1" t="s">
        <v>813</v>
      </c>
      <c r="D636" s="1" t="s">
        <v>824</v>
      </c>
      <c r="E636" s="1" t="s">
        <v>25</v>
      </c>
      <c r="F636" s="1"/>
      <c r="G636" s="1" t="s">
        <v>822</v>
      </c>
    </row>
    <row r="637" spans="2:7" x14ac:dyDescent="0.2">
      <c r="B637" s="1" t="str">
        <f t="shared" si="12"/>
        <v>ウニコナゾールＰ複合肥料コープショート一発２７</v>
      </c>
      <c r="C637" s="1" t="s">
        <v>813</v>
      </c>
      <c r="D637" s="1" t="s">
        <v>825</v>
      </c>
      <c r="E637" s="1" t="s">
        <v>25</v>
      </c>
      <c r="F637" s="1"/>
      <c r="G637" s="1" t="s">
        <v>822</v>
      </c>
    </row>
    <row r="638" spans="2:7" x14ac:dyDescent="0.2">
      <c r="B638" s="1" t="str">
        <f t="shared" si="12"/>
        <v>ウニコナゾールＰ複合肥料スマッシュＡ１４</v>
      </c>
      <c r="C638" s="1" t="s">
        <v>813</v>
      </c>
      <c r="D638" s="1" t="s">
        <v>826</v>
      </c>
      <c r="E638" s="1" t="s">
        <v>25</v>
      </c>
      <c r="F638" s="1"/>
      <c r="G638" s="1" t="s">
        <v>815</v>
      </c>
    </row>
    <row r="639" spans="2:7" x14ac:dyDescent="0.2">
      <c r="B639" s="1" t="str">
        <f t="shared" si="12"/>
        <v>ウニコナゾールＰ複合肥料スマッシュＡ２１</v>
      </c>
      <c r="C639" s="1" t="s">
        <v>813</v>
      </c>
      <c r="D639" s="1" t="s">
        <v>827</v>
      </c>
      <c r="E639" s="1" t="s">
        <v>25</v>
      </c>
      <c r="F639" s="1"/>
      <c r="G639" s="1" t="s">
        <v>817</v>
      </c>
    </row>
    <row r="640" spans="2:7" x14ac:dyDescent="0.2">
      <c r="B640" s="1" t="str">
        <f t="shared" si="12"/>
        <v>ウニコナゾールＰ複合肥料スミショート１４</v>
      </c>
      <c r="C640" s="1" t="s">
        <v>813</v>
      </c>
      <c r="D640" s="1" t="s">
        <v>828</v>
      </c>
      <c r="E640" s="1" t="s">
        <v>25</v>
      </c>
      <c r="F640" s="1"/>
      <c r="G640" s="1" t="s">
        <v>815</v>
      </c>
    </row>
    <row r="641" spans="2:7" x14ac:dyDescent="0.2">
      <c r="B641" s="1" t="str">
        <f t="shared" si="12"/>
        <v>ウニコナゾールＰ複合肥料スミショート２１</v>
      </c>
      <c r="C641" s="1" t="s">
        <v>813</v>
      </c>
      <c r="D641" s="1" t="s">
        <v>829</v>
      </c>
      <c r="E641" s="1" t="s">
        <v>25</v>
      </c>
      <c r="F641" s="1"/>
      <c r="G641" s="1" t="s">
        <v>817</v>
      </c>
    </row>
    <row r="642" spans="2:7" x14ac:dyDescent="0.2">
      <c r="B642" s="1" t="str">
        <f t="shared" si="12"/>
        <v>ウニコナゾールＰ複合肥料スミショート２８</v>
      </c>
      <c r="C642" s="1" t="s">
        <v>813</v>
      </c>
      <c r="D642" s="1" t="s">
        <v>830</v>
      </c>
      <c r="E642" s="1" t="s">
        <v>25</v>
      </c>
      <c r="F642" s="1"/>
      <c r="G642" s="1" t="s">
        <v>297</v>
      </c>
    </row>
    <row r="643" spans="2:7" x14ac:dyDescent="0.2">
      <c r="B643" s="1" t="str">
        <f t="shared" si="12"/>
        <v>ウニコナゾールＰ複合肥料スミショート３５</v>
      </c>
      <c r="C643" s="1" t="s">
        <v>813</v>
      </c>
      <c r="D643" s="1" t="s">
        <v>831</v>
      </c>
      <c r="E643" s="1" t="s">
        <v>25</v>
      </c>
      <c r="F643" s="1"/>
      <c r="G643" s="1" t="s">
        <v>817</v>
      </c>
    </row>
    <row r="644" spans="2:7" x14ac:dyDescent="0.2">
      <c r="B644" s="1" t="str">
        <f t="shared" si="12"/>
        <v>ウニコナゾールＰ複合肥料ダブルショットＡ１８</v>
      </c>
      <c r="C644" s="1" t="s">
        <v>813</v>
      </c>
      <c r="D644" s="1" t="s">
        <v>834</v>
      </c>
      <c r="E644" s="1" t="s">
        <v>25</v>
      </c>
      <c r="F644" s="1"/>
      <c r="G644" s="1" t="s">
        <v>822</v>
      </c>
    </row>
    <row r="645" spans="2:7" x14ac:dyDescent="0.2">
      <c r="B645" s="1" t="str">
        <f t="shared" si="12"/>
        <v>ウニコナゾールＰ複合肥料ダブルショットＡ２０Ｓ</v>
      </c>
      <c r="C645" s="1" t="s">
        <v>813</v>
      </c>
      <c r="D645" s="1" t="s">
        <v>835</v>
      </c>
      <c r="E645" s="1" t="s">
        <v>25</v>
      </c>
      <c r="F645" s="1"/>
      <c r="G645" s="1" t="s">
        <v>832</v>
      </c>
    </row>
    <row r="646" spans="2:7" x14ac:dyDescent="0.2">
      <c r="B646" s="1" t="str">
        <f t="shared" si="12"/>
        <v>ウニコナゾールＰ複合肥料ダブルショットＡ２０Ｗ</v>
      </c>
      <c r="C646" s="1" t="s">
        <v>813</v>
      </c>
      <c r="D646" s="1" t="s">
        <v>836</v>
      </c>
      <c r="E646" s="1" t="s">
        <v>25</v>
      </c>
      <c r="F646" s="1"/>
      <c r="G646" s="1" t="s">
        <v>833</v>
      </c>
    </row>
    <row r="647" spans="2:7" x14ac:dyDescent="0.2">
      <c r="B647" s="1" t="str">
        <f t="shared" si="12"/>
        <v>ウニコナゾールＰ複合肥料ダブルショットＡ２１</v>
      </c>
      <c r="C647" s="1" t="s">
        <v>813</v>
      </c>
      <c r="D647" s="1" t="s">
        <v>837</v>
      </c>
      <c r="E647" s="1" t="s">
        <v>25</v>
      </c>
      <c r="F647" s="1"/>
      <c r="G647" s="1" t="s">
        <v>822</v>
      </c>
    </row>
    <row r="648" spans="2:7" x14ac:dyDescent="0.2">
      <c r="B648" s="1" t="str">
        <f t="shared" si="12"/>
        <v>ウニコナゾールＰ複合肥料ダブルショットＡ２５</v>
      </c>
      <c r="C648" s="1" t="s">
        <v>813</v>
      </c>
      <c r="D648" s="1" t="s">
        <v>838</v>
      </c>
      <c r="E648" s="1" t="s">
        <v>25</v>
      </c>
      <c r="F648" s="1"/>
      <c r="G648" s="1" t="s">
        <v>822</v>
      </c>
    </row>
    <row r="649" spans="2:7" x14ac:dyDescent="0.2">
      <c r="B649" s="1" t="str">
        <f t="shared" si="12"/>
        <v>ウニコナゾールＰ複合肥料ダブルショットＡ２７</v>
      </c>
      <c r="C649" s="1" t="s">
        <v>813</v>
      </c>
      <c r="D649" s="1" t="s">
        <v>839</v>
      </c>
      <c r="E649" s="1" t="s">
        <v>25</v>
      </c>
      <c r="F649" s="1"/>
      <c r="G649" s="1" t="s">
        <v>822</v>
      </c>
    </row>
    <row r="650" spans="2:7" x14ac:dyDescent="0.2">
      <c r="B650" s="1" t="str">
        <f t="shared" si="12"/>
        <v>ウニコナゾールＰ複合肥料楽一１５</v>
      </c>
      <c r="C650" s="1" t="s">
        <v>813</v>
      </c>
      <c r="D650" s="1" t="s">
        <v>840</v>
      </c>
      <c r="E650" s="1" t="s">
        <v>25</v>
      </c>
      <c r="F650" s="1"/>
      <c r="G650" s="1" t="s">
        <v>833</v>
      </c>
    </row>
    <row r="651" spans="2:7" x14ac:dyDescent="0.2">
      <c r="B651" s="1" t="str">
        <f t="shared" si="12"/>
        <v>ウニコナゾールＰ複合肥料楽一１８</v>
      </c>
      <c r="C651" s="1" t="s">
        <v>813</v>
      </c>
      <c r="D651" s="1" t="s">
        <v>841</v>
      </c>
      <c r="E651" s="1" t="s">
        <v>25</v>
      </c>
      <c r="F651" s="1"/>
      <c r="G651" s="1" t="s">
        <v>822</v>
      </c>
    </row>
    <row r="652" spans="2:7" x14ac:dyDescent="0.2">
      <c r="B652" s="1" t="str">
        <f t="shared" si="12"/>
        <v>ウニコナゾールＰ複合肥料楽一１９</v>
      </c>
      <c r="C652" s="1" t="s">
        <v>813</v>
      </c>
      <c r="D652" s="1" t="s">
        <v>842</v>
      </c>
      <c r="E652" s="1" t="s">
        <v>25</v>
      </c>
      <c r="F652" s="1"/>
      <c r="G652" s="1" t="s">
        <v>833</v>
      </c>
    </row>
    <row r="653" spans="2:7" x14ac:dyDescent="0.2">
      <c r="B653" s="1" t="str">
        <f t="shared" si="12"/>
        <v>ウニコナゾールＰ複合肥料楽一２０</v>
      </c>
      <c r="C653" s="1" t="s">
        <v>813</v>
      </c>
      <c r="D653" s="1" t="s">
        <v>843</v>
      </c>
      <c r="E653" s="1" t="s">
        <v>25</v>
      </c>
      <c r="F653" s="1"/>
      <c r="G653" s="1" t="s">
        <v>833</v>
      </c>
    </row>
    <row r="654" spans="2:7" x14ac:dyDescent="0.2">
      <c r="B654" s="1" t="str">
        <f t="shared" si="12"/>
        <v>ウニコナゾールＰ複合肥料楽一２０Ｓ</v>
      </c>
      <c r="C654" s="1" t="s">
        <v>813</v>
      </c>
      <c r="D654" s="1" t="s">
        <v>844</v>
      </c>
      <c r="E654" s="1" t="s">
        <v>25</v>
      </c>
      <c r="F654" s="1"/>
      <c r="G654" s="1" t="s">
        <v>832</v>
      </c>
    </row>
    <row r="655" spans="2:7" x14ac:dyDescent="0.2">
      <c r="B655" s="1" t="str">
        <f t="shared" si="12"/>
        <v>ウニコナゾールＰ複合肥料楽一２０Ｗ</v>
      </c>
      <c r="C655" s="1" t="s">
        <v>813</v>
      </c>
      <c r="D655" s="1" t="s">
        <v>845</v>
      </c>
      <c r="E655" s="1" t="s">
        <v>25</v>
      </c>
      <c r="F655" s="1"/>
      <c r="G655" s="1" t="s">
        <v>833</v>
      </c>
    </row>
    <row r="656" spans="2:7" x14ac:dyDescent="0.2">
      <c r="B656" s="1" t="str">
        <f t="shared" si="12"/>
        <v>ウニコナゾールＰ複合肥料楽一２１</v>
      </c>
      <c r="C656" s="1" t="s">
        <v>813</v>
      </c>
      <c r="D656" s="1" t="s">
        <v>846</v>
      </c>
      <c r="E656" s="1" t="s">
        <v>25</v>
      </c>
      <c r="F656" s="1"/>
      <c r="G656" s="1" t="s">
        <v>822</v>
      </c>
    </row>
    <row r="657" spans="2:7" x14ac:dyDescent="0.2">
      <c r="B657" s="1" t="str">
        <f t="shared" si="12"/>
        <v>ウニコナゾールＰ複合肥料楽一２５</v>
      </c>
      <c r="C657" s="1" t="s">
        <v>813</v>
      </c>
      <c r="D657" s="1" t="s">
        <v>847</v>
      </c>
      <c r="E657" s="1" t="s">
        <v>25</v>
      </c>
      <c r="F657" s="1"/>
      <c r="G657" s="1" t="s">
        <v>822</v>
      </c>
    </row>
    <row r="658" spans="2:7" x14ac:dyDescent="0.2">
      <c r="B658" s="1" t="str">
        <f t="shared" si="12"/>
        <v>ウニコナゾールＰ複合肥料楽一２７</v>
      </c>
      <c r="C658" s="1" t="s">
        <v>813</v>
      </c>
      <c r="D658" s="1" t="s">
        <v>848</v>
      </c>
      <c r="E658" s="1" t="s">
        <v>25</v>
      </c>
      <c r="F658" s="1"/>
      <c r="G658" s="1" t="s">
        <v>822</v>
      </c>
    </row>
    <row r="659" spans="2:7" x14ac:dyDescent="0.2">
      <c r="B659" s="1" t="str">
        <f t="shared" si="12"/>
        <v>ウニコナゾールＰ複合肥料側条用コープショート一発２０</v>
      </c>
      <c r="C659" s="1" t="s">
        <v>813</v>
      </c>
      <c r="D659" s="1" t="s">
        <v>849</v>
      </c>
      <c r="E659" s="1" t="s">
        <v>25</v>
      </c>
      <c r="F659" s="1"/>
      <c r="G659" s="1" t="s">
        <v>833</v>
      </c>
    </row>
    <row r="660" spans="2:7" x14ac:dyDescent="0.2">
      <c r="B660" s="1" t="str">
        <f t="shared" si="12"/>
        <v>ウニコナゾールＰ複合肥料登熟一番１８</v>
      </c>
      <c r="C660" s="1" t="s">
        <v>813</v>
      </c>
      <c r="D660" s="1" t="s">
        <v>850</v>
      </c>
      <c r="E660" s="1" t="s">
        <v>25</v>
      </c>
      <c r="F660" s="1"/>
      <c r="G660" s="1" t="s">
        <v>822</v>
      </c>
    </row>
    <row r="661" spans="2:7" x14ac:dyDescent="0.2">
      <c r="B661" s="1" t="str">
        <f t="shared" si="12"/>
        <v>ウニコナゾールＰ複合肥料登熟一番２０Ｓ</v>
      </c>
      <c r="C661" s="1" t="s">
        <v>813</v>
      </c>
      <c r="D661" s="1" t="s">
        <v>851</v>
      </c>
      <c r="E661" s="1" t="s">
        <v>25</v>
      </c>
      <c r="F661" s="1"/>
      <c r="G661" s="1" t="s">
        <v>832</v>
      </c>
    </row>
    <row r="662" spans="2:7" x14ac:dyDescent="0.2">
      <c r="B662" s="1" t="str">
        <f t="shared" si="12"/>
        <v>ウニコナゾールＰ複合肥料登熟一番２０Ｗ</v>
      </c>
      <c r="C662" s="1" t="s">
        <v>813</v>
      </c>
      <c r="D662" s="1" t="s">
        <v>852</v>
      </c>
      <c r="E662" s="1" t="s">
        <v>25</v>
      </c>
      <c r="F662" s="1"/>
      <c r="G662" s="1" t="s">
        <v>833</v>
      </c>
    </row>
    <row r="663" spans="2:7" x14ac:dyDescent="0.2">
      <c r="B663" s="1" t="str">
        <f t="shared" si="12"/>
        <v>ウニコナゾールＰ複合肥料登熟一番２１</v>
      </c>
      <c r="C663" s="1" t="s">
        <v>813</v>
      </c>
      <c r="D663" s="1" t="s">
        <v>853</v>
      </c>
      <c r="E663" s="1" t="s">
        <v>25</v>
      </c>
      <c r="F663" s="1"/>
      <c r="G663" s="1" t="s">
        <v>822</v>
      </c>
    </row>
    <row r="664" spans="2:7" x14ac:dyDescent="0.2">
      <c r="B664" s="1" t="str">
        <f t="shared" si="12"/>
        <v>ウニコナゾールＰ複合肥料登熟一番２５</v>
      </c>
      <c r="C664" s="1" t="s">
        <v>813</v>
      </c>
      <c r="D664" s="1" t="s">
        <v>854</v>
      </c>
      <c r="E664" s="1" t="s">
        <v>25</v>
      </c>
      <c r="F664" s="1"/>
      <c r="G664" s="1" t="s">
        <v>822</v>
      </c>
    </row>
    <row r="665" spans="2:7" x14ac:dyDescent="0.2">
      <c r="B665" s="1" t="str">
        <f t="shared" si="12"/>
        <v>ウニコナゾールＰ複合肥料登熟一番２７</v>
      </c>
      <c r="C665" s="1" t="s">
        <v>813</v>
      </c>
      <c r="D665" s="1" t="s">
        <v>855</v>
      </c>
      <c r="E665" s="1" t="s">
        <v>25</v>
      </c>
      <c r="F665" s="1"/>
      <c r="G665" s="1" t="s">
        <v>822</v>
      </c>
    </row>
    <row r="666" spans="2:7" x14ac:dyDescent="0.2">
      <c r="B666" s="1" t="str">
        <f t="shared" si="12"/>
        <v>ウニコナゾールＰ粒剤クミアイロミカ粒剤</v>
      </c>
      <c r="C666" s="1" t="s">
        <v>856</v>
      </c>
      <c r="D666" s="1" t="s">
        <v>857</v>
      </c>
      <c r="E666" s="1" t="s">
        <v>25</v>
      </c>
      <c r="F666" s="1"/>
      <c r="G666" s="1" t="s">
        <v>134</v>
      </c>
    </row>
    <row r="667" spans="2:7" x14ac:dyDescent="0.2">
      <c r="B667" s="1" t="str">
        <f t="shared" si="12"/>
        <v>ウニコナゾールＰ粒剤ロミカ粒剤</v>
      </c>
      <c r="C667" s="1" t="s">
        <v>856</v>
      </c>
      <c r="D667" s="1" t="s">
        <v>858</v>
      </c>
      <c r="E667" s="1" t="s">
        <v>25</v>
      </c>
      <c r="F667" s="1"/>
      <c r="G667" s="1" t="s">
        <v>134</v>
      </c>
    </row>
    <row r="668" spans="2:7" x14ac:dyDescent="0.2">
      <c r="B668" s="1" t="str">
        <f t="shared" si="12"/>
        <v>ウニコナゾールＰ粒剤日産ロミカ粒剤</v>
      </c>
      <c r="C668" s="1" t="s">
        <v>856</v>
      </c>
      <c r="D668" s="1" t="s">
        <v>859</v>
      </c>
      <c r="E668" s="1" t="s">
        <v>25</v>
      </c>
      <c r="F668" s="1"/>
      <c r="G668" s="1" t="s">
        <v>134</v>
      </c>
    </row>
    <row r="669" spans="2:7" x14ac:dyDescent="0.2">
      <c r="B669" s="1" t="str">
        <f t="shared" si="12"/>
        <v>エスフェンバレレート乳剤スミアルファ乳剤</v>
      </c>
      <c r="C669" s="1" t="s">
        <v>860</v>
      </c>
      <c r="D669" s="1" t="s">
        <v>861</v>
      </c>
      <c r="E669" s="1" t="s">
        <v>25</v>
      </c>
      <c r="F669" s="1" t="s">
        <v>157</v>
      </c>
      <c r="G669" s="1" t="s">
        <v>862</v>
      </c>
    </row>
    <row r="670" spans="2:7" x14ac:dyDescent="0.2">
      <c r="B670" s="1" t="str">
        <f t="shared" si="12"/>
        <v>エスプロカルブ・ジフルフェニカン乳剤バンバン乳剤</v>
      </c>
      <c r="C670" s="1" t="s">
        <v>863</v>
      </c>
      <c r="D670" s="1" t="s">
        <v>864</v>
      </c>
      <c r="E670" s="1" t="s">
        <v>25</v>
      </c>
      <c r="F670" s="1"/>
      <c r="G670" s="1" t="s">
        <v>59</v>
      </c>
    </row>
    <row r="671" spans="2:7" x14ac:dyDescent="0.2">
      <c r="B671" s="1" t="str">
        <f t="shared" si="12"/>
        <v>エスプロカルブ・ジフルフェニカン乳剤バンバン乳剤</v>
      </c>
      <c r="C671" s="1" t="s">
        <v>863</v>
      </c>
      <c r="D671" s="48" t="s">
        <v>864</v>
      </c>
      <c r="E671" s="1" t="s">
        <v>25</v>
      </c>
      <c r="F671" s="1"/>
      <c r="G671" s="1" t="s">
        <v>114</v>
      </c>
    </row>
    <row r="672" spans="2:7" x14ac:dyDescent="0.2">
      <c r="B672" s="1" t="str">
        <f t="shared" si="12"/>
        <v>エスプロカルブ・ジフルフェニカン粉粒剤バンバン細粒剤Ｆ</v>
      </c>
      <c r="C672" s="1" t="s">
        <v>865</v>
      </c>
      <c r="D672" s="1" t="s">
        <v>866</v>
      </c>
      <c r="E672" s="1" t="s">
        <v>25</v>
      </c>
      <c r="F672" s="1"/>
      <c r="G672" s="1" t="s">
        <v>264</v>
      </c>
    </row>
    <row r="673" spans="2:7" x14ac:dyDescent="0.2">
      <c r="B673" s="1" t="str">
        <f t="shared" si="12"/>
        <v>エスプロカルブ・ジメタメトリン・ピラゾスルフロンエチル・プレチラクロール粒剤ＩＣＩスパークスター粒剤</v>
      </c>
      <c r="C673" s="1" t="s">
        <v>867</v>
      </c>
      <c r="D673" s="1" t="s">
        <v>868</v>
      </c>
      <c r="E673" s="1" t="s">
        <v>25</v>
      </c>
      <c r="F673" s="1"/>
      <c r="G673" s="1" t="s">
        <v>212</v>
      </c>
    </row>
    <row r="674" spans="2:7" x14ac:dyDescent="0.2">
      <c r="B674" s="1" t="str">
        <f t="shared" si="12"/>
        <v>エスプロカルブ・ジメタメトリン・ピラゾスルフロンエチル・プレチラクロール粒剤スパークスター１キロ粒剤</v>
      </c>
      <c r="C674" s="1" t="s">
        <v>867</v>
      </c>
      <c r="D674" s="1" t="s">
        <v>869</v>
      </c>
      <c r="E674" s="1" t="s">
        <v>25</v>
      </c>
      <c r="F674" s="1"/>
      <c r="G674" s="1" t="s">
        <v>52</v>
      </c>
    </row>
    <row r="675" spans="2:7" x14ac:dyDescent="0.2">
      <c r="B675" s="1" t="str">
        <f t="shared" si="12"/>
        <v>エスプロカルブ・ジメタメトリン・ピラゾスルフロンエチル・プレチラクロール粒剤スパークスター粒剤</v>
      </c>
      <c r="C675" s="1" t="s">
        <v>867</v>
      </c>
      <c r="D675" s="1" t="s">
        <v>870</v>
      </c>
      <c r="E675" s="1" t="s">
        <v>25</v>
      </c>
      <c r="F675" s="1"/>
      <c r="G675" s="1" t="s">
        <v>212</v>
      </c>
    </row>
    <row r="676" spans="2:7" x14ac:dyDescent="0.2">
      <c r="B676" s="1" t="str">
        <f t="shared" si="12"/>
        <v>エスプロカルブ・ピラゾスルフロンエチル・ペノキススラム・ベンゾビシクロン粒剤フォーカード１キロ粒剤</v>
      </c>
      <c r="C676" s="1" t="s">
        <v>871</v>
      </c>
      <c r="D676" s="1" t="s">
        <v>6520</v>
      </c>
      <c r="E676" s="1" t="s">
        <v>25</v>
      </c>
      <c r="F676" s="1"/>
      <c r="G676" s="1" t="s">
        <v>404</v>
      </c>
    </row>
    <row r="677" spans="2:7" x14ac:dyDescent="0.2">
      <c r="B677" s="1" t="str">
        <f t="shared" si="12"/>
        <v>エスプロカルブ・ベンスルフロンメチル粒剤フジグラス粒剤１７</v>
      </c>
      <c r="C677" s="1" t="s">
        <v>872</v>
      </c>
      <c r="D677" s="1" t="s">
        <v>873</v>
      </c>
      <c r="E677" s="1" t="s">
        <v>6468</v>
      </c>
      <c r="F677" s="1"/>
      <c r="G677" s="1" t="s">
        <v>748</v>
      </c>
    </row>
    <row r="678" spans="2:7" x14ac:dyDescent="0.2">
      <c r="B678" s="1" t="str">
        <f t="shared" si="12"/>
        <v>エスプロカルブ・ベンスルフロンメチル粒剤日農フジグラス粒剤１７</v>
      </c>
      <c r="C678" s="1" t="s">
        <v>872</v>
      </c>
      <c r="D678" s="1" t="s">
        <v>874</v>
      </c>
      <c r="E678" s="1" t="s">
        <v>6468</v>
      </c>
      <c r="F678" s="1"/>
      <c r="G678" s="1" t="s">
        <v>748</v>
      </c>
    </row>
    <row r="679" spans="2:7" x14ac:dyDescent="0.2">
      <c r="B679" s="1" t="str">
        <f t="shared" si="12"/>
        <v>エチクロゼート乳剤フィガロン乳剤</v>
      </c>
      <c r="C679" s="1" t="s">
        <v>875</v>
      </c>
      <c r="D679" s="1" t="s">
        <v>876</v>
      </c>
      <c r="E679" s="1" t="s">
        <v>25</v>
      </c>
      <c r="F679" s="1"/>
      <c r="G679" s="1" t="s">
        <v>54</v>
      </c>
    </row>
    <row r="680" spans="2:7" x14ac:dyDescent="0.2">
      <c r="B680" s="1" t="str">
        <f t="shared" ref="B680:B729" si="13">C680&amp;D680</f>
        <v>エチプロール・イソプロチオラン粒剤フジワンラップ粒剤</v>
      </c>
      <c r="C680" s="1" t="s">
        <v>877</v>
      </c>
      <c r="D680" s="1" t="s">
        <v>878</v>
      </c>
      <c r="E680" s="1" t="s">
        <v>25</v>
      </c>
      <c r="F680" s="1"/>
      <c r="G680" s="1" t="s">
        <v>404</v>
      </c>
    </row>
    <row r="681" spans="2:7" x14ac:dyDescent="0.2">
      <c r="B681" s="1" t="str">
        <f t="shared" si="13"/>
        <v>エチプロール・オリサストロビン粒剤嵐キラップ粒剤</v>
      </c>
      <c r="C681" s="1" t="s">
        <v>879</v>
      </c>
      <c r="D681" s="1" t="s">
        <v>880</v>
      </c>
      <c r="E681" s="1" t="s">
        <v>6468</v>
      </c>
      <c r="F681" s="1"/>
      <c r="G681" s="1" t="s">
        <v>53</v>
      </c>
    </row>
    <row r="682" spans="2:7" x14ac:dyDescent="0.2">
      <c r="B682" s="1" t="str">
        <f t="shared" si="13"/>
        <v>エチプロール・カスガマイシン・トリシクラゾール水和剤ダブルカットＫフロアブル</v>
      </c>
      <c r="C682" s="1" t="s">
        <v>881</v>
      </c>
      <c r="D682" s="1" t="s">
        <v>882</v>
      </c>
      <c r="E682" s="1" t="s">
        <v>6468</v>
      </c>
      <c r="F682" s="1"/>
      <c r="G682" s="1" t="s">
        <v>212</v>
      </c>
    </row>
    <row r="683" spans="2:7" x14ac:dyDescent="0.2">
      <c r="B683" s="1" t="str">
        <f t="shared" si="13"/>
        <v>エチプロール・カスガマイシン・トリシクラゾール粉剤ダブルカットＫ粉剤ＤＬ</v>
      </c>
      <c r="C683" s="1" t="s">
        <v>883</v>
      </c>
      <c r="D683" s="1" t="s">
        <v>884</v>
      </c>
      <c r="E683" s="1" t="s">
        <v>25</v>
      </c>
      <c r="F683" s="1"/>
      <c r="G683" s="1" t="s">
        <v>138</v>
      </c>
    </row>
    <row r="684" spans="2:7" x14ac:dyDescent="0.2">
      <c r="B684" s="1" t="str">
        <f t="shared" si="13"/>
        <v>エチプロール・シラフルオフェン・カスガマイシン・トリシクラゾール・バリダマイシン粉剤ホクセットエース粉剤ＤＬ</v>
      </c>
      <c r="C684" s="1" t="s">
        <v>885</v>
      </c>
      <c r="D684" s="1" t="s">
        <v>886</v>
      </c>
      <c r="E684" s="1" t="s">
        <v>25</v>
      </c>
      <c r="F684" s="1"/>
      <c r="G684" s="1" t="s">
        <v>187</v>
      </c>
    </row>
    <row r="685" spans="2:7" x14ac:dyDescent="0.2">
      <c r="B685" s="1" t="str">
        <f t="shared" si="13"/>
        <v>エチプロール・シラフルオフェン・カスガマイシン・トリシクラゾール水和剤ゲットワンエースフロアブル</v>
      </c>
      <c r="C685" s="1" t="s">
        <v>887</v>
      </c>
      <c r="D685" s="1" t="s">
        <v>888</v>
      </c>
      <c r="E685" s="1" t="s">
        <v>25</v>
      </c>
      <c r="F685" s="1"/>
      <c r="G685" s="1" t="s">
        <v>70</v>
      </c>
    </row>
    <row r="686" spans="2:7" x14ac:dyDescent="0.2">
      <c r="B686" s="1" t="str">
        <f t="shared" si="13"/>
        <v>エチプロール・シラフルオフェン・カスガマイシン・トリシクラゾール粉剤ゲットワンエース粉剤ＤＬ</v>
      </c>
      <c r="C686" s="1" t="s">
        <v>889</v>
      </c>
      <c r="D686" s="1" t="s">
        <v>890</v>
      </c>
      <c r="E686" s="1" t="s">
        <v>25</v>
      </c>
      <c r="F686" s="1"/>
      <c r="G686" s="1" t="s">
        <v>187</v>
      </c>
    </row>
    <row r="687" spans="2:7" x14ac:dyDescent="0.2">
      <c r="B687" s="1" t="str">
        <f t="shared" si="13"/>
        <v>エチプロール・シラフルオフェン・トリシクラゾール水和剤クミアイビームキラップジョーカーフロアブル</v>
      </c>
      <c r="C687" s="1" t="s">
        <v>891</v>
      </c>
      <c r="D687" s="1" t="s">
        <v>892</v>
      </c>
      <c r="E687" s="1" t="s">
        <v>6468</v>
      </c>
      <c r="F687" s="1"/>
      <c r="G687" s="1" t="s">
        <v>70</v>
      </c>
    </row>
    <row r="688" spans="2:7" x14ac:dyDescent="0.2">
      <c r="B688" s="1" t="str">
        <f t="shared" si="13"/>
        <v>エチプロール・シラフルオフェン・トリシクラゾール水和剤ビームキラップジョーカーフロアブル</v>
      </c>
      <c r="C688" s="1" t="s">
        <v>891</v>
      </c>
      <c r="D688" s="1" t="s">
        <v>893</v>
      </c>
      <c r="E688" s="1" t="s">
        <v>6468</v>
      </c>
      <c r="F688" s="1"/>
      <c r="G688" s="1" t="s">
        <v>70</v>
      </c>
    </row>
    <row r="689" spans="2:7" x14ac:dyDescent="0.2">
      <c r="B689" s="1" t="str">
        <f t="shared" si="13"/>
        <v>エチプロール・シラフルオフェン・トリシクラゾール粉剤クミアイビームキラップジョーカー粉剤ＤＬ</v>
      </c>
      <c r="C689" s="1" t="s">
        <v>894</v>
      </c>
      <c r="D689" s="1" t="s">
        <v>895</v>
      </c>
      <c r="E689" s="1" t="s">
        <v>25</v>
      </c>
      <c r="F689" s="1"/>
      <c r="G689" s="1" t="s">
        <v>187</v>
      </c>
    </row>
    <row r="690" spans="2:7" x14ac:dyDescent="0.2">
      <c r="B690" s="1" t="str">
        <f t="shared" si="13"/>
        <v>エチプロール・シラフルオフェン・トリシクラゾール粉剤ビームキラップジョーカー粉剤ＤＬ</v>
      </c>
      <c r="C690" s="1" t="s">
        <v>894</v>
      </c>
      <c r="D690" s="1" t="s">
        <v>896</v>
      </c>
      <c r="E690" s="1" t="s">
        <v>25</v>
      </c>
      <c r="F690" s="1"/>
      <c r="G690" s="1" t="s">
        <v>187</v>
      </c>
    </row>
    <row r="691" spans="2:7" x14ac:dyDescent="0.2">
      <c r="B691" s="1" t="str">
        <f t="shared" si="13"/>
        <v>エチプロール・シラフルオフェン水和剤キラップＪ水和剤</v>
      </c>
      <c r="C691" s="1" t="s">
        <v>897</v>
      </c>
      <c r="D691" s="1" t="s">
        <v>898</v>
      </c>
      <c r="E691" s="1" t="s">
        <v>25</v>
      </c>
      <c r="F691" s="1"/>
      <c r="G691" s="1" t="s">
        <v>164</v>
      </c>
    </row>
    <row r="692" spans="2:7" x14ac:dyDescent="0.2">
      <c r="B692" s="1" t="str">
        <f t="shared" si="13"/>
        <v>エチプロール・シラフルオフェン水和剤キラップジョーカーフロアブル</v>
      </c>
      <c r="C692" s="1" t="s">
        <v>897</v>
      </c>
      <c r="D692" s="1" t="s">
        <v>899</v>
      </c>
      <c r="E692" s="1" t="s">
        <v>25</v>
      </c>
      <c r="F692" s="1"/>
      <c r="G692" s="1" t="s">
        <v>70</v>
      </c>
    </row>
    <row r="693" spans="2:7" x14ac:dyDescent="0.2">
      <c r="B693" s="1" t="str">
        <f t="shared" si="13"/>
        <v>エチプロール・シラフルオフェン水和剤ホクコーキラップジョーカーフロアブル</v>
      </c>
      <c r="C693" s="1" t="s">
        <v>897</v>
      </c>
      <c r="D693" s="1" t="s">
        <v>900</v>
      </c>
      <c r="E693" s="1" t="s">
        <v>25</v>
      </c>
      <c r="F693" s="1"/>
      <c r="G693" s="1" t="s">
        <v>70</v>
      </c>
    </row>
    <row r="694" spans="2:7" x14ac:dyDescent="0.2">
      <c r="B694" s="1" t="str">
        <f t="shared" si="13"/>
        <v>エチプロール・シラフルオフェン粉剤キラップジョーカー粉剤ＤＬ</v>
      </c>
      <c r="C694" s="1" t="s">
        <v>901</v>
      </c>
      <c r="D694" s="1" t="s">
        <v>902</v>
      </c>
      <c r="E694" s="1" t="s">
        <v>25</v>
      </c>
      <c r="F694" s="1"/>
      <c r="G694" s="1" t="s">
        <v>187</v>
      </c>
    </row>
    <row r="695" spans="2:7" x14ac:dyDescent="0.2">
      <c r="B695" s="1" t="str">
        <f t="shared" si="13"/>
        <v>エチプロール・チアクロプリド水和剤キラップバリアードフロアブル</v>
      </c>
      <c r="C695" s="1" t="s">
        <v>903</v>
      </c>
      <c r="D695" s="1" t="s">
        <v>904</v>
      </c>
      <c r="E695" s="1" t="s">
        <v>25</v>
      </c>
      <c r="F695" s="1"/>
      <c r="G695" s="1" t="s">
        <v>164</v>
      </c>
    </row>
    <row r="696" spans="2:7" x14ac:dyDescent="0.2">
      <c r="B696" s="1" t="str">
        <f t="shared" si="13"/>
        <v>エチプロール・テブフロキン粉剤トライＫ粉剤ＤＬ</v>
      </c>
      <c r="C696" s="1" t="s">
        <v>905</v>
      </c>
      <c r="D696" s="1" t="s">
        <v>4833</v>
      </c>
      <c r="E696" s="1" t="s">
        <v>25</v>
      </c>
      <c r="F696" s="1"/>
      <c r="G696" s="1" t="s">
        <v>138</v>
      </c>
    </row>
    <row r="697" spans="2:7" x14ac:dyDescent="0.2">
      <c r="B697" s="1" t="str">
        <f t="shared" si="13"/>
        <v>エチプロール・テブフロキン粉剤クミアイトライＫ粉剤ＤＬ</v>
      </c>
      <c r="C697" s="1" t="s">
        <v>5022</v>
      </c>
      <c r="D697" s="1" t="s">
        <v>5023</v>
      </c>
      <c r="E697" s="1" t="s">
        <v>25</v>
      </c>
      <c r="F697" s="1"/>
      <c r="G697" s="35" t="s">
        <v>5024</v>
      </c>
    </row>
    <row r="698" spans="2:7" x14ac:dyDescent="0.2">
      <c r="B698" s="1" t="str">
        <f t="shared" si="13"/>
        <v>エチプロール・フェリムゾン・フサライド水和剤ブラシンキラップフロアブル</v>
      </c>
      <c r="C698" s="1" t="s">
        <v>906</v>
      </c>
      <c r="D698" s="1" t="s">
        <v>907</v>
      </c>
      <c r="E698" s="1" t="s">
        <v>97</v>
      </c>
      <c r="F698" s="1"/>
      <c r="G698" s="1" t="s">
        <v>212</v>
      </c>
    </row>
    <row r="699" spans="2:7" x14ac:dyDescent="0.2">
      <c r="B699" s="1" t="str">
        <f t="shared" si="13"/>
        <v>エチプロール・フェリムゾン・フサライド水和剤ホクコーブラシンキラップフロアブル</v>
      </c>
      <c r="C699" s="1" t="s">
        <v>906</v>
      </c>
      <c r="D699" s="1" t="s">
        <v>908</v>
      </c>
      <c r="E699" s="1" t="s">
        <v>97</v>
      </c>
      <c r="F699" s="1"/>
      <c r="G699" s="1" t="s">
        <v>212</v>
      </c>
    </row>
    <row r="700" spans="2:7" x14ac:dyDescent="0.2">
      <c r="B700" s="1" t="str">
        <f t="shared" si="13"/>
        <v>エチプロール・フェリムゾン・フサライド粉剤ブラシンキラップ粉剤ＤＬ</v>
      </c>
      <c r="C700" s="1" t="s">
        <v>909</v>
      </c>
      <c r="D700" s="1" t="s">
        <v>910</v>
      </c>
      <c r="E700" s="1" t="s">
        <v>97</v>
      </c>
      <c r="F700" s="1"/>
      <c r="G700" s="1" t="s">
        <v>138</v>
      </c>
    </row>
    <row r="701" spans="2:7" x14ac:dyDescent="0.2">
      <c r="B701" s="1" t="str">
        <f t="shared" si="13"/>
        <v>エチプロール・フェリムゾン・フサライド粉剤ホクコーブラシンキラップ粉剤ＤＬ</v>
      </c>
      <c r="C701" s="1" t="s">
        <v>909</v>
      </c>
      <c r="D701" s="1" t="s">
        <v>911</v>
      </c>
      <c r="E701" s="1" t="s">
        <v>97</v>
      </c>
      <c r="F701" s="1"/>
      <c r="G701" s="1" t="s">
        <v>138</v>
      </c>
    </row>
    <row r="702" spans="2:7" x14ac:dyDescent="0.2">
      <c r="B702" s="1" t="str">
        <f t="shared" si="13"/>
        <v>エチプロール・フサライド粉剤ホクコーラブサイドキラップ粉剤ＤＬ</v>
      </c>
      <c r="C702" s="1" t="s">
        <v>912</v>
      </c>
      <c r="D702" s="1" t="s">
        <v>913</v>
      </c>
      <c r="E702" s="1" t="s">
        <v>25</v>
      </c>
      <c r="F702" s="1"/>
      <c r="G702" s="1" t="s">
        <v>138</v>
      </c>
    </row>
    <row r="703" spans="2:7" x14ac:dyDescent="0.2">
      <c r="B703" s="1" t="str">
        <f t="shared" si="13"/>
        <v>エチプロール・メトミノストロビン剤ワイドパンチ豆つぶ</v>
      </c>
      <c r="C703" s="1" t="s">
        <v>4891</v>
      </c>
      <c r="D703" s="1" t="s">
        <v>4892</v>
      </c>
      <c r="E703" s="1" t="s">
        <v>25</v>
      </c>
      <c r="F703" s="1"/>
      <c r="G703" s="1" t="s">
        <v>410</v>
      </c>
    </row>
    <row r="704" spans="2:7" x14ac:dyDescent="0.2">
      <c r="B704" s="1" t="str">
        <f t="shared" si="13"/>
        <v>エチプロール・メトミノストロビン粒剤イモチエースキラップ粒剤</v>
      </c>
      <c r="C704" s="1" t="s">
        <v>914</v>
      </c>
      <c r="D704" s="1" t="s">
        <v>915</v>
      </c>
      <c r="E704" s="1" t="s">
        <v>25</v>
      </c>
      <c r="F704" s="1"/>
      <c r="G704" s="1" t="s">
        <v>53</v>
      </c>
    </row>
    <row r="705" spans="2:7" x14ac:dyDescent="0.2">
      <c r="B705" s="1" t="str">
        <f t="shared" si="13"/>
        <v>エチプロール水和剤キラップフロアブル</v>
      </c>
      <c r="C705" s="1" t="s">
        <v>916</v>
      </c>
      <c r="D705" s="1" t="s">
        <v>917</v>
      </c>
      <c r="E705" s="1" t="s">
        <v>6468</v>
      </c>
      <c r="F705" s="1"/>
      <c r="G705" s="1" t="s">
        <v>164</v>
      </c>
    </row>
    <row r="706" spans="2:7" x14ac:dyDescent="0.2">
      <c r="B706" s="1" t="str">
        <f t="shared" si="13"/>
        <v>エチプロール水和剤ホクコーキラップフロアブル</v>
      </c>
      <c r="C706" s="1" t="s">
        <v>916</v>
      </c>
      <c r="D706" s="1" t="s">
        <v>918</v>
      </c>
      <c r="E706" s="1" t="s">
        <v>6468</v>
      </c>
      <c r="F706" s="1"/>
      <c r="G706" s="1" t="s">
        <v>164</v>
      </c>
    </row>
    <row r="707" spans="2:7" x14ac:dyDescent="0.2">
      <c r="B707" s="1" t="str">
        <f t="shared" si="13"/>
        <v>エチプロール粉剤キラップ粉剤ＤＬ</v>
      </c>
      <c r="C707" s="1" t="s">
        <v>919</v>
      </c>
      <c r="D707" s="1" t="s">
        <v>920</v>
      </c>
      <c r="E707" s="1" t="s">
        <v>6468</v>
      </c>
      <c r="F707" s="1"/>
      <c r="G707" s="1" t="s">
        <v>138</v>
      </c>
    </row>
    <row r="708" spans="2:7" x14ac:dyDescent="0.2">
      <c r="B708" s="1" t="str">
        <f t="shared" si="13"/>
        <v>エチプロール粉剤ホクコーキラップ粉剤ＤＬ</v>
      </c>
      <c r="C708" s="1" t="s">
        <v>919</v>
      </c>
      <c r="D708" s="1" t="s">
        <v>921</v>
      </c>
      <c r="E708" s="1" t="s">
        <v>6468</v>
      </c>
      <c r="F708" s="1"/>
      <c r="G708" s="1" t="s">
        <v>138</v>
      </c>
    </row>
    <row r="709" spans="2:7" x14ac:dyDescent="0.2">
      <c r="B709" s="1" t="str">
        <f t="shared" si="13"/>
        <v>エチプロール粉粒剤キラップ微粒剤Ｆ</v>
      </c>
      <c r="C709" s="1" t="s">
        <v>922</v>
      </c>
      <c r="D709" s="1" t="s">
        <v>923</v>
      </c>
      <c r="E709" s="1" t="s">
        <v>25</v>
      </c>
      <c r="F709" s="1"/>
      <c r="G709" s="1" t="s">
        <v>138</v>
      </c>
    </row>
    <row r="710" spans="2:7" x14ac:dyDescent="0.2">
      <c r="B710" s="1" t="str">
        <f t="shared" si="13"/>
        <v>エチプロール粒剤キラップＬ粒剤</v>
      </c>
      <c r="C710" s="1" t="s">
        <v>924</v>
      </c>
      <c r="D710" s="1" t="s">
        <v>925</v>
      </c>
      <c r="E710" s="1" t="s">
        <v>25</v>
      </c>
      <c r="F710" s="1"/>
      <c r="G710" s="1" t="s">
        <v>114</v>
      </c>
    </row>
    <row r="711" spans="2:7" x14ac:dyDescent="0.2">
      <c r="B711" s="1" t="str">
        <f t="shared" si="13"/>
        <v>エチプロール粒剤キラップ粒剤</v>
      </c>
      <c r="C711" s="1" t="s">
        <v>924</v>
      </c>
      <c r="D711" s="1" t="s">
        <v>926</v>
      </c>
      <c r="E711" s="1" t="s">
        <v>25</v>
      </c>
      <c r="F711" s="1"/>
      <c r="G711" s="1" t="s">
        <v>53</v>
      </c>
    </row>
    <row r="712" spans="2:7" x14ac:dyDescent="0.2">
      <c r="B712" s="1" t="str">
        <f t="shared" si="13"/>
        <v>エチルチオメトン粒剤サンケイダイシストン粒剤</v>
      </c>
      <c r="C712" s="1" t="s">
        <v>927</v>
      </c>
      <c r="D712" s="1" t="s">
        <v>928</v>
      </c>
      <c r="E712" s="1" t="s">
        <v>25</v>
      </c>
      <c r="F712" s="1" t="s">
        <v>157</v>
      </c>
      <c r="G712" s="1" t="s">
        <v>212</v>
      </c>
    </row>
    <row r="713" spans="2:7" x14ac:dyDescent="0.2">
      <c r="B713" s="1" t="str">
        <f t="shared" si="13"/>
        <v>エテホン液剤プロキシ液剤</v>
      </c>
      <c r="C713" s="1" t="s">
        <v>929</v>
      </c>
      <c r="D713" s="1" t="s">
        <v>930</v>
      </c>
      <c r="E713" s="1" t="s">
        <v>25</v>
      </c>
      <c r="F713" s="1"/>
      <c r="G713" s="1" t="s">
        <v>931</v>
      </c>
    </row>
    <row r="714" spans="2:7" x14ac:dyDescent="0.2">
      <c r="B714" s="1" t="str">
        <f t="shared" si="13"/>
        <v>エテホン液剤石原エスレル１０</v>
      </c>
      <c r="C714" s="1" t="s">
        <v>929</v>
      </c>
      <c r="D714" s="1" t="s">
        <v>6067</v>
      </c>
      <c r="E714" s="1" t="s">
        <v>25</v>
      </c>
      <c r="F714" s="1"/>
      <c r="G714" s="1" t="s">
        <v>164</v>
      </c>
    </row>
    <row r="715" spans="2:7" x14ac:dyDescent="0.2">
      <c r="B715" s="1" t="str">
        <f t="shared" si="13"/>
        <v>エテホン液剤日産エスレル１０</v>
      </c>
      <c r="C715" s="1" t="s">
        <v>929</v>
      </c>
      <c r="D715" s="1" t="s">
        <v>932</v>
      </c>
      <c r="E715" s="1" t="s">
        <v>25</v>
      </c>
      <c r="F715" s="1"/>
      <c r="G715" s="1" t="s">
        <v>164</v>
      </c>
    </row>
    <row r="716" spans="2:7" x14ac:dyDescent="0.2">
      <c r="B716" s="1" t="str">
        <f t="shared" si="13"/>
        <v>エトキサゾール・オレイン酸ナトリウム水和剤ダニメツフロアブル</v>
      </c>
      <c r="C716" s="1" t="s">
        <v>933</v>
      </c>
      <c r="D716" s="1" t="s">
        <v>934</v>
      </c>
      <c r="E716" s="1" t="s">
        <v>6468</v>
      </c>
      <c r="F716" s="1"/>
      <c r="G716" s="1" t="s">
        <v>212</v>
      </c>
    </row>
    <row r="717" spans="2:7" x14ac:dyDescent="0.2">
      <c r="B717" s="1" t="str">
        <f t="shared" si="13"/>
        <v>エトキサゾール・フェンプロパトリン水和剤住化ビルク水和剤</v>
      </c>
      <c r="C717" s="1" t="s">
        <v>935</v>
      </c>
      <c r="D717" s="1" t="s">
        <v>936</v>
      </c>
      <c r="E717" s="1" t="s">
        <v>97</v>
      </c>
      <c r="F717" s="1" t="s">
        <v>157</v>
      </c>
      <c r="G717" s="1" t="s">
        <v>212</v>
      </c>
    </row>
    <row r="718" spans="2:7" x14ac:dyDescent="0.2">
      <c r="B718" s="1" t="str">
        <f t="shared" si="13"/>
        <v>エトキサゾール水和剤バロックフロアブル</v>
      </c>
      <c r="C718" s="1" t="s">
        <v>938</v>
      </c>
      <c r="D718" s="1" t="s">
        <v>939</v>
      </c>
      <c r="E718" s="1" t="s">
        <v>6468</v>
      </c>
      <c r="F718" s="1"/>
      <c r="G718" s="1" t="s">
        <v>164</v>
      </c>
    </row>
    <row r="719" spans="2:7" x14ac:dyDescent="0.2">
      <c r="B719" s="1" t="str">
        <f t="shared" si="13"/>
        <v>エトキシスルフロン・オキサジアゾン・ベンフレセート粒剤ロングショット１キロ粒剤</v>
      </c>
      <c r="C719" s="1" t="s">
        <v>940</v>
      </c>
      <c r="D719" s="1" t="s">
        <v>941</v>
      </c>
      <c r="E719" s="1" t="s">
        <v>6468</v>
      </c>
      <c r="F719" s="1"/>
      <c r="G719" s="1" t="s">
        <v>309</v>
      </c>
    </row>
    <row r="720" spans="2:7" x14ac:dyDescent="0.2">
      <c r="B720" s="1" t="str">
        <f t="shared" si="13"/>
        <v>エトキシスルフロン・ヨードスルフロンメチルナトリウム塩水和剤クリアコンビＷＤＧ</v>
      </c>
      <c r="C720" s="1" t="s">
        <v>942</v>
      </c>
      <c r="D720" s="1" t="s">
        <v>943</v>
      </c>
      <c r="E720" s="1" t="s">
        <v>6468</v>
      </c>
      <c r="F720" s="1"/>
      <c r="G720" s="1" t="s">
        <v>515</v>
      </c>
    </row>
    <row r="721" spans="2:7" x14ac:dyDescent="0.2">
      <c r="B721" s="1" t="str">
        <f t="shared" si="13"/>
        <v>エトキシスルフロン水和剤ＭＩＣグラッチェ顆粒水和剤</v>
      </c>
      <c r="C721" s="1" t="s">
        <v>944</v>
      </c>
      <c r="D721" s="1" t="s">
        <v>945</v>
      </c>
      <c r="E721" s="1" t="s">
        <v>25</v>
      </c>
      <c r="F721" s="1"/>
      <c r="G721" s="1" t="s">
        <v>59</v>
      </c>
    </row>
    <row r="722" spans="2:7" x14ac:dyDescent="0.2">
      <c r="B722" s="1" t="str">
        <f t="shared" si="13"/>
        <v>エトキシスルフロン水和剤グラッチェ顆粒水和剤</v>
      </c>
      <c r="C722" s="1" t="s">
        <v>944</v>
      </c>
      <c r="D722" s="1" t="s">
        <v>946</v>
      </c>
      <c r="E722" s="1" t="s">
        <v>25</v>
      </c>
      <c r="F722" s="1"/>
      <c r="G722" s="1" t="s">
        <v>59</v>
      </c>
    </row>
    <row r="723" spans="2:7" x14ac:dyDescent="0.2">
      <c r="B723" s="1" t="str">
        <f t="shared" si="13"/>
        <v>エトフェンプロックス・ＤＢＥＤＣ水和剤サンヨール・トレボンスプレー</v>
      </c>
      <c r="C723" s="1" t="s">
        <v>947</v>
      </c>
      <c r="D723" s="1" t="s">
        <v>948</v>
      </c>
      <c r="E723" s="1" t="s">
        <v>25</v>
      </c>
      <c r="F723" s="1"/>
      <c r="G723" s="1" t="s">
        <v>134</v>
      </c>
    </row>
    <row r="724" spans="2:7" x14ac:dyDescent="0.2">
      <c r="B724" s="1" t="str">
        <f t="shared" si="13"/>
        <v>エトフェンプロックス・ＭＥＰ・フサライド粉剤ラブサイドスミチオントレボン粉剤ＤＬ</v>
      </c>
      <c r="C724" s="1" t="s">
        <v>949</v>
      </c>
      <c r="D724" s="1" t="s">
        <v>950</v>
      </c>
      <c r="E724" s="1" t="s">
        <v>25</v>
      </c>
      <c r="F724" s="1"/>
      <c r="G724" s="1" t="s">
        <v>53</v>
      </c>
    </row>
    <row r="725" spans="2:7" x14ac:dyDescent="0.2">
      <c r="B725" s="1" t="str">
        <f t="shared" si="13"/>
        <v>エトフェンプロックス・ＭＥＰ・フサライド粉剤協友ラブサイドスミチオントレボン粉剤ＤＬ</v>
      </c>
      <c r="C725" s="1" t="s">
        <v>949</v>
      </c>
      <c r="D725" s="1" t="s">
        <v>951</v>
      </c>
      <c r="E725" s="1" t="s">
        <v>25</v>
      </c>
      <c r="F725" s="1"/>
      <c r="G725" s="1" t="s">
        <v>53</v>
      </c>
    </row>
    <row r="726" spans="2:7" x14ac:dyDescent="0.2">
      <c r="B726" s="1" t="str">
        <f t="shared" si="13"/>
        <v>エトフェンプロックス・ＭＥＰ乳剤ホクサンスミチオントレボン乳剤</v>
      </c>
      <c r="C726" s="1" t="s">
        <v>952</v>
      </c>
      <c r="D726" s="1" t="s">
        <v>953</v>
      </c>
      <c r="E726" s="1" t="s">
        <v>25</v>
      </c>
      <c r="F726" s="1"/>
      <c r="G726" s="1" t="s">
        <v>68</v>
      </c>
    </row>
    <row r="727" spans="2:7" x14ac:dyDescent="0.2">
      <c r="B727" s="1" t="str">
        <f t="shared" si="13"/>
        <v>エトフェンプロックス・ＭＥＰ乳剤協友スミチオントレボン乳剤</v>
      </c>
      <c r="C727" s="1" t="s">
        <v>5025</v>
      </c>
      <c r="D727" s="1" t="s">
        <v>954</v>
      </c>
      <c r="E727" s="1" t="s">
        <v>25</v>
      </c>
      <c r="F727" s="1"/>
      <c r="G727" s="1" t="s">
        <v>68</v>
      </c>
    </row>
    <row r="728" spans="2:7" x14ac:dyDescent="0.2">
      <c r="B728" s="1" t="str">
        <f t="shared" si="13"/>
        <v>エトフェンプロックス・ＭＥＰ粉剤スミチオントレボン粉剤ＤＬ</v>
      </c>
      <c r="C728" s="1" t="s">
        <v>955</v>
      </c>
      <c r="D728" s="1" t="s">
        <v>956</v>
      </c>
      <c r="E728" s="1" t="s">
        <v>25</v>
      </c>
      <c r="F728" s="1"/>
      <c r="G728" s="1" t="s">
        <v>53</v>
      </c>
    </row>
    <row r="729" spans="2:7" x14ac:dyDescent="0.2">
      <c r="B729" s="1" t="str">
        <f t="shared" si="13"/>
        <v>エトフェンプロックス・ＭＥＰ粉剤ホクサンスミチオントレボン粉剤ＤＬ</v>
      </c>
      <c r="C729" s="1" t="s">
        <v>955</v>
      </c>
      <c r="D729" s="1" t="s">
        <v>957</v>
      </c>
      <c r="E729" s="1" t="s">
        <v>25</v>
      </c>
      <c r="F729" s="1"/>
      <c r="G729" s="1" t="s">
        <v>53</v>
      </c>
    </row>
    <row r="730" spans="2:7" x14ac:dyDescent="0.2">
      <c r="B730" s="1" t="str">
        <f t="shared" ref="B730:B772" si="14">C730&amp;D730</f>
        <v>エトフェンプロックス・ＭＥＰ粉剤協友スミチオントレボン粉剤ＤＬ</v>
      </c>
      <c r="C730" s="1" t="s">
        <v>955</v>
      </c>
      <c r="D730" s="1" t="s">
        <v>958</v>
      </c>
      <c r="E730" s="1" t="s">
        <v>25</v>
      </c>
      <c r="F730" s="1"/>
      <c r="G730" s="1" t="s">
        <v>53</v>
      </c>
    </row>
    <row r="731" spans="2:7" x14ac:dyDescent="0.2">
      <c r="B731" s="1" t="str">
        <f t="shared" si="14"/>
        <v>エトフェンプロックス・アゾキシストロビン水和剤アミスタートレボンＳＥ</v>
      </c>
      <c r="C731" s="1" t="s">
        <v>959</v>
      </c>
      <c r="D731" s="1" t="s">
        <v>960</v>
      </c>
      <c r="E731" s="1" t="s">
        <v>6468</v>
      </c>
      <c r="F731" s="1"/>
      <c r="G731" s="1" t="s">
        <v>349</v>
      </c>
    </row>
    <row r="732" spans="2:7" x14ac:dyDescent="0.2">
      <c r="B732" s="1" t="str">
        <f t="shared" si="14"/>
        <v>エトフェンプロックス・アゾキシストロビン水和剤アミスタートレボンＳＥ</v>
      </c>
      <c r="C732" s="1" t="s">
        <v>959</v>
      </c>
      <c r="D732" s="1" t="s">
        <v>960</v>
      </c>
      <c r="E732" s="1" t="s">
        <v>6468</v>
      </c>
      <c r="F732" s="1"/>
      <c r="G732" s="1" t="s">
        <v>349</v>
      </c>
    </row>
    <row r="733" spans="2:7" x14ac:dyDescent="0.2">
      <c r="B733" s="1" t="str">
        <f t="shared" si="14"/>
        <v>エトフェンプロックス・アゾキシストロビン水和剤シンジェンタアミスタートレボンＳＥ</v>
      </c>
      <c r="C733" s="1" t="s">
        <v>959</v>
      </c>
      <c r="D733" s="1" t="s">
        <v>961</v>
      </c>
      <c r="E733" s="1" t="s">
        <v>6468</v>
      </c>
      <c r="F733" s="1"/>
      <c r="G733" s="1" t="s">
        <v>349</v>
      </c>
    </row>
    <row r="734" spans="2:7" x14ac:dyDescent="0.2">
      <c r="B734" s="1" t="str">
        <f t="shared" si="14"/>
        <v>エトフェンプロックス・イミノクタジン酢酸塩・トリシクラゾール・メプロニル粉剤ラテラワイド粉剤ＤＬ</v>
      </c>
      <c r="C734" s="1" t="s">
        <v>962</v>
      </c>
      <c r="D734" s="1" t="s">
        <v>963</v>
      </c>
      <c r="E734" s="1" t="s">
        <v>25</v>
      </c>
      <c r="F734" s="1"/>
      <c r="G734" s="1" t="s">
        <v>57</v>
      </c>
    </row>
    <row r="735" spans="2:7" x14ac:dyDescent="0.2">
      <c r="B735" s="1" t="str">
        <f t="shared" si="14"/>
        <v>エトフェンプロックス・イミノクタジン酢酸塩・トリシクラゾール粉剤ラテラトレボン粉剤ＤＬ</v>
      </c>
      <c r="C735" s="1" t="s">
        <v>964</v>
      </c>
      <c r="D735" s="1" t="s">
        <v>965</v>
      </c>
      <c r="E735" s="1" t="s">
        <v>25</v>
      </c>
      <c r="F735" s="1"/>
      <c r="G735" s="1" t="s">
        <v>57</v>
      </c>
    </row>
    <row r="736" spans="2:7" x14ac:dyDescent="0.2">
      <c r="B736" s="1" t="str">
        <f t="shared" si="14"/>
        <v>エトフェンプロックス・カスガマイシン・トリシクラゾール・バリダマイシン粉剤ダブルカットバリダトレボン粉剤３ＤＬ</v>
      </c>
      <c r="C736" s="1" t="s">
        <v>966</v>
      </c>
      <c r="D736" s="1" t="s">
        <v>967</v>
      </c>
      <c r="E736" s="1" t="s">
        <v>25</v>
      </c>
      <c r="F736" s="1"/>
      <c r="G736" s="1" t="s">
        <v>138</v>
      </c>
    </row>
    <row r="737" spans="2:7" x14ac:dyDescent="0.2">
      <c r="B737" s="1" t="str">
        <f t="shared" si="14"/>
        <v>エトフェンプロックス・カスガマイシン・トリシクラゾール・バリダマイシン粉剤ダブルカットバリダトレボン粉剤ＤＬ</v>
      </c>
      <c r="C737" s="1" t="s">
        <v>966</v>
      </c>
      <c r="D737" s="1" t="s">
        <v>968</v>
      </c>
      <c r="E737" s="1" t="s">
        <v>25</v>
      </c>
      <c r="F737" s="1"/>
      <c r="G737" s="1" t="s">
        <v>138</v>
      </c>
    </row>
    <row r="738" spans="2:7" x14ac:dyDescent="0.2">
      <c r="B738" s="1" t="str">
        <f t="shared" si="14"/>
        <v>エトフェンプロックス・カスガマイシン・トリシクラゾール水和剤ダブルカットトレボンフロアブル</v>
      </c>
      <c r="C738" s="1" t="s">
        <v>969</v>
      </c>
      <c r="D738" s="1" t="s">
        <v>970</v>
      </c>
      <c r="E738" s="1" t="s">
        <v>25</v>
      </c>
      <c r="F738" s="1"/>
      <c r="G738" s="1" t="s">
        <v>164</v>
      </c>
    </row>
    <row r="739" spans="2:7" x14ac:dyDescent="0.2">
      <c r="B739" s="1" t="str">
        <f t="shared" si="14"/>
        <v>エトフェンプロックス・カスガマイシン・トリシクラゾール粉剤ダブルカットトレボン粉剤ＤＬ</v>
      </c>
      <c r="C739" s="1" t="s">
        <v>971</v>
      </c>
      <c r="D739" s="1" t="s">
        <v>972</v>
      </c>
      <c r="E739" s="1" t="s">
        <v>25</v>
      </c>
      <c r="F739" s="1"/>
      <c r="G739" s="1" t="s">
        <v>138</v>
      </c>
    </row>
    <row r="740" spans="2:7" x14ac:dyDescent="0.2">
      <c r="B740" s="1" t="str">
        <f t="shared" si="14"/>
        <v>エトフェンプロックス・カルタップ・トリシクラゾール・バリダマイシン粉剤パダントレバリダビーム粉剤ＤＬ</v>
      </c>
      <c r="C740" s="1" t="s">
        <v>973</v>
      </c>
      <c r="D740" s="1" t="s">
        <v>974</v>
      </c>
      <c r="E740" s="1" t="s">
        <v>25</v>
      </c>
      <c r="F740" s="1"/>
      <c r="G740" s="1" t="s">
        <v>138</v>
      </c>
    </row>
    <row r="741" spans="2:7" x14ac:dyDescent="0.2">
      <c r="B741" s="1" t="str">
        <f t="shared" si="14"/>
        <v>エトフェンプロックス・カルタップ・バリダマイシン・フェリムゾン・フサライド粉剤ブラシンパダントレバリダ粉剤ＤＬ</v>
      </c>
      <c r="C741" s="1" t="s">
        <v>975</v>
      </c>
      <c r="D741" s="1" t="s">
        <v>976</v>
      </c>
      <c r="E741" s="1" t="s">
        <v>25</v>
      </c>
      <c r="F741" s="1"/>
      <c r="G741" s="1" t="s">
        <v>138</v>
      </c>
    </row>
    <row r="742" spans="2:7" x14ac:dyDescent="0.2">
      <c r="B742" s="1" t="str">
        <f t="shared" si="14"/>
        <v>エトフェンプロックス・カルタップ・バリダマイシン粉剤パダントレバリダ粉剤ＤＬ</v>
      </c>
      <c r="C742" s="1" t="s">
        <v>977</v>
      </c>
      <c r="D742" s="1" t="s">
        <v>978</v>
      </c>
      <c r="E742" s="1" t="s">
        <v>25</v>
      </c>
      <c r="F742" s="1"/>
      <c r="G742" s="1" t="s">
        <v>138</v>
      </c>
    </row>
    <row r="743" spans="2:7" x14ac:dyDescent="0.2">
      <c r="B743" s="1" t="str">
        <f t="shared" si="14"/>
        <v>エトフェンプロックス・カルタップ粉剤パダントレボン粉剤ＤＬ</v>
      </c>
      <c r="C743" s="1" t="s">
        <v>979</v>
      </c>
      <c r="D743" s="1" t="s">
        <v>980</v>
      </c>
      <c r="E743" s="1" t="s">
        <v>25</v>
      </c>
      <c r="F743" s="1"/>
      <c r="G743" s="1" t="s">
        <v>138</v>
      </c>
    </row>
    <row r="744" spans="2:7" x14ac:dyDescent="0.2">
      <c r="B744" s="1" t="str">
        <f t="shared" si="14"/>
        <v>エトフェンプロックス・カルタップ粒剤クミアイパダントレボン粒剤Ｌ</v>
      </c>
      <c r="C744" s="1" t="s">
        <v>981</v>
      </c>
      <c r="D744" s="1" t="s">
        <v>982</v>
      </c>
      <c r="E744" s="1" t="s">
        <v>25</v>
      </c>
      <c r="F744" s="1"/>
      <c r="G744" s="1" t="s">
        <v>57</v>
      </c>
    </row>
    <row r="745" spans="2:7" x14ac:dyDescent="0.2">
      <c r="B745" s="1" t="str">
        <f t="shared" si="14"/>
        <v>エトフェンプロックス・カルタップ粒剤パダントレボン粒剤Ｌ</v>
      </c>
      <c r="C745" s="1" t="s">
        <v>981</v>
      </c>
      <c r="D745" s="1" t="s">
        <v>983</v>
      </c>
      <c r="E745" s="1" t="s">
        <v>25</v>
      </c>
      <c r="F745" s="1"/>
      <c r="G745" s="1" t="s">
        <v>57</v>
      </c>
    </row>
    <row r="746" spans="2:7" x14ac:dyDescent="0.2">
      <c r="B746" s="1" t="str">
        <f t="shared" si="14"/>
        <v>エトフェンプロックス・ジノテフラン水和剤トレボンスターフロアブル</v>
      </c>
      <c r="C746" s="1" t="s">
        <v>984</v>
      </c>
      <c r="D746" s="1" t="s">
        <v>985</v>
      </c>
      <c r="E746" s="1" t="s">
        <v>6468</v>
      </c>
      <c r="F746" s="1"/>
      <c r="G746" s="1" t="s">
        <v>748</v>
      </c>
    </row>
    <row r="747" spans="2:7" x14ac:dyDescent="0.2">
      <c r="B747" s="1" t="str">
        <f t="shared" si="14"/>
        <v>エトフェンプロックス・ジノテフラン粉剤スタークルトレボン粉剤ＤＬ</v>
      </c>
      <c r="C747" s="1" t="s">
        <v>986</v>
      </c>
      <c r="D747" s="1" t="s">
        <v>987</v>
      </c>
      <c r="E747" s="1" t="s">
        <v>25</v>
      </c>
      <c r="F747" s="1"/>
      <c r="G747" s="1" t="s">
        <v>527</v>
      </c>
    </row>
    <row r="748" spans="2:7" x14ac:dyDescent="0.2">
      <c r="B748" s="1" t="str">
        <f t="shared" si="14"/>
        <v>エトフェンプロックス・ジノテフラン粉剤トレボンスター粉剤ＤＬ</v>
      </c>
      <c r="C748" s="1" t="s">
        <v>986</v>
      </c>
      <c r="D748" s="1" t="s">
        <v>988</v>
      </c>
      <c r="E748" s="1" t="s">
        <v>25</v>
      </c>
      <c r="F748" s="1"/>
      <c r="G748" s="1" t="s">
        <v>447</v>
      </c>
    </row>
    <row r="749" spans="2:7" x14ac:dyDescent="0.2">
      <c r="B749" s="1" t="str">
        <f t="shared" si="14"/>
        <v>エトフェンプロックス・チオシクラム粉剤エビセクトトレボン粉剤ＤＬ</v>
      </c>
      <c r="C749" s="1" t="s">
        <v>989</v>
      </c>
      <c r="D749" s="1" t="s">
        <v>990</v>
      </c>
      <c r="E749" s="1" t="s">
        <v>6468</v>
      </c>
      <c r="F749" s="1"/>
      <c r="G749" s="1" t="s">
        <v>527</v>
      </c>
    </row>
    <row r="750" spans="2:7" x14ac:dyDescent="0.2">
      <c r="B750" s="1" t="str">
        <f t="shared" si="14"/>
        <v>エトフェンプロックス・テブフロキン粉剤ＭＩＣトライ２トレボン粉剤ＤＬ</v>
      </c>
      <c r="C750" s="1" t="s">
        <v>991</v>
      </c>
      <c r="D750" s="1" t="s">
        <v>992</v>
      </c>
      <c r="E750" s="1" t="s">
        <v>25</v>
      </c>
      <c r="F750" s="1"/>
      <c r="G750" s="1" t="s">
        <v>138</v>
      </c>
    </row>
    <row r="751" spans="2:7" x14ac:dyDescent="0.2">
      <c r="B751" s="1" t="str">
        <f t="shared" si="14"/>
        <v>エトフェンプロックス・テブフロキン粉剤トライ２トレボン粉剤ＤＬ</v>
      </c>
      <c r="C751" s="1" t="s">
        <v>991</v>
      </c>
      <c r="D751" s="1" t="s">
        <v>993</v>
      </c>
      <c r="E751" s="1" t="s">
        <v>25</v>
      </c>
      <c r="F751" s="1"/>
      <c r="G751" s="1" t="s">
        <v>138</v>
      </c>
    </row>
    <row r="752" spans="2:7" x14ac:dyDescent="0.2">
      <c r="B752" s="1" t="str">
        <f t="shared" si="14"/>
        <v>エトフェンプロックス・テブフロキン粉剤トライトレボン粉剤ＤＬ</v>
      </c>
      <c r="C752" s="1" t="s">
        <v>991</v>
      </c>
      <c r="D752" s="1" t="s">
        <v>4829</v>
      </c>
      <c r="E752" s="1" t="s">
        <v>25</v>
      </c>
      <c r="F752" s="1"/>
      <c r="G752" s="1" t="s">
        <v>138</v>
      </c>
    </row>
    <row r="753" spans="2:7" x14ac:dyDescent="0.2">
      <c r="B753" s="1" t="str">
        <f t="shared" si="14"/>
        <v>エトフェンプロックス・テブフロキン粉剤ＭＩＣトライトレボン粉剤ＤＬ</v>
      </c>
      <c r="C753" s="1" t="s">
        <v>5026</v>
      </c>
      <c r="D753" s="1" t="s">
        <v>5027</v>
      </c>
      <c r="E753" s="1" t="s">
        <v>25</v>
      </c>
      <c r="F753" s="1"/>
      <c r="G753" s="35" t="s">
        <v>5024</v>
      </c>
    </row>
    <row r="754" spans="2:7" x14ac:dyDescent="0.2">
      <c r="B754" s="1" t="str">
        <f t="shared" si="14"/>
        <v>エトフェンプロックス・トリシクラゾール・バリダマイシン・フェリムゾン粉剤ノンブラストレバリダ粉剤ＤＬ</v>
      </c>
      <c r="C754" s="1" t="s">
        <v>994</v>
      </c>
      <c r="D754" s="1" t="s">
        <v>995</v>
      </c>
      <c r="E754" s="1" t="s">
        <v>25</v>
      </c>
      <c r="F754" s="1"/>
      <c r="G754" s="1" t="s">
        <v>138</v>
      </c>
    </row>
    <row r="755" spans="2:7" x14ac:dyDescent="0.2">
      <c r="B755" s="1" t="str">
        <f t="shared" si="14"/>
        <v>エトフェンプロックス・トリシクラゾール・バリダマイシン粉剤トレバリダビーム粉剤ＤＬ</v>
      </c>
      <c r="C755" s="1" t="s">
        <v>996</v>
      </c>
      <c r="D755" s="1" t="s">
        <v>997</v>
      </c>
      <c r="E755" s="1" t="s">
        <v>25</v>
      </c>
      <c r="F755" s="1"/>
      <c r="G755" s="1" t="s">
        <v>138</v>
      </c>
    </row>
    <row r="756" spans="2:7" x14ac:dyDescent="0.2">
      <c r="B756" s="1" t="str">
        <f t="shared" si="14"/>
        <v>エトフェンプロックス・トリシクラゾール・フェリムゾン粉剤ノンブラストレボン粉剤ＤＬ</v>
      </c>
      <c r="C756" s="1" t="s">
        <v>998</v>
      </c>
      <c r="D756" s="1" t="s">
        <v>999</v>
      </c>
      <c r="E756" s="1" t="s">
        <v>25</v>
      </c>
      <c r="F756" s="1"/>
      <c r="G756" s="1" t="s">
        <v>138</v>
      </c>
    </row>
    <row r="757" spans="2:7" x14ac:dyDescent="0.2">
      <c r="B757" s="1" t="str">
        <f t="shared" si="14"/>
        <v>エトフェンプロックス・トリシクラゾール・ペンシクロン粉剤ビームトレモンセレン粉剤ＤＬ</v>
      </c>
      <c r="C757" s="1" t="s">
        <v>1000</v>
      </c>
      <c r="D757" s="1" t="s">
        <v>1001</v>
      </c>
      <c r="E757" s="1" t="s">
        <v>25</v>
      </c>
      <c r="F757" s="1"/>
      <c r="G757" s="1" t="s">
        <v>138</v>
      </c>
    </row>
    <row r="758" spans="2:7" x14ac:dyDescent="0.2">
      <c r="B758" s="1" t="str">
        <f t="shared" si="14"/>
        <v>エトフェンプロックス・トリシクラゾール・メプロニル粉剤ビームバシボン粉剤５ＤＬ</v>
      </c>
      <c r="C758" s="1" t="s">
        <v>1002</v>
      </c>
      <c r="D758" s="1" t="s">
        <v>1003</v>
      </c>
      <c r="E758" s="1" t="s">
        <v>25</v>
      </c>
      <c r="F758" s="1"/>
      <c r="G758" s="1" t="s">
        <v>138</v>
      </c>
    </row>
    <row r="759" spans="2:7" x14ac:dyDescent="0.2">
      <c r="B759" s="1" t="str">
        <f t="shared" si="14"/>
        <v>エトフェンプロックス・トリシクラゾール・メプロニル粉剤ビームバシボン粉剤ＤＬ</v>
      </c>
      <c r="C759" s="1" t="s">
        <v>1002</v>
      </c>
      <c r="D759" s="1" t="s">
        <v>1004</v>
      </c>
      <c r="E759" s="1" t="s">
        <v>25</v>
      </c>
      <c r="F759" s="1"/>
      <c r="G759" s="1" t="s">
        <v>138</v>
      </c>
    </row>
    <row r="760" spans="2:7" x14ac:dyDescent="0.2">
      <c r="B760" s="1" t="str">
        <f t="shared" si="14"/>
        <v>エトフェンプロックス・トリシクラゾール水和剤ＳＴビームエイトトレボンゾル</v>
      </c>
      <c r="C760" s="1" t="s">
        <v>1005</v>
      </c>
      <c r="D760" s="1" t="s">
        <v>6068</v>
      </c>
      <c r="E760" s="1" t="s">
        <v>25</v>
      </c>
      <c r="F760" s="1"/>
      <c r="G760" s="1" t="s">
        <v>1006</v>
      </c>
    </row>
    <row r="761" spans="2:7" x14ac:dyDescent="0.2">
      <c r="B761" s="1" t="str">
        <f t="shared" si="14"/>
        <v>エトフェンプロックス・トリシクラゾール水和剤クミアイビームエイトトレボンゾル</v>
      </c>
      <c r="C761" s="1" t="s">
        <v>1005</v>
      </c>
      <c r="D761" s="1" t="s">
        <v>1007</v>
      </c>
      <c r="E761" s="1" t="s">
        <v>25</v>
      </c>
      <c r="F761" s="1"/>
      <c r="G761" s="1" t="s">
        <v>1006</v>
      </c>
    </row>
    <row r="762" spans="2:7" x14ac:dyDescent="0.2">
      <c r="B762" s="1" t="str">
        <f t="shared" si="14"/>
        <v>エトフェンプロックス・トリシクラゾール粉剤クミアイビームトレボン粉剤ＤＬ</v>
      </c>
      <c r="C762" s="1" t="s">
        <v>1008</v>
      </c>
      <c r="D762" s="1" t="s">
        <v>1009</v>
      </c>
      <c r="E762" s="1" t="s">
        <v>6468</v>
      </c>
      <c r="F762" s="1"/>
      <c r="G762" s="1" t="s">
        <v>138</v>
      </c>
    </row>
    <row r="763" spans="2:7" x14ac:dyDescent="0.2">
      <c r="B763" s="1" t="str">
        <f t="shared" si="14"/>
        <v>エトフェンプロックス・トリシクラゾール粉剤ビームトレボン粉剤５ＤＬ</v>
      </c>
      <c r="C763" s="1" t="s">
        <v>1008</v>
      </c>
      <c r="D763" s="1" t="s">
        <v>1010</v>
      </c>
      <c r="E763" s="1" t="s">
        <v>6468</v>
      </c>
      <c r="F763" s="1"/>
      <c r="G763" s="1" t="s">
        <v>138</v>
      </c>
    </row>
    <row r="764" spans="2:7" x14ac:dyDescent="0.2">
      <c r="B764" s="1" t="str">
        <f t="shared" si="14"/>
        <v>エトフェンプロックス・バリダマイシン・フェリムゾン・フサライド水和剤ブラシントレバリダ水和剤</v>
      </c>
      <c r="C764" s="1" t="s">
        <v>1011</v>
      </c>
      <c r="D764" s="1" t="s">
        <v>1012</v>
      </c>
      <c r="E764" s="1" t="s">
        <v>25</v>
      </c>
      <c r="F764" s="1"/>
      <c r="G764" s="1" t="s">
        <v>212</v>
      </c>
    </row>
    <row r="765" spans="2:7" x14ac:dyDescent="0.2">
      <c r="B765" s="1" t="str">
        <f t="shared" si="14"/>
        <v>エトフェンプロックス・バリダマイシン・フェリムゾン・フサライド粉剤ブラシントレバリダ粉剤ＤＬ</v>
      </c>
      <c r="C765" s="1" t="s">
        <v>1013</v>
      </c>
      <c r="D765" s="1" t="s">
        <v>1014</v>
      </c>
      <c r="E765" s="1" t="s">
        <v>25</v>
      </c>
      <c r="F765" s="1"/>
      <c r="G765" s="1" t="s">
        <v>138</v>
      </c>
    </row>
    <row r="766" spans="2:7" x14ac:dyDescent="0.2">
      <c r="B766" s="1" t="str">
        <f t="shared" si="14"/>
        <v>エトフェンプロックス・バリダマイシン・フェリムゾン・フサライド粉剤ホクコーブラシントレバリダ粉剤ＤＬ</v>
      </c>
      <c r="C766" s="1" t="s">
        <v>1013</v>
      </c>
      <c r="D766" s="1" t="s">
        <v>1015</v>
      </c>
      <c r="E766" s="1" t="s">
        <v>25</v>
      </c>
      <c r="F766" s="1"/>
      <c r="G766" s="1" t="s">
        <v>138</v>
      </c>
    </row>
    <row r="767" spans="2:7" x14ac:dyDescent="0.2">
      <c r="B767" s="1" t="str">
        <f t="shared" si="14"/>
        <v>エトフェンプロックス・バリダマイシン・フサライド粉剤ＳＴラブバリダトレボン粉剤ＤＬ</v>
      </c>
      <c r="C767" s="1" t="s">
        <v>1016</v>
      </c>
      <c r="D767" s="1" t="s">
        <v>1017</v>
      </c>
      <c r="E767" s="1" t="s">
        <v>25</v>
      </c>
      <c r="F767" s="1"/>
      <c r="G767" s="1" t="s">
        <v>138</v>
      </c>
    </row>
    <row r="768" spans="2:7" x14ac:dyDescent="0.2">
      <c r="B768" s="1" t="str">
        <f t="shared" si="14"/>
        <v>エトフェンプロックス・バリダマイシン・フサライド粉剤サンケイラブバリダトレボン粉剤ＤＬ</v>
      </c>
      <c r="C768" s="1" t="s">
        <v>1016</v>
      </c>
      <c r="D768" s="1" t="s">
        <v>1018</v>
      </c>
      <c r="E768" s="1" t="s">
        <v>25</v>
      </c>
      <c r="F768" s="1"/>
      <c r="G768" s="1" t="s">
        <v>138</v>
      </c>
    </row>
    <row r="769" spans="2:7" x14ac:dyDescent="0.2">
      <c r="B769" s="1" t="str">
        <f t="shared" si="14"/>
        <v>エトフェンプロックス・バリダマイシン粉剤ホクコーバリダトレボン粉剤ＤＬ</v>
      </c>
      <c r="C769" s="1" t="s">
        <v>1019</v>
      </c>
      <c r="D769" s="48" t="s">
        <v>1020</v>
      </c>
      <c r="E769" s="1" t="s">
        <v>6468</v>
      </c>
      <c r="F769" s="1"/>
      <c r="G769" s="1" t="s">
        <v>138</v>
      </c>
    </row>
    <row r="770" spans="2:7" x14ac:dyDescent="0.2">
      <c r="B770" s="1" t="str">
        <f t="shared" si="14"/>
        <v>エトフェンプロックス・ピロキロン粒剤クミアイコラトップトレボン粒剤</v>
      </c>
      <c r="C770" s="1" t="s">
        <v>1021</v>
      </c>
      <c r="D770" s="1" t="s">
        <v>1022</v>
      </c>
      <c r="E770" s="1" t="s">
        <v>25</v>
      </c>
      <c r="F770" s="1"/>
      <c r="G770" s="1" t="s">
        <v>57</v>
      </c>
    </row>
    <row r="771" spans="2:7" x14ac:dyDescent="0.2">
      <c r="B771" s="1" t="str">
        <f t="shared" si="14"/>
        <v>エトフェンプロックス・ピロキロン粒剤コラトップトレボン粒剤</v>
      </c>
      <c r="C771" s="1" t="s">
        <v>1021</v>
      </c>
      <c r="D771" s="1" t="s">
        <v>1023</v>
      </c>
      <c r="E771" s="1" t="s">
        <v>25</v>
      </c>
      <c r="F771" s="1"/>
      <c r="G771" s="1" t="s">
        <v>57</v>
      </c>
    </row>
    <row r="772" spans="2:7" x14ac:dyDescent="0.2">
      <c r="B772" s="1" t="str">
        <f t="shared" si="14"/>
        <v>エトフェンプロックス・フェリムゾン・フサライド水和剤ブラシントレボン水和剤</v>
      </c>
      <c r="C772" s="1" t="s">
        <v>1024</v>
      </c>
      <c r="D772" s="1" t="s">
        <v>1025</v>
      </c>
      <c r="E772" s="1" t="s">
        <v>25</v>
      </c>
      <c r="F772" s="1"/>
      <c r="G772" s="1" t="s">
        <v>212</v>
      </c>
    </row>
    <row r="773" spans="2:7" x14ac:dyDescent="0.2">
      <c r="B773" s="1" t="str">
        <f t="shared" ref="B773:B827" si="15">C773&amp;D773</f>
        <v>エトフェンプロックス・フェリムゾン・フサライド粉剤ブラシントレボン粉剤ＤＬ</v>
      </c>
      <c r="C773" s="1" t="s">
        <v>1026</v>
      </c>
      <c r="D773" s="1" t="s">
        <v>1027</v>
      </c>
      <c r="E773" s="1" t="s">
        <v>25</v>
      </c>
      <c r="F773" s="1"/>
      <c r="G773" s="1" t="s">
        <v>138</v>
      </c>
    </row>
    <row r="774" spans="2:7" x14ac:dyDescent="0.2">
      <c r="B774" s="1" t="str">
        <f t="shared" si="15"/>
        <v>エトフェンプロックス・フェリムゾン・フサライド粉剤ホクコーブラシントレボン粉剤ＤＬ</v>
      </c>
      <c r="C774" s="1" t="s">
        <v>1026</v>
      </c>
      <c r="D774" s="1" t="s">
        <v>1028</v>
      </c>
      <c r="E774" s="1" t="s">
        <v>25</v>
      </c>
      <c r="F774" s="1"/>
      <c r="G774" s="1" t="s">
        <v>138</v>
      </c>
    </row>
    <row r="775" spans="2:7" x14ac:dyDescent="0.2">
      <c r="B775" s="1" t="str">
        <f t="shared" si="15"/>
        <v>エトフェンプロックス・フサライド・フルトラニル粉剤モンラブトレボンＦ粉剤ＤＬ</v>
      </c>
      <c r="C775" s="1" t="s">
        <v>1029</v>
      </c>
      <c r="D775" s="1" t="s">
        <v>1030</v>
      </c>
      <c r="E775" s="1" t="s">
        <v>25</v>
      </c>
      <c r="F775" s="1"/>
      <c r="G775" s="1" t="s">
        <v>138</v>
      </c>
    </row>
    <row r="776" spans="2:7" x14ac:dyDescent="0.2">
      <c r="B776" s="1" t="str">
        <f t="shared" si="15"/>
        <v>エトフェンプロックス・フサライド水和剤ホクコーラブサイドトレボンゾル１７</v>
      </c>
      <c r="C776" s="1" t="s">
        <v>1031</v>
      </c>
      <c r="D776" s="1" t="s">
        <v>1032</v>
      </c>
      <c r="E776" s="1" t="s">
        <v>6468</v>
      </c>
      <c r="F776" s="1"/>
      <c r="G776" s="1" t="s">
        <v>212</v>
      </c>
    </row>
    <row r="777" spans="2:7" x14ac:dyDescent="0.2">
      <c r="B777" s="1" t="str">
        <f t="shared" si="15"/>
        <v>エトフェンプロックス・フサライド水和剤ラブサイドトレボンフロアブル</v>
      </c>
      <c r="C777" s="1" t="s">
        <v>1031</v>
      </c>
      <c r="D777" s="1" t="s">
        <v>1033</v>
      </c>
      <c r="E777" s="1" t="s">
        <v>6468</v>
      </c>
      <c r="F777" s="1"/>
      <c r="G777" s="1" t="s">
        <v>164</v>
      </c>
    </row>
    <row r="778" spans="2:7" x14ac:dyDescent="0.2">
      <c r="B778" s="1" t="str">
        <f t="shared" si="15"/>
        <v>エトフェンプロックス・フサライド粉剤日産ラブサイドトレボン粉剤ＤＬ</v>
      </c>
      <c r="C778" s="1" t="s">
        <v>1034</v>
      </c>
      <c r="D778" s="1" t="s">
        <v>1035</v>
      </c>
      <c r="E778" s="1" t="s">
        <v>6468</v>
      </c>
      <c r="F778" s="1"/>
      <c r="G778" s="1" t="s">
        <v>138</v>
      </c>
    </row>
    <row r="779" spans="2:7" x14ac:dyDescent="0.2">
      <c r="B779" s="1" t="str">
        <f t="shared" si="15"/>
        <v>エトフェンプロックス・メトキシフェノジド・トリシクラゾール・ペンシクロン粉剤ビームモントレランナー粉剤５ＤＬ</v>
      </c>
      <c r="C779" s="1" t="s">
        <v>1036</v>
      </c>
      <c r="D779" s="1" t="s">
        <v>1037</v>
      </c>
      <c r="E779" s="1" t="s">
        <v>25</v>
      </c>
      <c r="F779" s="1"/>
      <c r="G779" s="1" t="s">
        <v>138</v>
      </c>
    </row>
    <row r="780" spans="2:7" x14ac:dyDescent="0.2">
      <c r="B780" s="1" t="str">
        <f t="shared" si="15"/>
        <v>エトフェンプロックス・銅粉剤Ｚボルドートレボン粉剤ＤＬ</v>
      </c>
      <c r="C780" s="1" t="s">
        <v>1038</v>
      </c>
      <c r="D780" s="1" t="s">
        <v>1039</v>
      </c>
      <c r="E780" s="1" t="s">
        <v>25</v>
      </c>
      <c r="F780" s="1"/>
      <c r="G780" s="1" t="s">
        <v>138</v>
      </c>
    </row>
    <row r="781" spans="2:7" x14ac:dyDescent="0.2">
      <c r="B781" s="1" t="str">
        <f t="shared" si="15"/>
        <v>エトフェンプロックスマイクロカプセル剤トレボンＭＣ</v>
      </c>
      <c r="C781" s="1" t="s">
        <v>1040</v>
      </c>
      <c r="D781" s="1" t="s">
        <v>1041</v>
      </c>
      <c r="E781" s="1" t="s">
        <v>6468</v>
      </c>
      <c r="F781" s="1"/>
      <c r="G781" s="1" t="s">
        <v>54</v>
      </c>
    </row>
    <row r="782" spans="2:7" x14ac:dyDescent="0.2">
      <c r="B782" s="1" t="str">
        <f t="shared" si="15"/>
        <v>エトフェンプロックスマイクロカプセル剤トレボンスカイＭＣ</v>
      </c>
      <c r="C782" s="1" t="s">
        <v>1040</v>
      </c>
      <c r="D782" s="1" t="s">
        <v>1042</v>
      </c>
      <c r="E782" s="1" t="s">
        <v>6468</v>
      </c>
      <c r="F782" s="1"/>
      <c r="G782" s="1" t="s">
        <v>54</v>
      </c>
    </row>
    <row r="783" spans="2:7" x14ac:dyDescent="0.2">
      <c r="B783" s="1" t="str">
        <f t="shared" si="15"/>
        <v>エトフェンプロックスマイクロカプセル剤サニーフィールドＭＣ</v>
      </c>
      <c r="C783" s="1" t="s">
        <v>1040</v>
      </c>
      <c r="D783" s="1" t="s">
        <v>4857</v>
      </c>
      <c r="E783" s="1" t="s">
        <v>6468</v>
      </c>
      <c r="F783" s="1"/>
      <c r="G783" s="1" t="s">
        <v>54</v>
      </c>
    </row>
    <row r="784" spans="2:7" x14ac:dyDescent="0.2">
      <c r="B784" s="1" t="str">
        <f t="shared" si="15"/>
        <v>エトフェンプロックス水和剤アークリン水和剤</v>
      </c>
      <c r="C784" s="1" t="s">
        <v>1043</v>
      </c>
      <c r="D784" s="1" t="s">
        <v>1044</v>
      </c>
      <c r="E784" s="1" t="s">
        <v>6468</v>
      </c>
      <c r="F784" s="1"/>
      <c r="G784" s="1" t="s">
        <v>54</v>
      </c>
    </row>
    <row r="785" spans="2:7" x14ac:dyDescent="0.2">
      <c r="B785" s="1" t="str">
        <f t="shared" si="15"/>
        <v>エトフェンプロックス水和剤サンケイトレボン水和剤</v>
      </c>
      <c r="C785" s="1" t="s">
        <v>1043</v>
      </c>
      <c r="D785" s="1" t="s">
        <v>1045</v>
      </c>
      <c r="E785" s="1" t="s">
        <v>6468</v>
      </c>
      <c r="F785" s="1"/>
      <c r="G785" s="1" t="s">
        <v>54</v>
      </c>
    </row>
    <row r="786" spans="2:7" x14ac:dyDescent="0.2">
      <c r="B786" s="1" t="str">
        <f t="shared" si="15"/>
        <v>エトフェンプロックス水和剤トレボン水和剤</v>
      </c>
      <c r="C786" s="1" t="s">
        <v>1043</v>
      </c>
      <c r="D786" s="1" t="s">
        <v>1046</v>
      </c>
      <c r="E786" s="1" t="s">
        <v>6468</v>
      </c>
      <c r="F786" s="1"/>
      <c r="G786" s="1" t="s">
        <v>54</v>
      </c>
    </row>
    <row r="787" spans="2:7" x14ac:dyDescent="0.2">
      <c r="B787" s="1" t="str">
        <f t="shared" si="15"/>
        <v>エトフェンプロックス水和剤三井東圧アークリン水和剤</v>
      </c>
      <c r="C787" s="1" t="s">
        <v>1043</v>
      </c>
      <c r="D787" s="1" t="s">
        <v>1047</v>
      </c>
      <c r="E787" s="1" t="s">
        <v>6468</v>
      </c>
      <c r="F787" s="1"/>
      <c r="G787" s="1" t="s">
        <v>54</v>
      </c>
    </row>
    <row r="788" spans="2:7" x14ac:dyDescent="0.2">
      <c r="B788" s="1" t="str">
        <f t="shared" si="15"/>
        <v>エトフェンプロックス乳剤アースガーデンＴ</v>
      </c>
      <c r="C788" s="1" t="s">
        <v>1048</v>
      </c>
      <c r="D788" s="1" t="s">
        <v>1049</v>
      </c>
      <c r="E788" s="1" t="s">
        <v>6468</v>
      </c>
      <c r="F788" s="1"/>
      <c r="G788" s="1" t="s">
        <v>763</v>
      </c>
    </row>
    <row r="789" spans="2:7" x14ac:dyDescent="0.2">
      <c r="B789" s="1" t="str">
        <f t="shared" si="15"/>
        <v>エトフェンプロックス乳剤クミアイトレボン乳剤</v>
      </c>
      <c r="C789" s="1" t="s">
        <v>1048</v>
      </c>
      <c r="D789" s="1" t="s">
        <v>1050</v>
      </c>
      <c r="E789" s="1" t="s">
        <v>6468</v>
      </c>
      <c r="F789" s="1"/>
      <c r="G789" s="1" t="s">
        <v>54</v>
      </c>
    </row>
    <row r="790" spans="2:7" x14ac:dyDescent="0.2">
      <c r="B790" s="1" t="str">
        <f t="shared" si="15"/>
        <v>エトフェンプロックス乳剤サニーフィールド乳剤</v>
      </c>
      <c r="C790" s="1" t="s">
        <v>1048</v>
      </c>
      <c r="D790" s="1" t="s">
        <v>1051</v>
      </c>
      <c r="E790" s="1" t="s">
        <v>6468</v>
      </c>
      <c r="F790" s="1"/>
      <c r="G790" s="1" t="s">
        <v>56</v>
      </c>
    </row>
    <row r="791" spans="2:7" x14ac:dyDescent="0.2">
      <c r="B791" s="1" t="str">
        <f t="shared" si="15"/>
        <v>エトフェンプロックス乳剤サンケイトレボン乳剤</v>
      </c>
      <c r="C791" s="1" t="s">
        <v>1048</v>
      </c>
      <c r="D791" s="1" t="s">
        <v>1052</v>
      </c>
      <c r="E791" s="1" t="s">
        <v>6468</v>
      </c>
      <c r="F791" s="1"/>
      <c r="G791" s="1" t="s">
        <v>54</v>
      </c>
    </row>
    <row r="792" spans="2:7" x14ac:dyDescent="0.2">
      <c r="B792" s="1" t="str">
        <f t="shared" si="15"/>
        <v>エトフェンプロックス乳剤トレボンＥＷ</v>
      </c>
      <c r="C792" s="1" t="s">
        <v>1048</v>
      </c>
      <c r="D792" s="1" t="s">
        <v>1053</v>
      </c>
      <c r="E792" s="1" t="s">
        <v>25</v>
      </c>
      <c r="F792" s="1"/>
      <c r="G792" s="1" t="s">
        <v>164</v>
      </c>
    </row>
    <row r="793" spans="2:7" x14ac:dyDescent="0.2">
      <c r="B793" s="1" t="str">
        <f t="shared" si="15"/>
        <v>エトフェンプロックス乳剤トレボンエアー</v>
      </c>
      <c r="C793" s="1" t="s">
        <v>1048</v>
      </c>
      <c r="D793" s="1" t="s">
        <v>1054</v>
      </c>
      <c r="E793" s="1" t="s">
        <v>6468</v>
      </c>
      <c r="F793" s="1"/>
      <c r="G793" s="1" t="s">
        <v>164</v>
      </c>
    </row>
    <row r="794" spans="2:7" x14ac:dyDescent="0.2">
      <c r="B794" s="1" t="str">
        <f t="shared" si="15"/>
        <v>エトフェンプロックス乳剤トレボン乳剤</v>
      </c>
      <c r="C794" s="1" t="s">
        <v>1048</v>
      </c>
      <c r="D794" s="1" t="s">
        <v>1055</v>
      </c>
      <c r="E794" s="1" t="s">
        <v>6468</v>
      </c>
      <c r="F794" s="1"/>
      <c r="G794" s="1" t="s">
        <v>54</v>
      </c>
    </row>
    <row r="795" spans="2:7" x14ac:dyDescent="0.2">
      <c r="B795" s="1" t="str">
        <f t="shared" si="15"/>
        <v>エトフェンプロックス乳剤ベニカエーススプレー</v>
      </c>
      <c r="C795" s="1" t="s">
        <v>1048</v>
      </c>
      <c r="D795" s="48" t="s">
        <v>1056</v>
      </c>
      <c r="E795" s="1" t="s">
        <v>6468</v>
      </c>
      <c r="F795" s="1"/>
      <c r="G795" s="1" t="s">
        <v>1057</v>
      </c>
    </row>
    <row r="796" spans="2:7" x14ac:dyDescent="0.2">
      <c r="B796" s="1" t="str">
        <f t="shared" si="15"/>
        <v>エトフェンプロックス乳剤日産トレボン乳剤</v>
      </c>
      <c r="C796" s="1" t="s">
        <v>5028</v>
      </c>
      <c r="D796" s="1" t="s">
        <v>5029</v>
      </c>
      <c r="E796" s="1" t="s">
        <v>6468</v>
      </c>
      <c r="F796" s="1"/>
      <c r="G796" s="35" t="s">
        <v>4961</v>
      </c>
    </row>
    <row r="797" spans="2:7" x14ac:dyDescent="0.2">
      <c r="B797" s="1" t="str">
        <f t="shared" si="15"/>
        <v>エトフェンプロックス粉剤クミアイトレボン粉剤ＤＬ</v>
      </c>
      <c r="C797" s="1" t="s">
        <v>1058</v>
      </c>
      <c r="D797" s="1" t="s">
        <v>6069</v>
      </c>
      <c r="E797" s="1" t="s">
        <v>25</v>
      </c>
      <c r="F797" s="1"/>
      <c r="G797" s="1" t="s">
        <v>138</v>
      </c>
    </row>
    <row r="798" spans="2:7" x14ac:dyDescent="0.2">
      <c r="B798" s="1" t="str">
        <f t="shared" si="15"/>
        <v>エトフェンプロックス粉剤サンケイトレボン粉剤ＤＬ</v>
      </c>
      <c r="C798" s="1" t="s">
        <v>1058</v>
      </c>
      <c r="D798" s="1" t="s">
        <v>1059</v>
      </c>
      <c r="E798" s="1" t="s">
        <v>25</v>
      </c>
      <c r="F798" s="1"/>
      <c r="G798" s="1" t="s">
        <v>138</v>
      </c>
    </row>
    <row r="799" spans="2:7" x14ac:dyDescent="0.2">
      <c r="B799" s="1" t="str">
        <f t="shared" si="15"/>
        <v>エトフェンプロックス粉剤トレボンＬ粉剤ＤＬ</v>
      </c>
      <c r="C799" s="1" t="s">
        <v>1058</v>
      </c>
      <c r="D799" s="1" t="s">
        <v>1060</v>
      </c>
      <c r="E799" s="1" t="s">
        <v>25</v>
      </c>
      <c r="F799" s="1"/>
      <c r="G799" s="1" t="s">
        <v>447</v>
      </c>
    </row>
    <row r="800" spans="2:7" x14ac:dyDescent="0.2">
      <c r="B800" s="1" t="str">
        <f t="shared" si="15"/>
        <v>エトフェンプロックス粉剤トレボン粉剤ＤＬ</v>
      </c>
      <c r="C800" s="1" t="s">
        <v>1058</v>
      </c>
      <c r="D800" s="1" t="s">
        <v>1061</v>
      </c>
      <c r="E800" s="1" t="s">
        <v>25</v>
      </c>
      <c r="F800" s="1"/>
      <c r="G800" s="1" t="s">
        <v>138</v>
      </c>
    </row>
    <row r="801" spans="2:7" x14ac:dyDescent="0.2">
      <c r="B801" s="1" t="str">
        <f t="shared" si="15"/>
        <v>エトフェンプロックス粉剤ホクサントレボン粉剤ＤＬ</v>
      </c>
      <c r="C801" s="1" t="s">
        <v>1058</v>
      </c>
      <c r="D801" s="1" t="s">
        <v>1062</v>
      </c>
      <c r="E801" s="1" t="s">
        <v>25</v>
      </c>
      <c r="F801" s="1"/>
      <c r="G801" s="1" t="s">
        <v>138</v>
      </c>
    </row>
    <row r="802" spans="2:7" x14ac:dyDescent="0.2">
      <c r="B802" s="1" t="str">
        <f t="shared" si="15"/>
        <v>エトフェンプロックス粉剤日産トレボン粉剤ＤＬ</v>
      </c>
      <c r="C802" s="1" t="s">
        <v>1058</v>
      </c>
      <c r="D802" s="1" t="s">
        <v>1063</v>
      </c>
      <c r="E802" s="1" t="s">
        <v>25</v>
      </c>
      <c r="F802" s="1"/>
      <c r="G802" s="1" t="s">
        <v>138</v>
      </c>
    </row>
    <row r="803" spans="2:7" x14ac:dyDescent="0.2">
      <c r="B803" s="1" t="str">
        <f t="shared" si="15"/>
        <v>エトフェンプロックス油剤トレボンサーフ</v>
      </c>
      <c r="C803" s="1" t="s">
        <v>1064</v>
      </c>
      <c r="D803" s="1" t="s">
        <v>1065</v>
      </c>
      <c r="E803" s="1" t="s">
        <v>6468</v>
      </c>
      <c r="F803" s="1"/>
      <c r="G803" s="1" t="s">
        <v>144</v>
      </c>
    </row>
    <row r="804" spans="2:7" x14ac:dyDescent="0.2">
      <c r="B804" s="1" t="str">
        <f t="shared" si="15"/>
        <v>エトフェンプロックス油剤なげこみトレボン</v>
      </c>
      <c r="C804" s="1" t="s">
        <v>1064</v>
      </c>
      <c r="D804" s="1" t="s">
        <v>1066</v>
      </c>
      <c r="E804" s="1" t="s">
        <v>6468</v>
      </c>
      <c r="F804" s="1"/>
      <c r="G804" s="1" t="s">
        <v>144</v>
      </c>
    </row>
    <row r="805" spans="2:7" x14ac:dyDescent="0.2">
      <c r="B805" s="1" t="str">
        <f t="shared" si="15"/>
        <v>エトフェンプロックス粒剤クミアイトレボン粒剤</v>
      </c>
      <c r="C805" s="1" t="s">
        <v>1067</v>
      </c>
      <c r="D805" s="1" t="s">
        <v>1068</v>
      </c>
      <c r="E805" s="1" t="s">
        <v>6468</v>
      </c>
      <c r="F805" s="1"/>
      <c r="G805" s="1" t="s">
        <v>1069</v>
      </c>
    </row>
    <row r="806" spans="2:7" x14ac:dyDescent="0.2">
      <c r="B806" s="1" t="str">
        <f t="shared" si="15"/>
        <v>エトフェンプロックス粒剤サンケイトレボン粒剤</v>
      </c>
      <c r="C806" s="1" t="s">
        <v>1067</v>
      </c>
      <c r="D806" s="1" t="s">
        <v>5030</v>
      </c>
      <c r="E806" s="1" t="s">
        <v>6468</v>
      </c>
      <c r="F806" s="1"/>
      <c r="G806" s="1" t="s">
        <v>114</v>
      </c>
    </row>
    <row r="807" spans="2:7" x14ac:dyDescent="0.2">
      <c r="B807" s="1" t="str">
        <f t="shared" si="15"/>
        <v>エトフェンプロックス粒剤トレボン粒剤</v>
      </c>
      <c r="C807" s="1" t="s">
        <v>1067</v>
      </c>
      <c r="D807" s="1" t="s">
        <v>1070</v>
      </c>
      <c r="E807" s="1" t="s">
        <v>6468</v>
      </c>
      <c r="F807" s="1"/>
      <c r="G807" s="1" t="s">
        <v>114</v>
      </c>
    </row>
    <row r="808" spans="2:7" x14ac:dyDescent="0.2">
      <c r="B808" s="1" t="str">
        <f t="shared" si="15"/>
        <v>エトフェンプロックス粒剤日産トレボン粒剤</v>
      </c>
      <c r="C808" s="1" t="s">
        <v>1067</v>
      </c>
      <c r="D808" s="1" t="s">
        <v>1071</v>
      </c>
      <c r="E808" s="1" t="s">
        <v>6468</v>
      </c>
      <c r="F808" s="1"/>
      <c r="G808" s="1" t="s">
        <v>114</v>
      </c>
    </row>
    <row r="809" spans="2:7" x14ac:dyDescent="0.2">
      <c r="B809" s="1" t="str">
        <f t="shared" si="15"/>
        <v>エトベンザニド水和剤アビシェムフロアブル</v>
      </c>
      <c r="C809" s="1" t="s">
        <v>1072</v>
      </c>
      <c r="D809" s="1" t="s">
        <v>1073</v>
      </c>
      <c r="E809" s="1" t="s">
        <v>6468</v>
      </c>
      <c r="F809" s="1"/>
      <c r="G809" s="1" t="s">
        <v>58</v>
      </c>
    </row>
    <row r="810" spans="2:7" x14ac:dyDescent="0.2">
      <c r="B810" s="1" t="str">
        <f t="shared" si="15"/>
        <v>エトベンザニド水和剤グリーンビルフロアブル</v>
      </c>
      <c r="C810" s="1" t="s">
        <v>1072</v>
      </c>
      <c r="D810" s="1" t="s">
        <v>1074</v>
      </c>
      <c r="E810" s="1" t="s">
        <v>6468</v>
      </c>
      <c r="F810" s="1"/>
      <c r="G810" s="1" t="s">
        <v>58</v>
      </c>
    </row>
    <row r="811" spans="2:7" x14ac:dyDescent="0.2">
      <c r="B811" s="1" t="str">
        <f t="shared" si="15"/>
        <v>エマメクチン安息香酸塩・クロラントラニリプロール水和剤ボリアムガンダム顆粒水和剤</v>
      </c>
      <c r="C811" s="1" t="s">
        <v>1075</v>
      </c>
      <c r="D811" s="1" t="s">
        <v>1076</v>
      </c>
      <c r="E811" s="1" t="s">
        <v>6468</v>
      </c>
      <c r="F811" s="1"/>
      <c r="G811" s="1" t="s">
        <v>53</v>
      </c>
    </row>
    <row r="812" spans="2:7" x14ac:dyDescent="0.2">
      <c r="B812" s="1" t="str">
        <f t="shared" si="15"/>
        <v>エマメクチン安息香酸塩・チアメトキサム・ジフェノコナゾール液剤ガーディーＡＬ</v>
      </c>
      <c r="C812" s="1" t="s">
        <v>1077</v>
      </c>
      <c r="D812" s="1" t="s">
        <v>1078</v>
      </c>
      <c r="E812" s="1" t="s">
        <v>6468</v>
      </c>
      <c r="F812" s="1"/>
      <c r="G812" s="1" t="s">
        <v>1079</v>
      </c>
    </row>
    <row r="813" spans="2:7" x14ac:dyDescent="0.2">
      <c r="B813" s="1" t="str">
        <f t="shared" si="15"/>
        <v>エマメクチン安息香酸塩・チアメトキサム・ジフェノコナゾール液剤カダンプラスＤＸ</v>
      </c>
      <c r="C813" s="1" t="s">
        <v>1077</v>
      </c>
      <c r="D813" s="1" t="s">
        <v>1080</v>
      </c>
      <c r="E813" s="1" t="s">
        <v>6468</v>
      </c>
      <c r="F813" s="1"/>
      <c r="G813" s="1" t="s">
        <v>1079</v>
      </c>
    </row>
    <row r="814" spans="2:7" x14ac:dyDescent="0.2">
      <c r="B814" s="1" t="str">
        <f t="shared" si="15"/>
        <v>エマメクチン安息香酸塩・チアメトキサム・ジフェノコナゾール水溶剤ガーディーＳＧ</v>
      </c>
      <c r="C814" s="1" t="s">
        <v>1081</v>
      </c>
      <c r="D814" s="1" t="s">
        <v>1082</v>
      </c>
      <c r="E814" s="1" t="s">
        <v>6468</v>
      </c>
      <c r="F814" s="1"/>
      <c r="G814" s="1" t="s">
        <v>187</v>
      </c>
    </row>
    <row r="815" spans="2:7" x14ac:dyDescent="0.2">
      <c r="B815" s="1" t="str">
        <f t="shared" si="15"/>
        <v>エマメクチン安息香酸塩・チアメトキサム・ジフェノコナゾール水溶剤花華やか　顆粒水溶剤</v>
      </c>
      <c r="C815" s="1" t="s">
        <v>1081</v>
      </c>
      <c r="D815" s="1" t="s">
        <v>1083</v>
      </c>
      <c r="E815" s="1" t="s">
        <v>6468</v>
      </c>
      <c r="F815" s="1"/>
      <c r="G815" s="1" t="s">
        <v>187</v>
      </c>
    </row>
    <row r="816" spans="2:7" x14ac:dyDescent="0.2">
      <c r="B816" s="1" t="str">
        <f t="shared" si="15"/>
        <v>エマメクチン安息香酸塩・ルフェヌロン水和剤アファームエクセラ顆粒水和剤</v>
      </c>
      <c r="C816" s="1" t="s">
        <v>1084</v>
      </c>
      <c r="D816" s="1" t="s">
        <v>1085</v>
      </c>
      <c r="E816" s="1" t="s">
        <v>25</v>
      </c>
      <c r="F816" s="1"/>
      <c r="G816" s="1" t="s">
        <v>71</v>
      </c>
    </row>
    <row r="817" spans="2:7" x14ac:dyDescent="0.2">
      <c r="B817" s="1" t="str">
        <f t="shared" si="15"/>
        <v>エマメクチン安息香酸塩液剤ショットワン・ツー液剤</v>
      </c>
      <c r="C817" s="1" t="s">
        <v>1086</v>
      </c>
      <c r="D817" s="1" t="s">
        <v>1087</v>
      </c>
      <c r="E817" s="1" t="s">
        <v>6468</v>
      </c>
      <c r="F817" s="1"/>
      <c r="G817" s="1" t="s">
        <v>53</v>
      </c>
    </row>
    <row r="818" spans="2:7" x14ac:dyDescent="0.2">
      <c r="B818" s="1" t="str">
        <f t="shared" si="15"/>
        <v>エマメクチン安息香酸塩液剤ショットワン液剤</v>
      </c>
      <c r="C818" s="1" t="s">
        <v>1086</v>
      </c>
      <c r="D818" s="1" t="s">
        <v>1088</v>
      </c>
      <c r="E818" s="1" t="s">
        <v>6468</v>
      </c>
      <c r="F818" s="1" t="s">
        <v>157</v>
      </c>
      <c r="G818" s="1" t="s">
        <v>144</v>
      </c>
    </row>
    <row r="819" spans="2:7" x14ac:dyDescent="0.2">
      <c r="B819" s="1" t="str">
        <f t="shared" si="15"/>
        <v>エマメクチン安息香酸塩乳剤アファーム乳剤</v>
      </c>
      <c r="C819" s="1" t="s">
        <v>1089</v>
      </c>
      <c r="D819" s="1" t="s">
        <v>1090</v>
      </c>
      <c r="E819" s="1" t="s">
        <v>25</v>
      </c>
      <c r="F819" s="1"/>
      <c r="G819" s="1" t="s">
        <v>57</v>
      </c>
    </row>
    <row r="820" spans="2:7" x14ac:dyDescent="0.2">
      <c r="B820" s="1" t="str">
        <f t="shared" si="15"/>
        <v>オキサジアゾン・クロメプロップ水和剤用心棒フロアブル</v>
      </c>
      <c r="C820" s="1" t="s">
        <v>1093</v>
      </c>
      <c r="D820" s="1" t="s">
        <v>1094</v>
      </c>
      <c r="E820" s="1" t="s">
        <v>6468</v>
      </c>
      <c r="F820" s="1"/>
      <c r="G820" s="1" t="s">
        <v>141</v>
      </c>
    </row>
    <row r="821" spans="2:7" x14ac:dyDescent="0.2">
      <c r="B821" s="1" t="str">
        <f t="shared" si="15"/>
        <v>オキサジアゾン・クロメプロップ水和剤用心棒フロアブル</v>
      </c>
      <c r="C821" s="1" t="s">
        <v>1093</v>
      </c>
      <c r="D821" s="48" t="s">
        <v>1094</v>
      </c>
      <c r="E821" s="1" t="s">
        <v>6468</v>
      </c>
      <c r="F821" s="1"/>
      <c r="G821" s="1" t="s">
        <v>141</v>
      </c>
    </row>
    <row r="822" spans="2:7" x14ac:dyDescent="0.2">
      <c r="B822" s="1" t="str">
        <f t="shared" si="15"/>
        <v>オキサジアゾン・ピラゾスルフロンエチル・ブロモブチド粒剤キラ星１キロ粒剤</v>
      </c>
      <c r="C822" s="1" t="s">
        <v>1095</v>
      </c>
      <c r="D822" s="1" t="s">
        <v>1096</v>
      </c>
      <c r="E822" s="1" t="s">
        <v>25</v>
      </c>
      <c r="F822" s="1"/>
      <c r="G822" s="1" t="s">
        <v>140</v>
      </c>
    </row>
    <row r="823" spans="2:7" x14ac:dyDescent="0.2">
      <c r="B823" s="1" t="str">
        <f t="shared" si="15"/>
        <v>オキサジアゾン・ピラゾスルフロンエチル・ブロモブチド粒剤キラ星１キロ粒剤</v>
      </c>
      <c r="C823" s="1" t="s">
        <v>1095</v>
      </c>
      <c r="D823" s="48" t="s">
        <v>1096</v>
      </c>
      <c r="E823" s="1" t="s">
        <v>25</v>
      </c>
      <c r="F823" s="1"/>
      <c r="G823" s="1" t="s">
        <v>527</v>
      </c>
    </row>
    <row r="824" spans="2:7" x14ac:dyDescent="0.2">
      <c r="B824" s="1" t="str">
        <f t="shared" si="15"/>
        <v>オキサジアゾン・ピラゾスルフロンエチル・ブロモブチド粒剤キラ星１キロ粒剤</v>
      </c>
      <c r="C824" s="1" t="s">
        <v>1095</v>
      </c>
      <c r="D824" s="48" t="s">
        <v>1096</v>
      </c>
      <c r="E824" s="1" t="s">
        <v>25</v>
      </c>
      <c r="F824" s="1"/>
      <c r="G824" s="1" t="s">
        <v>264</v>
      </c>
    </row>
    <row r="825" spans="2:7" x14ac:dyDescent="0.2">
      <c r="B825" s="1" t="str">
        <f t="shared" si="15"/>
        <v>オキサジアゾン・ブタクロール乳剤デルカット乳剤</v>
      </c>
      <c r="C825" s="1" t="s">
        <v>1097</v>
      </c>
      <c r="D825" s="1" t="s">
        <v>1098</v>
      </c>
      <c r="E825" s="1" t="s">
        <v>25</v>
      </c>
      <c r="F825" s="1"/>
      <c r="G825" s="1" t="s">
        <v>349</v>
      </c>
    </row>
    <row r="826" spans="2:7" x14ac:dyDescent="0.2">
      <c r="B826" s="1" t="str">
        <f t="shared" si="15"/>
        <v>オキサジアゾン・ブタクロール乳剤デルカット乳剤</v>
      </c>
      <c r="C826" s="1" t="s">
        <v>1097</v>
      </c>
      <c r="D826" s="48" t="s">
        <v>6070</v>
      </c>
      <c r="E826" s="1" t="s">
        <v>25</v>
      </c>
      <c r="F826" s="1"/>
      <c r="G826" s="1" t="s">
        <v>349</v>
      </c>
    </row>
    <row r="827" spans="2:7" x14ac:dyDescent="0.2">
      <c r="B827" s="1" t="str">
        <f t="shared" si="15"/>
        <v>オキサジアゾン・ブタクロール乳剤デルカット乳剤</v>
      </c>
      <c r="C827" s="1" t="s">
        <v>1097</v>
      </c>
      <c r="D827" s="48" t="s">
        <v>1098</v>
      </c>
      <c r="E827" s="1" t="s">
        <v>25</v>
      </c>
      <c r="F827" s="1"/>
      <c r="G827" s="1" t="s">
        <v>404</v>
      </c>
    </row>
    <row r="828" spans="2:7" x14ac:dyDescent="0.2">
      <c r="B828" s="1" t="str">
        <f t="shared" ref="B828:B876" si="16">C828&amp;D828</f>
        <v>オキサジアゾン・ブタクロール乳剤デルカット乳剤</v>
      </c>
      <c r="C828" s="1" t="s">
        <v>1097</v>
      </c>
      <c r="D828" s="48" t="s">
        <v>1098</v>
      </c>
      <c r="E828" s="1" t="s">
        <v>25</v>
      </c>
      <c r="F828" s="1"/>
      <c r="G828" s="1" t="s">
        <v>404</v>
      </c>
    </row>
    <row r="829" spans="2:7" x14ac:dyDescent="0.2">
      <c r="B829" s="1" t="str">
        <f t="shared" si="16"/>
        <v>オキサジアゾン乳剤ロンスター乳剤</v>
      </c>
      <c r="C829" s="1" t="s">
        <v>1099</v>
      </c>
      <c r="D829" s="1" t="s">
        <v>1100</v>
      </c>
      <c r="E829" s="1" t="s">
        <v>25</v>
      </c>
      <c r="F829" s="1"/>
      <c r="G829" s="1" t="s">
        <v>404</v>
      </c>
    </row>
    <row r="830" spans="2:7" x14ac:dyDescent="0.2">
      <c r="B830" s="1" t="str">
        <f t="shared" si="16"/>
        <v>オキサジアルギル・オキサジクロメホン水和剤サプライズフロアブル</v>
      </c>
      <c r="C830" s="1" t="s">
        <v>1101</v>
      </c>
      <c r="D830" s="1" t="s">
        <v>1102</v>
      </c>
      <c r="E830" s="1" t="s">
        <v>25</v>
      </c>
      <c r="F830" s="1"/>
      <c r="G830" s="1" t="s">
        <v>169</v>
      </c>
    </row>
    <row r="831" spans="2:7" x14ac:dyDescent="0.2">
      <c r="B831" s="1" t="str">
        <f t="shared" si="16"/>
        <v>オキサジアルギル・ブロモブチド・ベンゾフェナップ水和剤パディクリンフロアブル</v>
      </c>
      <c r="C831" s="1" t="s">
        <v>1103</v>
      </c>
      <c r="D831" s="1" t="s">
        <v>1104</v>
      </c>
      <c r="E831" s="1" t="s">
        <v>25</v>
      </c>
      <c r="F831" s="1"/>
      <c r="G831" s="1" t="s">
        <v>531</v>
      </c>
    </row>
    <row r="832" spans="2:7" x14ac:dyDescent="0.2">
      <c r="B832" s="1" t="str">
        <f t="shared" si="16"/>
        <v>オキサジアルギル・ブロモブチド・ベンゾフェナップ粒剤バイエル　パパール１キロ粒剤</v>
      </c>
      <c r="C832" s="1" t="s">
        <v>1105</v>
      </c>
      <c r="D832" s="1" t="s">
        <v>6071</v>
      </c>
      <c r="E832" s="1" t="s">
        <v>6468</v>
      </c>
      <c r="F832" s="1"/>
      <c r="G832" s="1" t="s">
        <v>138</v>
      </c>
    </row>
    <row r="833" spans="2:7" x14ac:dyDescent="0.2">
      <c r="B833" s="1" t="str">
        <f t="shared" si="16"/>
        <v>オキサジアルギル・ブロモブチド・ベンゾフェナップ粒剤ホクサンパパール１キロ粒剤</v>
      </c>
      <c r="C833" s="1" t="s">
        <v>1105</v>
      </c>
      <c r="D833" s="1" t="s">
        <v>1106</v>
      </c>
      <c r="E833" s="1" t="s">
        <v>6468</v>
      </c>
      <c r="F833" s="1"/>
      <c r="G833" s="1" t="s">
        <v>138</v>
      </c>
    </row>
    <row r="834" spans="2:7" x14ac:dyDescent="0.2">
      <c r="B834" s="1" t="str">
        <f t="shared" si="16"/>
        <v>オキサジアルギル水和剤フェナックスフロアブル</v>
      </c>
      <c r="C834" s="1" t="s">
        <v>1107</v>
      </c>
      <c r="D834" s="1" t="s">
        <v>1108</v>
      </c>
      <c r="E834" s="1" t="s">
        <v>25</v>
      </c>
      <c r="F834" s="1"/>
      <c r="G834" s="1" t="s">
        <v>1109</v>
      </c>
    </row>
    <row r="835" spans="2:7" x14ac:dyDescent="0.2">
      <c r="B835" s="1" t="str">
        <f t="shared" si="16"/>
        <v>オキサジアルギル粒剤キルクサ１キロ粒剤</v>
      </c>
      <c r="C835" s="1" t="s">
        <v>1110</v>
      </c>
      <c r="D835" s="1" t="s">
        <v>1111</v>
      </c>
      <c r="E835" s="1" t="s">
        <v>25</v>
      </c>
      <c r="F835" s="1"/>
      <c r="G835" s="1" t="s">
        <v>138</v>
      </c>
    </row>
    <row r="836" spans="2:7" x14ac:dyDescent="0.2">
      <c r="B836" s="1" t="str">
        <f t="shared" si="16"/>
        <v>オキサジアルギル粒剤ホクサンキルクサ１キロ粒剤</v>
      </c>
      <c r="C836" s="1" t="s">
        <v>1110</v>
      </c>
      <c r="D836" s="1" t="s">
        <v>1112</v>
      </c>
      <c r="E836" s="1" t="s">
        <v>25</v>
      </c>
      <c r="F836" s="1"/>
      <c r="G836" s="1" t="s">
        <v>138</v>
      </c>
    </row>
    <row r="837" spans="2:7" x14ac:dyDescent="0.2">
      <c r="B837" s="1" t="str">
        <f t="shared" si="16"/>
        <v>オキサジクロメホン・クロメプロップ・シハロホップブチル・ピラゾスルフロンエチル粒剤トレディワイド１キロ粒剤</v>
      </c>
      <c r="C837" s="1" t="s">
        <v>5031</v>
      </c>
      <c r="D837" s="1" t="s">
        <v>1113</v>
      </c>
      <c r="E837" s="1" t="s">
        <v>25</v>
      </c>
      <c r="F837" s="1"/>
      <c r="G837" s="1" t="s">
        <v>305</v>
      </c>
    </row>
    <row r="838" spans="2:7" x14ac:dyDescent="0.2">
      <c r="B838" s="1" t="str">
        <f t="shared" si="16"/>
        <v>オキサジクロメホン・クロメプロップ・シメトリン・ベンスルフロンメチル粒剤ホクコーキメワザ１キロ粒剤５１</v>
      </c>
      <c r="C838" s="1" t="s">
        <v>1114</v>
      </c>
      <c r="D838" s="1" t="s">
        <v>1115</v>
      </c>
      <c r="E838" s="1" t="s">
        <v>6468</v>
      </c>
      <c r="F838" s="1"/>
      <c r="G838" s="1" t="s">
        <v>625</v>
      </c>
    </row>
    <row r="839" spans="2:7" x14ac:dyDescent="0.2">
      <c r="B839" s="1" t="str">
        <f t="shared" si="16"/>
        <v>オキサジクロメホン・クロメプロップ・ダイムロン・ブロモブチド・ベンスルフロンメチル粒剤ゴウワンＤＬジャンボ</v>
      </c>
      <c r="C839" s="1" t="s">
        <v>1116</v>
      </c>
      <c r="D839" s="1" t="s">
        <v>1117</v>
      </c>
      <c r="E839" s="1" t="s">
        <v>6468</v>
      </c>
      <c r="F839" s="1"/>
      <c r="G839" s="1" t="s">
        <v>1118</v>
      </c>
    </row>
    <row r="840" spans="2:7" x14ac:dyDescent="0.2">
      <c r="B840" s="1" t="str">
        <f t="shared" si="16"/>
        <v>オキサジクロメホン・クロメプロップ・ダイムロン・ベンスルフロンメチル粒剤ＪＡミスターホームランＤ　Ｌジャンボ</v>
      </c>
      <c r="C840" s="1" t="s">
        <v>1119</v>
      </c>
      <c r="D840" s="48" t="s">
        <v>1120</v>
      </c>
      <c r="E840" s="1" t="s">
        <v>6468</v>
      </c>
      <c r="F840" s="1"/>
      <c r="G840" s="1" t="s">
        <v>174</v>
      </c>
    </row>
    <row r="841" spans="2:7" x14ac:dyDescent="0.2">
      <c r="B841" s="1" t="str">
        <f t="shared" si="16"/>
        <v>オキサジクロメホン・クロメプロップ・ダイムロン・ベンスルフロンメチル粒剤ホクコーミスターホームランＤ　Ｌジャンボ</v>
      </c>
      <c r="C841" s="1" t="s">
        <v>1119</v>
      </c>
      <c r="D841" s="1" t="s">
        <v>1121</v>
      </c>
      <c r="E841" s="1" t="s">
        <v>6468</v>
      </c>
      <c r="F841" s="1"/>
      <c r="G841" s="1" t="s">
        <v>174</v>
      </c>
    </row>
    <row r="842" spans="2:7" x14ac:dyDescent="0.2">
      <c r="B842" s="1" t="str">
        <f t="shared" si="16"/>
        <v>オキサジクロメホン・クロメプロップ・ダイムロン・ベンスルフロンメチル粒剤ミスターホームランＤ　Ｌジャンボ</v>
      </c>
      <c r="C842" s="1" t="s">
        <v>1119</v>
      </c>
      <c r="D842" s="1" t="s">
        <v>1122</v>
      </c>
      <c r="E842" s="1" t="s">
        <v>6468</v>
      </c>
      <c r="F842" s="1"/>
      <c r="G842" s="1" t="s">
        <v>174</v>
      </c>
    </row>
    <row r="843" spans="2:7" x14ac:dyDescent="0.2">
      <c r="B843" s="1" t="str">
        <f t="shared" si="16"/>
        <v>オキサジクロメホン・クロメプロップ・ピラゾスルフロンエチル粒剤トレディプラス１キロ粒剤</v>
      </c>
      <c r="C843" s="1" t="s">
        <v>1123</v>
      </c>
      <c r="D843" s="1" t="s">
        <v>1124</v>
      </c>
      <c r="E843" s="1" t="s">
        <v>25</v>
      </c>
      <c r="F843" s="1"/>
      <c r="G843" s="1" t="s">
        <v>625</v>
      </c>
    </row>
    <row r="844" spans="2:7" x14ac:dyDescent="0.2">
      <c r="B844" s="1" t="str">
        <f t="shared" si="16"/>
        <v>オキサジクロメホン・クロメプロップ・ピラゾスルフロンエチル粒剤トレディプラスジャンボ</v>
      </c>
      <c r="C844" s="1" t="s">
        <v>1123</v>
      </c>
      <c r="D844" s="1" t="s">
        <v>1125</v>
      </c>
      <c r="E844" s="1" t="s">
        <v>25</v>
      </c>
      <c r="F844" s="1"/>
      <c r="G844" s="1" t="s">
        <v>53</v>
      </c>
    </row>
    <row r="845" spans="2:7" x14ac:dyDescent="0.2">
      <c r="B845" s="1" t="str">
        <f t="shared" si="16"/>
        <v>オキサジクロメホン・クロメプロップ・ピリミノバックメチル・ベンスルフロンメチル剤パットフルエースＬ２５０グラム</v>
      </c>
      <c r="C845" s="1" t="s">
        <v>1126</v>
      </c>
      <c r="D845" s="1" t="s">
        <v>1128</v>
      </c>
      <c r="E845" s="1" t="s">
        <v>6468</v>
      </c>
      <c r="F845" s="1"/>
      <c r="G845" s="1" t="s">
        <v>1127</v>
      </c>
    </row>
    <row r="846" spans="2:7" x14ac:dyDescent="0.2">
      <c r="B846" s="1" t="str">
        <f t="shared" si="16"/>
        <v>オキサジクロメホン・クロメプロップ・ピリミノバックメチル・ベンスルフロンメチル剤パットフルエースＬジャンボ</v>
      </c>
      <c r="C846" s="1" t="s">
        <v>1126</v>
      </c>
      <c r="D846" s="1" t="s">
        <v>1129</v>
      </c>
      <c r="E846" s="1" t="s">
        <v>6468</v>
      </c>
      <c r="F846" s="1"/>
      <c r="G846" s="1" t="s">
        <v>1127</v>
      </c>
    </row>
    <row r="847" spans="2:7" x14ac:dyDescent="0.2">
      <c r="B847" s="1" t="str">
        <f t="shared" si="16"/>
        <v>オキサジクロメホン・クロメプロップ・ピリミノバックメチル・ベンスルフロンメチル剤デュポンパットフルエースＬジャンボ</v>
      </c>
      <c r="C847" s="1" t="s">
        <v>1126</v>
      </c>
      <c r="D847" s="48" t="s">
        <v>1130</v>
      </c>
      <c r="E847" s="1" t="s">
        <v>6468</v>
      </c>
      <c r="F847" s="1"/>
      <c r="G847" s="1" t="s">
        <v>1127</v>
      </c>
    </row>
    <row r="848" spans="2:7" x14ac:dyDescent="0.2">
      <c r="B848" s="1" t="str">
        <f t="shared" si="16"/>
        <v>オキサジクロメホン・クロメプロップ・ピリミノバックメチル・ベンスルフロンメチル剤デュポンパットフルエースジャンボ</v>
      </c>
      <c r="C848" s="1" t="s">
        <v>1126</v>
      </c>
      <c r="D848" s="48" t="s">
        <v>1131</v>
      </c>
      <c r="E848" s="1" t="s">
        <v>6468</v>
      </c>
      <c r="F848" s="1"/>
      <c r="G848" s="1" t="s">
        <v>1127</v>
      </c>
    </row>
    <row r="849" spans="2:7" x14ac:dyDescent="0.2">
      <c r="B849" s="1" t="str">
        <f t="shared" si="16"/>
        <v>オキサジクロメホン・クロメプロップ・ブロモブチド・ベンスルフロンメチル水和剤ゴウワンＬフロアブル</v>
      </c>
      <c r="C849" s="1" t="s">
        <v>1132</v>
      </c>
      <c r="D849" s="1" t="s">
        <v>1133</v>
      </c>
      <c r="E849" s="1" t="s">
        <v>25</v>
      </c>
      <c r="F849" s="1"/>
      <c r="G849" s="1" t="s">
        <v>174</v>
      </c>
    </row>
    <row r="850" spans="2:7" x14ac:dyDescent="0.2">
      <c r="B850" s="1" t="str">
        <f t="shared" si="16"/>
        <v>オキサジクロメホン・クロメプロップ・ブロモブチド・ベンスルフロンメチル粒剤ゴウワン１キロ粒剤５１</v>
      </c>
      <c r="C850" s="1" t="s">
        <v>1134</v>
      </c>
      <c r="D850" s="1" t="s">
        <v>1135</v>
      </c>
      <c r="E850" s="1" t="s">
        <v>25</v>
      </c>
      <c r="F850" s="1"/>
      <c r="G850" s="1" t="s">
        <v>625</v>
      </c>
    </row>
    <row r="851" spans="2:7" x14ac:dyDescent="0.2">
      <c r="B851" s="1" t="str">
        <f t="shared" si="16"/>
        <v>オキサジクロメホン・クロメプロップ・ブロモブチド・ベンスルフロンメチル粒剤ゴウワン１キロ粒剤７５</v>
      </c>
      <c r="C851" s="1" t="s">
        <v>1134</v>
      </c>
      <c r="D851" s="1" t="s">
        <v>1136</v>
      </c>
      <c r="E851" s="1" t="s">
        <v>25</v>
      </c>
      <c r="F851" s="1"/>
      <c r="G851" s="1" t="s">
        <v>625</v>
      </c>
    </row>
    <row r="852" spans="2:7" x14ac:dyDescent="0.2">
      <c r="B852" s="1" t="str">
        <f t="shared" si="16"/>
        <v>オキサジクロメホン・クロメプロップ・ブロモブチド・ベンスルフロンメチル粒剤ホームランキングＬジャンボ</v>
      </c>
      <c r="C852" s="1" t="s">
        <v>1134</v>
      </c>
      <c r="D852" s="48" t="s">
        <v>1137</v>
      </c>
      <c r="E852" s="1" t="s">
        <v>25</v>
      </c>
      <c r="F852" s="1"/>
      <c r="G852" s="1" t="s">
        <v>174</v>
      </c>
    </row>
    <row r="853" spans="2:7" x14ac:dyDescent="0.2">
      <c r="B853" s="1" t="str">
        <f t="shared" si="16"/>
        <v>オキサジクロメホン・クロメプロップ・ベンスルフロンメチル水和剤クレセントフロアブル</v>
      </c>
      <c r="C853" s="1" t="s">
        <v>1138</v>
      </c>
      <c r="D853" s="1" t="s">
        <v>1139</v>
      </c>
      <c r="E853" s="1" t="s">
        <v>25</v>
      </c>
      <c r="F853" s="1"/>
      <c r="G853" s="1" t="s">
        <v>174</v>
      </c>
    </row>
    <row r="854" spans="2:7" x14ac:dyDescent="0.2">
      <c r="B854" s="1" t="str">
        <f t="shared" si="16"/>
        <v>オキサジクロメホン・クロメプロップ・ベンスルフロンメチル水和剤ホクコーミスターホームランＬフロアブル</v>
      </c>
      <c r="C854" s="1" t="s">
        <v>1138</v>
      </c>
      <c r="D854" s="1" t="s">
        <v>1140</v>
      </c>
      <c r="E854" s="1" t="s">
        <v>25</v>
      </c>
      <c r="F854" s="1"/>
      <c r="G854" s="1" t="s">
        <v>174</v>
      </c>
    </row>
    <row r="855" spans="2:7" x14ac:dyDescent="0.2">
      <c r="B855" s="1" t="str">
        <f t="shared" si="16"/>
        <v>オキサジクロメホン・クロメプロップ・ベンスルフロンメチル水和剤ミスターホームランＬフロアブル</v>
      </c>
      <c r="C855" s="1" t="s">
        <v>1138</v>
      </c>
      <c r="D855" s="1" t="s">
        <v>1141</v>
      </c>
      <c r="E855" s="1" t="s">
        <v>25</v>
      </c>
      <c r="F855" s="1"/>
      <c r="G855" s="1" t="s">
        <v>174</v>
      </c>
    </row>
    <row r="856" spans="2:7" x14ac:dyDescent="0.2">
      <c r="B856" s="1" t="str">
        <f t="shared" si="16"/>
        <v>オキサジクロメホン・クロメプロップ・ベンスルフロンメチル粒剤クレセント１キロ粒剤７５</v>
      </c>
      <c r="C856" s="1" t="s">
        <v>1142</v>
      </c>
      <c r="D856" s="1" t="s">
        <v>1143</v>
      </c>
      <c r="E856" s="1" t="s">
        <v>25</v>
      </c>
      <c r="F856" s="1"/>
      <c r="G856" s="1" t="s">
        <v>625</v>
      </c>
    </row>
    <row r="857" spans="2:7" x14ac:dyDescent="0.2">
      <c r="B857" s="1" t="str">
        <f t="shared" si="16"/>
        <v>オキサジクロメホン・クロメプロップ・ベンスルフロンメチル粒剤ホクコーミスターホームラン１キロ粒剤５１</v>
      </c>
      <c r="C857" s="1" t="s">
        <v>1142</v>
      </c>
      <c r="D857" s="1" t="s">
        <v>1144</v>
      </c>
      <c r="E857" s="1" t="s">
        <v>25</v>
      </c>
      <c r="F857" s="1"/>
      <c r="G857" s="1" t="s">
        <v>625</v>
      </c>
    </row>
    <row r="858" spans="2:7" x14ac:dyDescent="0.2">
      <c r="B858" s="1" t="str">
        <f t="shared" si="16"/>
        <v>オキサジクロメホン・クロメプロップ・ベンスルフロンメチル粒剤ホクコーミスターホームランＬジャンボ</v>
      </c>
      <c r="C858" s="1" t="s">
        <v>1142</v>
      </c>
      <c r="D858" s="1" t="s">
        <v>1145</v>
      </c>
      <c r="E858" s="1" t="s">
        <v>25</v>
      </c>
      <c r="F858" s="1"/>
      <c r="G858" s="1" t="s">
        <v>1127</v>
      </c>
    </row>
    <row r="859" spans="2:7" x14ac:dyDescent="0.2">
      <c r="B859" s="1" t="str">
        <f t="shared" si="16"/>
        <v>オキサジクロメホン・クロメプロップ・ベンスルフロンメチル粒剤ミスターホームラン１キロ粒剤５１</v>
      </c>
      <c r="C859" s="1" t="s">
        <v>1142</v>
      </c>
      <c r="D859" s="1" t="s">
        <v>1146</v>
      </c>
      <c r="E859" s="1" t="s">
        <v>25</v>
      </c>
      <c r="F859" s="1"/>
      <c r="G859" s="1" t="s">
        <v>625</v>
      </c>
    </row>
    <row r="860" spans="2:7" x14ac:dyDescent="0.2">
      <c r="B860" s="1" t="str">
        <f t="shared" si="16"/>
        <v>オキサジクロメホン・クロメプロップ・ベンスルフロンメチル粒剤ミスターホームランＬジャンボ</v>
      </c>
      <c r="C860" s="1" t="s">
        <v>1142</v>
      </c>
      <c r="D860" s="1" t="s">
        <v>1147</v>
      </c>
      <c r="E860" s="1" t="s">
        <v>25</v>
      </c>
      <c r="F860" s="1"/>
      <c r="G860" s="1" t="s">
        <v>1127</v>
      </c>
    </row>
    <row r="861" spans="2:7" x14ac:dyDescent="0.2">
      <c r="B861" s="1" t="str">
        <f t="shared" si="16"/>
        <v>オキサジクロメホン・ジメタメトリン・ピラゾスルフロンエチル・ベンゾビシクロン水和剤シリウスターボフロアブル</v>
      </c>
      <c r="C861" s="1" t="s">
        <v>1148</v>
      </c>
      <c r="D861" s="1" t="s">
        <v>1149</v>
      </c>
      <c r="E861" s="1" t="s">
        <v>6468</v>
      </c>
      <c r="F861" s="1"/>
      <c r="G861" s="1" t="s">
        <v>1127</v>
      </c>
    </row>
    <row r="862" spans="2:7" x14ac:dyDescent="0.2">
      <c r="B862" s="1" t="str">
        <f t="shared" si="16"/>
        <v>オキサジクロメホン・ジメタメトリン・ピラゾスルフロンエチル・ベンゾビシクロン粒剤シリウスターボ１キロ粒剤</v>
      </c>
      <c r="C862" s="1" t="s">
        <v>1150</v>
      </c>
      <c r="D862" s="1" t="s">
        <v>1151</v>
      </c>
      <c r="E862" s="1" t="s">
        <v>25</v>
      </c>
      <c r="F862" s="1"/>
      <c r="G862" s="1" t="s">
        <v>625</v>
      </c>
    </row>
    <row r="863" spans="2:7" x14ac:dyDescent="0.2">
      <c r="B863" s="1" t="str">
        <f t="shared" si="16"/>
        <v>オキサジクロメホン・ジメタメトリン・ピラゾスルフロンエチル・ベンゾビシクロン粒剤シリウスターボジャンボ</v>
      </c>
      <c r="C863" s="1" t="s">
        <v>1150</v>
      </c>
      <c r="D863" s="1" t="s">
        <v>1152</v>
      </c>
      <c r="E863" s="1" t="s">
        <v>25</v>
      </c>
      <c r="F863" s="1"/>
      <c r="G863" s="1" t="s">
        <v>1153</v>
      </c>
    </row>
    <row r="864" spans="2:7" x14ac:dyDescent="0.2">
      <c r="B864" s="1" t="str">
        <f t="shared" si="16"/>
        <v>オキサジクロメホン・テフリルトリオン水和剤ＪＡエーワンフロアブル</v>
      </c>
      <c r="C864" s="1" t="s">
        <v>1154</v>
      </c>
      <c r="D864" s="1" t="s">
        <v>1155</v>
      </c>
      <c r="E864" s="1" t="s">
        <v>6468</v>
      </c>
      <c r="F864" s="1"/>
      <c r="G864" s="1" t="s">
        <v>174</v>
      </c>
    </row>
    <row r="865" spans="2:7" x14ac:dyDescent="0.2">
      <c r="B865" s="1" t="str">
        <f t="shared" si="16"/>
        <v>オキサジクロメホン・テフリルトリオン水和剤ホクコーエーワンフロアブル</v>
      </c>
      <c r="C865" s="1" t="s">
        <v>1154</v>
      </c>
      <c r="D865" s="1" t="s">
        <v>6072</v>
      </c>
      <c r="E865" s="1" t="s">
        <v>6468</v>
      </c>
      <c r="F865" s="1"/>
      <c r="G865" s="1" t="s">
        <v>174</v>
      </c>
    </row>
    <row r="866" spans="2:7" x14ac:dyDescent="0.2">
      <c r="B866" s="1" t="str">
        <f t="shared" si="16"/>
        <v>オキサジクロメホン・テフリルトリオン粒剤ＪＡエーワン１キロ粒剤</v>
      </c>
      <c r="C866" s="1" t="s">
        <v>1156</v>
      </c>
      <c r="D866" s="1" t="s">
        <v>6073</v>
      </c>
      <c r="E866" s="1" t="s">
        <v>6468</v>
      </c>
      <c r="F866" s="1"/>
      <c r="G866" s="1" t="s">
        <v>625</v>
      </c>
    </row>
    <row r="867" spans="2:7" x14ac:dyDescent="0.2">
      <c r="B867" s="1" t="str">
        <f t="shared" si="16"/>
        <v>オキサジクロメホン・テフリルトリオン粒剤ＪＡエーワンジャンボ</v>
      </c>
      <c r="C867" s="1" t="s">
        <v>1156</v>
      </c>
      <c r="D867" s="1" t="s">
        <v>1157</v>
      </c>
      <c r="E867" s="1" t="s">
        <v>6468</v>
      </c>
      <c r="F867" s="1"/>
      <c r="G867" s="1" t="s">
        <v>53</v>
      </c>
    </row>
    <row r="868" spans="2:7" x14ac:dyDescent="0.2">
      <c r="B868" s="1" t="str">
        <f t="shared" si="16"/>
        <v>オキサジクロメホン・テフリルトリオン粒剤ホクコーエーワン１キロ粒剤</v>
      </c>
      <c r="C868" s="1" t="s">
        <v>1156</v>
      </c>
      <c r="D868" s="1" t="s">
        <v>1158</v>
      </c>
      <c r="E868" s="1" t="s">
        <v>6468</v>
      </c>
      <c r="F868" s="1"/>
      <c r="G868" s="1" t="s">
        <v>625</v>
      </c>
    </row>
    <row r="869" spans="2:7" x14ac:dyDescent="0.2">
      <c r="B869" s="1" t="str">
        <f t="shared" si="16"/>
        <v>オキサジクロメホン・テフリルトリオン粒剤ホクコーエーワンジャンボ</v>
      </c>
      <c r="C869" s="1" t="s">
        <v>1156</v>
      </c>
      <c r="D869" s="1" t="s">
        <v>1159</v>
      </c>
      <c r="E869" s="1" t="s">
        <v>6468</v>
      </c>
      <c r="F869" s="1"/>
      <c r="G869" s="1" t="s">
        <v>53</v>
      </c>
    </row>
    <row r="870" spans="2:7" x14ac:dyDescent="0.2">
      <c r="B870" s="1" t="str">
        <f t="shared" si="16"/>
        <v>オキサジクロメホン・ピラクロニル・ピラゾスルフロンエチル・ベンゾビシクロン水和剤シリウスエグザ顆粒</v>
      </c>
      <c r="C870" s="1" t="s">
        <v>1160</v>
      </c>
      <c r="D870" s="1" t="s">
        <v>1161</v>
      </c>
      <c r="E870" s="1" t="s">
        <v>6468</v>
      </c>
      <c r="F870" s="1"/>
      <c r="G870" s="1" t="s">
        <v>212</v>
      </c>
    </row>
    <row r="871" spans="2:7" x14ac:dyDescent="0.2">
      <c r="B871" s="1" t="str">
        <f t="shared" si="16"/>
        <v>オキサジクロメホン・ピラクロニル・ピラゾスルフロンエチル・ベンゾビシクロン水和剤シリウスエグザフロアブル</v>
      </c>
      <c r="C871" s="1" t="s">
        <v>1160</v>
      </c>
      <c r="D871" s="1" t="s">
        <v>4814</v>
      </c>
      <c r="E871" s="1" t="s">
        <v>6468</v>
      </c>
      <c r="F871" s="1"/>
      <c r="G871" s="1" t="s">
        <v>625</v>
      </c>
    </row>
    <row r="872" spans="2:7" x14ac:dyDescent="0.2">
      <c r="B872" s="1" t="str">
        <f t="shared" si="16"/>
        <v>オキサジクロメホン・ピラクロニル・ピラゾスルフロンエチル・ベンゾビシクロン粒剤シリウスエグザ１キロ粒剤</v>
      </c>
      <c r="C872" s="1" t="s">
        <v>1162</v>
      </c>
      <c r="D872" s="1" t="s">
        <v>1163</v>
      </c>
      <c r="E872" s="1" t="s">
        <v>25</v>
      </c>
      <c r="F872" s="1"/>
      <c r="G872" s="1" t="s">
        <v>447</v>
      </c>
    </row>
    <row r="873" spans="2:7" x14ac:dyDescent="0.2">
      <c r="B873" s="1" t="str">
        <f t="shared" si="16"/>
        <v>オキサジクロメホン・ピラクロニル・ピラゾスルフロンエチル・ベンゾビシクロン粒剤シリウスエグザジャンボ</v>
      </c>
      <c r="C873" s="1" t="s">
        <v>1162</v>
      </c>
      <c r="D873" s="1" t="s">
        <v>1164</v>
      </c>
      <c r="E873" s="1" t="s">
        <v>25</v>
      </c>
      <c r="F873" s="1"/>
      <c r="G873" s="1" t="s">
        <v>102</v>
      </c>
    </row>
    <row r="874" spans="2:7" x14ac:dyDescent="0.2">
      <c r="B874" s="1" t="str">
        <f t="shared" si="16"/>
        <v>オキサジクロメホン・ピリミスルファン・ベンゾビシクロン剤ナギナタジャンボ</v>
      </c>
      <c r="C874" s="1" t="s">
        <v>4840</v>
      </c>
      <c r="D874" s="1" t="s">
        <v>4806</v>
      </c>
      <c r="E874" s="1" t="s">
        <v>6468</v>
      </c>
      <c r="F874" s="1"/>
      <c r="G874" s="1" t="s">
        <v>1127</v>
      </c>
    </row>
    <row r="875" spans="2:7" x14ac:dyDescent="0.2">
      <c r="B875" s="1" t="str">
        <f t="shared" si="16"/>
        <v>オキサジクロメホン・ピリミスルファン・ベンゾビシクロン剤ナギナタ豆つぶ２５０</v>
      </c>
      <c r="C875" s="1" t="s">
        <v>5032</v>
      </c>
      <c r="D875" s="1" t="s">
        <v>5033</v>
      </c>
      <c r="E875" s="1" t="s">
        <v>25</v>
      </c>
      <c r="F875" s="1"/>
      <c r="G875" s="35" t="s">
        <v>5034</v>
      </c>
    </row>
    <row r="876" spans="2:7" x14ac:dyDescent="0.2">
      <c r="B876" s="1" t="str">
        <f t="shared" si="16"/>
        <v>オキサジクロメホン・ピリミスルファン・ベンゾビシクロン粒剤ナギナタ１キロ粒剤</v>
      </c>
      <c r="C876" s="1" t="s">
        <v>1165</v>
      </c>
      <c r="D876" s="1" t="s">
        <v>1166</v>
      </c>
      <c r="E876" s="1" t="s">
        <v>6468</v>
      </c>
      <c r="F876" s="1"/>
      <c r="G876" s="1" t="s">
        <v>305</v>
      </c>
    </row>
    <row r="877" spans="2:7" x14ac:dyDescent="0.2">
      <c r="B877" s="1" t="str">
        <f t="shared" ref="B877:B931" si="17">C877&amp;D877</f>
        <v>オキサジクロメホン・ピリミスルファン剤マイウェイジャンボ</v>
      </c>
      <c r="C877" s="1" t="s">
        <v>1167</v>
      </c>
      <c r="D877" s="1" t="s">
        <v>1168</v>
      </c>
      <c r="E877" s="1" t="s">
        <v>25</v>
      </c>
      <c r="F877" s="1"/>
      <c r="G877" s="1" t="s">
        <v>1169</v>
      </c>
    </row>
    <row r="878" spans="2:7" x14ac:dyDescent="0.2">
      <c r="B878" s="1" t="str">
        <f t="shared" si="17"/>
        <v>オキサジクロメホン・ピリミスルファン剤マイウェイ豆つぶ２５０</v>
      </c>
      <c r="C878" s="1" t="s">
        <v>1167</v>
      </c>
      <c r="D878" s="1" t="s">
        <v>1170</v>
      </c>
      <c r="E878" s="1" t="s">
        <v>25</v>
      </c>
      <c r="F878" s="1"/>
      <c r="G878" s="1" t="s">
        <v>1169</v>
      </c>
    </row>
    <row r="879" spans="2:7" x14ac:dyDescent="0.2">
      <c r="B879" s="1" t="str">
        <f t="shared" si="17"/>
        <v>オキサジクロメホン・ピリミスルファン粒剤マイウェイ１キロ粒剤</v>
      </c>
      <c r="C879" s="1" t="s">
        <v>1171</v>
      </c>
      <c r="D879" s="1" t="s">
        <v>1172</v>
      </c>
      <c r="E879" s="1" t="s">
        <v>25</v>
      </c>
      <c r="F879" s="1"/>
      <c r="G879" s="1" t="s">
        <v>625</v>
      </c>
    </row>
    <row r="880" spans="2:7" x14ac:dyDescent="0.2">
      <c r="B880" s="1" t="str">
        <f t="shared" si="17"/>
        <v>オキサジクロメホン・ピリミスルファン粒剤マイウェイゼロ１キロ粒剤</v>
      </c>
      <c r="C880" s="1" t="s">
        <v>1171</v>
      </c>
      <c r="D880" s="1" t="s">
        <v>1173</v>
      </c>
      <c r="E880" s="1" t="s">
        <v>25</v>
      </c>
      <c r="F880" s="1"/>
      <c r="G880" s="1" t="s">
        <v>305</v>
      </c>
    </row>
    <row r="881" spans="2:7" x14ac:dyDescent="0.2">
      <c r="B881" s="1" t="str">
        <f t="shared" si="17"/>
        <v>オキサジクロメホン・ピリミノバックメチル・ベンスルフロンメチル剤パットフルＬジャンボ</v>
      </c>
      <c r="C881" s="1" t="s">
        <v>1174</v>
      </c>
      <c r="D881" s="1" t="s">
        <v>1175</v>
      </c>
      <c r="E881" s="1" t="s">
        <v>6468</v>
      </c>
      <c r="F881" s="1"/>
      <c r="G881" s="1" t="s">
        <v>1127</v>
      </c>
    </row>
    <row r="882" spans="2:7" x14ac:dyDescent="0.2">
      <c r="B882" s="1" t="str">
        <f t="shared" si="17"/>
        <v>オキサジクロメホン・ブロモブチド・ベンゾフェナップ水和剤サムライフロアブル</v>
      </c>
      <c r="C882" s="1" t="s">
        <v>1176</v>
      </c>
      <c r="D882" s="1" t="s">
        <v>1177</v>
      </c>
      <c r="E882" s="1" t="s">
        <v>6468</v>
      </c>
      <c r="F882" s="1"/>
      <c r="G882" s="1" t="s">
        <v>57</v>
      </c>
    </row>
    <row r="883" spans="2:7" x14ac:dyDescent="0.2">
      <c r="B883" s="1" t="str">
        <f t="shared" si="17"/>
        <v>オキサジクロメホン・ブロモブチド・ベンゾフェナップ粒剤サムライジャンボ</v>
      </c>
      <c r="C883" s="1" t="s">
        <v>1178</v>
      </c>
      <c r="D883" s="1" t="s">
        <v>1179</v>
      </c>
      <c r="E883" s="1" t="s">
        <v>6468</v>
      </c>
      <c r="F883" s="1"/>
      <c r="G883" s="1" t="s">
        <v>57</v>
      </c>
    </row>
    <row r="884" spans="2:7" x14ac:dyDescent="0.2">
      <c r="B884" s="1" t="str">
        <f t="shared" si="17"/>
        <v>オキサジクロメホン・ヨードスルフロンメチルナトリウム塩水和剤ウィーデンＷＤＧ</v>
      </c>
      <c r="C884" s="1" t="s">
        <v>1180</v>
      </c>
      <c r="D884" s="1" t="s">
        <v>1181</v>
      </c>
      <c r="E884" s="1" t="s">
        <v>25</v>
      </c>
      <c r="F884" s="1"/>
      <c r="G884" s="1" t="s">
        <v>56</v>
      </c>
    </row>
    <row r="885" spans="2:7" x14ac:dyDescent="0.2">
      <c r="B885" s="1" t="str">
        <f t="shared" si="17"/>
        <v>オキサジクロメホン水和剤フルハウスフロアブル</v>
      </c>
      <c r="C885" s="1" t="s">
        <v>1182</v>
      </c>
      <c r="D885" s="1" t="s">
        <v>1183</v>
      </c>
      <c r="E885" s="1" t="s">
        <v>6468</v>
      </c>
      <c r="F885" s="1"/>
      <c r="G885" s="1" t="s">
        <v>56</v>
      </c>
    </row>
    <row r="886" spans="2:7" x14ac:dyDescent="0.2">
      <c r="B886" s="1" t="str">
        <f t="shared" si="17"/>
        <v>オキサジクロメホン水和剤ロングパワーフロアブル</v>
      </c>
      <c r="C886" s="1" t="s">
        <v>1182</v>
      </c>
      <c r="D886" s="1" t="s">
        <v>4811</v>
      </c>
      <c r="E886" s="1" t="s">
        <v>6468</v>
      </c>
      <c r="F886" s="1"/>
      <c r="G886" s="1" t="s">
        <v>56</v>
      </c>
    </row>
    <row r="887" spans="2:7" x14ac:dyDescent="0.2">
      <c r="B887" s="1" t="str">
        <f t="shared" si="17"/>
        <v>オキサミル粒剤バイデートＬ粒剤</v>
      </c>
      <c r="C887" s="1" t="s">
        <v>1184</v>
      </c>
      <c r="D887" s="1" t="s">
        <v>1185</v>
      </c>
      <c r="E887" s="1" t="s">
        <v>25</v>
      </c>
      <c r="F887" s="1" t="s">
        <v>157</v>
      </c>
      <c r="G887" s="1" t="s">
        <v>625</v>
      </c>
    </row>
    <row r="888" spans="2:7" x14ac:dyDescent="0.2">
      <c r="B888" s="1" t="str">
        <f t="shared" si="17"/>
        <v>オキサミル粒剤バイデートＬ粒剤</v>
      </c>
      <c r="C888" s="1" t="s">
        <v>1184</v>
      </c>
      <c r="D888" s="1" t="s">
        <v>1185</v>
      </c>
      <c r="E888" s="1" t="s">
        <v>25</v>
      </c>
      <c r="F888" s="1" t="s">
        <v>157</v>
      </c>
      <c r="G888" s="1" t="s">
        <v>625</v>
      </c>
    </row>
    <row r="889" spans="2:7" x14ac:dyDescent="0.2">
      <c r="B889" s="1" t="str">
        <f t="shared" si="17"/>
        <v>オキシテトラサイクリン・ストレプトマイシン・銅水和剤ホクサンバクテサイド水和剤</v>
      </c>
      <c r="C889" s="1" t="s">
        <v>5035</v>
      </c>
      <c r="D889" s="1" t="s">
        <v>6074</v>
      </c>
      <c r="E889" s="1" t="s">
        <v>6468</v>
      </c>
      <c r="F889" s="1"/>
      <c r="G889" s="1" t="s">
        <v>281</v>
      </c>
    </row>
    <row r="890" spans="2:7" x14ac:dyDescent="0.2">
      <c r="B890" s="1" t="str">
        <f t="shared" si="17"/>
        <v>オキシテトラサイクリン・ストレプトマイシン・銅水和剤ゾエティスバクテサイド水和剤</v>
      </c>
      <c r="C890" s="1" t="s">
        <v>1186</v>
      </c>
      <c r="D890" s="1" t="s">
        <v>4821</v>
      </c>
      <c r="E890" s="1" t="s">
        <v>6468</v>
      </c>
      <c r="F890" s="1"/>
      <c r="G890" s="1" t="s">
        <v>281</v>
      </c>
    </row>
    <row r="891" spans="2:7" x14ac:dyDescent="0.2">
      <c r="B891" s="1" t="str">
        <f t="shared" si="17"/>
        <v>オキシテトラサイクリン・ストレプトマイシン水和剤アグリマイシン－１００</v>
      </c>
      <c r="C891" s="1" t="s">
        <v>1187</v>
      </c>
      <c r="D891" s="1" t="s">
        <v>1188</v>
      </c>
      <c r="E891" s="1" t="s">
        <v>6468</v>
      </c>
      <c r="F891" s="1"/>
      <c r="G891" s="1" t="s">
        <v>778</v>
      </c>
    </row>
    <row r="892" spans="2:7" x14ac:dyDescent="0.2">
      <c r="B892" s="1" t="str">
        <f t="shared" si="17"/>
        <v>オキシテトラサイクリン水和剤マイコシールド</v>
      </c>
      <c r="C892" s="1" t="s">
        <v>1189</v>
      </c>
      <c r="D892" s="1" t="s">
        <v>1190</v>
      </c>
      <c r="E892" s="1" t="s">
        <v>6468</v>
      </c>
      <c r="F892" s="1"/>
      <c r="G892" s="1" t="s">
        <v>484</v>
      </c>
    </row>
    <row r="893" spans="2:7" x14ac:dyDescent="0.2">
      <c r="B893" s="1" t="str">
        <f t="shared" si="17"/>
        <v>オキスポコナゾールフマル酸塩・チウラム水和剤日農ライトアップフロアブル</v>
      </c>
      <c r="C893" s="1" t="s">
        <v>1191</v>
      </c>
      <c r="D893" s="1" t="s">
        <v>1192</v>
      </c>
      <c r="E893" s="1" t="s">
        <v>6468</v>
      </c>
      <c r="F893" s="1"/>
      <c r="G893" s="1" t="s">
        <v>212</v>
      </c>
    </row>
    <row r="894" spans="2:7" x14ac:dyDescent="0.2">
      <c r="B894" s="1" t="str">
        <f t="shared" si="17"/>
        <v>オキスポコナゾールフマル酸塩・マンゼブ水和剤ペンコシャイン水和剤</v>
      </c>
      <c r="C894" s="1" t="s">
        <v>1193</v>
      </c>
      <c r="D894" s="1" t="s">
        <v>1194</v>
      </c>
      <c r="E894" s="1" t="s">
        <v>25</v>
      </c>
      <c r="F894" s="1"/>
      <c r="G894" s="1" t="s">
        <v>139</v>
      </c>
    </row>
    <row r="895" spans="2:7" x14ac:dyDescent="0.2">
      <c r="B895" s="1" t="str">
        <f t="shared" si="17"/>
        <v>オキスポコナゾールフマル酸塩・マンゼブ水和剤大塚ペンコシャイン水和剤</v>
      </c>
      <c r="C895" s="1" t="s">
        <v>1193</v>
      </c>
      <c r="D895" s="1" t="s">
        <v>1195</v>
      </c>
      <c r="E895" s="1" t="s">
        <v>25</v>
      </c>
      <c r="F895" s="1"/>
      <c r="G895" s="1" t="s">
        <v>139</v>
      </c>
    </row>
    <row r="896" spans="2:7" x14ac:dyDescent="0.2">
      <c r="B896" s="1" t="str">
        <f t="shared" si="17"/>
        <v>オキスポコナゾールフマル酸塩水和剤オーシャインフロアブル</v>
      </c>
      <c r="C896" s="1" t="s">
        <v>1196</v>
      </c>
      <c r="D896" s="1" t="s">
        <v>1197</v>
      </c>
      <c r="E896" s="1" t="s">
        <v>25</v>
      </c>
      <c r="F896" s="1"/>
      <c r="G896" s="1" t="s">
        <v>54</v>
      </c>
    </row>
    <row r="897" spans="2:7" x14ac:dyDescent="0.2">
      <c r="B897" s="1" t="str">
        <f t="shared" si="17"/>
        <v>オキスポコナゾールフマル酸塩水和剤オーシャイン水和剤</v>
      </c>
      <c r="C897" s="1" t="s">
        <v>1196</v>
      </c>
      <c r="D897" s="1" t="s">
        <v>1198</v>
      </c>
      <c r="E897" s="1" t="s">
        <v>25</v>
      </c>
      <c r="F897" s="1"/>
      <c r="G897" s="1" t="s">
        <v>54</v>
      </c>
    </row>
    <row r="898" spans="2:7" x14ac:dyDescent="0.2">
      <c r="B898" s="1" t="str">
        <f t="shared" si="17"/>
        <v>オキソリニック酸・カスガマイシン水和剤カセット水和剤</v>
      </c>
      <c r="C898" s="1" t="s">
        <v>1199</v>
      </c>
      <c r="D898" s="1" t="s">
        <v>1200</v>
      </c>
      <c r="E898" s="1" t="s">
        <v>6468</v>
      </c>
      <c r="F898" s="1"/>
      <c r="G898" s="1" t="s">
        <v>164</v>
      </c>
    </row>
    <row r="899" spans="2:7" x14ac:dyDescent="0.2">
      <c r="B899" s="1" t="str">
        <f t="shared" si="17"/>
        <v>オキソリニック酸・ストレプトマイシン水和剤アグロスマテリーナ水和剤</v>
      </c>
      <c r="C899" s="1" t="s">
        <v>1201</v>
      </c>
      <c r="D899" s="1" t="s">
        <v>1202</v>
      </c>
      <c r="E899" s="1" t="s">
        <v>25</v>
      </c>
      <c r="F899" s="1"/>
      <c r="G899" s="1" t="s">
        <v>164</v>
      </c>
    </row>
    <row r="900" spans="2:7" x14ac:dyDescent="0.2">
      <c r="B900" s="1" t="str">
        <f t="shared" si="17"/>
        <v>オキソリニック酸・ストレプトマイシン水和剤明治マテリーナ水和剤</v>
      </c>
      <c r="C900" s="1" t="s">
        <v>1201</v>
      </c>
      <c r="D900" s="1" t="s">
        <v>1203</v>
      </c>
      <c r="E900" s="1" t="s">
        <v>25</v>
      </c>
      <c r="F900" s="1"/>
      <c r="G900" s="1" t="s">
        <v>164</v>
      </c>
    </row>
    <row r="901" spans="2:7" x14ac:dyDescent="0.2">
      <c r="B901" s="1" t="str">
        <f t="shared" si="17"/>
        <v>オキソリニック酸・ストレプトマイシン水和剤ナイスカップル</v>
      </c>
      <c r="C901" s="1" t="s">
        <v>1201</v>
      </c>
      <c r="D901" s="1" t="s">
        <v>4800</v>
      </c>
      <c r="E901" s="1" t="s">
        <v>25</v>
      </c>
      <c r="F901" s="1"/>
      <c r="G901" s="1" t="s">
        <v>164</v>
      </c>
    </row>
    <row r="902" spans="2:7" x14ac:dyDescent="0.2">
      <c r="B902" s="1" t="str">
        <f t="shared" si="17"/>
        <v>オキソリニック酸・トルクロホスメチル水和剤ソタールＷＤＧ</v>
      </c>
      <c r="C902" s="1" t="s">
        <v>1204</v>
      </c>
      <c r="D902" s="1" t="s">
        <v>1205</v>
      </c>
      <c r="E902" s="1" t="s">
        <v>6468</v>
      </c>
      <c r="F902" s="1"/>
      <c r="G902" s="1" t="s">
        <v>52</v>
      </c>
    </row>
    <row r="903" spans="2:7" x14ac:dyDescent="0.2">
      <c r="B903" s="1" t="str">
        <f t="shared" si="17"/>
        <v>オキソリニック酸・プロクロラズ水和剤住化スポルタックスターナＳＥ</v>
      </c>
      <c r="C903" s="1" t="s">
        <v>1206</v>
      </c>
      <c r="D903" s="1" t="s">
        <v>6075</v>
      </c>
      <c r="E903" s="1" t="s">
        <v>25</v>
      </c>
      <c r="F903" s="1"/>
      <c r="G903" s="1" t="s">
        <v>54</v>
      </c>
    </row>
    <row r="904" spans="2:7" x14ac:dyDescent="0.2">
      <c r="B904" s="1" t="str">
        <f t="shared" si="17"/>
        <v>オキソリニック酸・プロクロラズ水和剤日産スポルタックスターナＳＥ</v>
      </c>
      <c r="C904" s="1" t="s">
        <v>1206</v>
      </c>
      <c r="D904" s="1" t="s">
        <v>1207</v>
      </c>
      <c r="E904" s="1" t="s">
        <v>25</v>
      </c>
      <c r="F904" s="1"/>
      <c r="G904" s="1" t="s">
        <v>54</v>
      </c>
    </row>
    <row r="905" spans="2:7" x14ac:dyDescent="0.2">
      <c r="B905" s="1" t="str">
        <f t="shared" si="17"/>
        <v>オキソリニック酸・銅水和剤アグロステレオ水和剤</v>
      </c>
      <c r="C905" s="1" t="s">
        <v>1208</v>
      </c>
      <c r="D905" s="1" t="s">
        <v>1209</v>
      </c>
      <c r="E905" s="1" t="s">
        <v>25</v>
      </c>
      <c r="F905" s="1"/>
      <c r="G905" s="1" t="s">
        <v>164</v>
      </c>
    </row>
    <row r="906" spans="2:7" x14ac:dyDescent="0.2">
      <c r="B906" s="1" t="str">
        <f t="shared" si="17"/>
        <v>オキソリニック酸・有機銅水和剤ナレート水和剤</v>
      </c>
      <c r="C906" s="1" t="s">
        <v>1210</v>
      </c>
      <c r="D906" s="1" t="s">
        <v>1211</v>
      </c>
      <c r="E906" s="1" t="s">
        <v>25</v>
      </c>
      <c r="F906" s="1"/>
      <c r="G906" s="1" t="s">
        <v>164</v>
      </c>
    </row>
    <row r="907" spans="2:7" x14ac:dyDescent="0.2">
      <c r="B907" s="1" t="str">
        <f t="shared" si="17"/>
        <v>オキソリニック酸・有機銅水和剤住化ナレート水和剤</v>
      </c>
      <c r="C907" s="1" t="s">
        <v>1210</v>
      </c>
      <c r="D907" s="1" t="s">
        <v>1212</v>
      </c>
      <c r="E907" s="1" t="s">
        <v>25</v>
      </c>
      <c r="F907" s="1"/>
      <c r="G907" s="1" t="s">
        <v>164</v>
      </c>
    </row>
    <row r="908" spans="2:7" x14ac:dyDescent="0.2">
      <c r="B908" s="1" t="str">
        <f t="shared" si="17"/>
        <v>オキソリニック酸水和剤スターナ水和剤</v>
      </c>
      <c r="C908" s="1" t="s">
        <v>1213</v>
      </c>
      <c r="D908" s="1" t="s">
        <v>1214</v>
      </c>
      <c r="E908" s="1" t="s">
        <v>25</v>
      </c>
      <c r="F908" s="1"/>
      <c r="G908" s="1" t="s">
        <v>54</v>
      </c>
    </row>
    <row r="909" spans="2:7" x14ac:dyDescent="0.2">
      <c r="B909" s="1" t="str">
        <f t="shared" si="17"/>
        <v>オキソリニック酸水和剤協友スターナ水和剤</v>
      </c>
      <c r="C909" s="1" t="s">
        <v>1213</v>
      </c>
      <c r="D909" s="1" t="s">
        <v>1215</v>
      </c>
      <c r="E909" s="1" t="s">
        <v>25</v>
      </c>
      <c r="F909" s="1"/>
      <c r="G909" s="1" t="s">
        <v>54</v>
      </c>
    </row>
    <row r="910" spans="2:7" x14ac:dyDescent="0.2">
      <c r="B910" s="1" t="str">
        <f t="shared" si="17"/>
        <v>オキソリニック酸粉剤スターナ粉剤ＤＬ</v>
      </c>
      <c r="C910" s="1" t="s">
        <v>1216</v>
      </c>
      <c r="D910" s="1" t="s">
        <v>1217</v>
      </c>
      <c r="E910" s="1" t="s">
        <v>6468</v>
      </c>
      <c r="F910" s="1"/>
      <c r="G910" s="1" t="s">
        <v>57</v>
      </c>
    </row>
    <row r="911" spans="2:7" x14ac:dyDescent="0.2">
      <c r="B911" s="1" t="str">
        <f t="shared" si="17"/>
        <v>オキメラノルア剤オキメラコン</v>
      </c>
      <c r="C911" s="1" t="s">
        <v>1218</v>
      </c>
      <c r="D911" s="1" t="s">
        <v>1219</v>
      </c>
      <c r="E911" s="1" t="s">
        <v>6468</v>
      </c>
      <c r="F911" s="1"/>
      <c r="G911" s="1" t="s">
        <v>1220</v>
      </c>
    </row>
    <row r="912" spans="2:7" x14ac:dyDescent="0.2">
      <c r="B912" s="1" t="str">
        <f t="shared" si="17"/>
        <v>オキメラノルア剤サンケイオキメラノコール</v>
      </c>
      <c r="C912" s="1" t="s">
        <v>1218</v>
      </c>
      <c r="D912" s="1" t="s">
        <v>6076</v>
      </c>
      <c r="E912" s="1" t="s">
        <v>6468</v>
      </c>
      <c r="F912" s="1"/>
      <c r="G912" s="1" t="s">
        <v>1221</v>
      </c>
    </row>
    <row r="913" spans="2:7" x14ac:dyDescent="0.2">
      <c r="B913" s="1" t="str">
        <f t="shared" si="17"/>
        <v>オキメラノルア剤一農オキメラノコール</v>
      </c>
      <c r="C913" s="1" t="s">
        <v>1218</v>
      </c>
      <c r="D913" s="1" t="s">
        <v>1222</v>
      </c>
      <c r="E913" s="1" t="s">
        <v>6468</v>
      </c>
      <c r="F913" s="1"/>
      <c r="G913" s="1" t="s">
        <v>1221</v>
      </c>
    </row>
    <row r="914" spans="2:7" x14ac:dyDescent="0.2">
      <c r="B914" s="1" t="str">
        <f t="shared" si="17"/>
        <v>オリサストロビン粒剤嵐箱粒剤</v>
      </c>
      <c r="C914" s="1" t="s">
        <v>1223</v>
      </c>
      <c r="D914" s="1" t="s">
        <v>1224</v>
      </c>
      <c r="E914" s="1" t="s">
        <v>6468</v>
      </c>
      <c r="F914" s="1"/>
      <c r="G914" s="1" t="s">
        <v>748</v>
      </c>
    </row>
    <row r="915" spans="2:7" x14ac:dyDescent="0.2">
      <c r="B915" s="1" t="str">
        <f t="shared" si="17"/>
        <v>オリサストロビン粒剤嵐粒剤</v>
      </c>
      <c r="C915" s="1" t="s">
        <v>1223</v>
      </c>
      <c r="D915" s="1" t="s">
        <v>6077</v>
      </c>
      <c r="E915" s="1" t="s">
        <v>6468</v>
      </c>
      <c r="F915" s="1"/>
      <c r="G915" s="1" t="s">
        <v>95</v>
      </c>
    </row>
    <row r="916" spans="2:7" x14ac:dyDescent="0.2">
      <c r="B916" s="1" t="str">
        <f t="shared" si="17"/>
        <v>オリザリン・ベスロジン粒剤ビバテル粒剤</v>
      </c>
      <c r="C916" s="1" t="s">
        <v>1225</v>
      </c>
      <c r="D916" s="1" t="s">
        <v>1226</v>
      </c>
      <c r="E916" s="1" t="s">
        <v>25</v>
      </c>
      <c r="F916" s="1"/>
      <c r="G916" s="1" t="s">
        <v>1227</v>
      </c>
    </row>
    <row r="917" spans="2:7" x14ac:dyDescent="0.2">
      <c r="B917" s="1" t="str">
        <f t="shared" si="17"/>
        <v>オリザリン水和剤ウィードロック</v>
      </c>
      <c r="C917" s="1" t="s">
        <v>1228</v>
      </c>
      <c r="D917" s="1" t="s">
        <v>1229</v>
      </c>
      <c r="E917" s="1" t="s">
        <v>25</v>
      </c>
      <c r="F917" s="1"/>
      <c r="G917" s="1" t="s">
        <v>52</v>
      </c>
    </row>
    <row r="918" spans="2:7" x14ac:dyDescent="0.2">
      <c r="B918" s="1" t="str">
        <f t="shared" si="17"/>
        <v>オリザリン水和剤サーフラン１５ＳＣ</v>
      </c>
      <c r="C918" s="1" t="s">
        <v>5036</v>
      </c>
      <c r="D918" s="1" t="s">
        <v>1230</v>
      </c>
      <c r="E918" s="1" t="s">
        <v>25</v>
      </c>
      <c r="F918" s="1"/>
      <c r="G918" s="1" t="s">
        <v>52</v>
      </c>
    </row>
    <row r="919" spans="2:7" x14ac:dyDescent="0.2">
      <c r="B919" s="1" t="str">
        <f t="shared" si="17"/>
        <v>オリザリン水和剤サーフランＤＦ</v>
      </c>
      <c r="C919" s="1" t="s">
        <v>1228</v>
      </c>
      <c r="D919" s="1" t="s">
        <v>6078</v>
      </c>
      <c r="E919" s="1" t="s">
        <v>25</v>
      </c>
      <c r="F919" s="1"/>
      <c r="G919" s="1" t="s">
        <v>214</v>
      </c>
    </row>
    <row r="920" spans="2:7" x14ac:dyDescent="0.2">
      <c r="B920" s="1" t="str">
        <f t="shared" si="17"/>
        <v>オリザリン水和剤サーフランＳＣ</v>
      </c>
      <c r="C920" s="1" t="s">
        <v>1228</v>
      </c>
      <c r="D920" s="1" t="s">
        <v>1231</v>
      </c>
      <c r="E920" s="1" t="s">
        <v>25</v>
      </c>
      <c r="F920" s="1"/>
      <c r="G920" s="1" t="s">
        <v>68</v>
      </c>
    </row>
    <row r="921" spans="2:7" x14ac:dyDescent="0.2">
      <c r="B921" s="1" t="str">
        <f t="shared" si="17"/>
        <v>オリフルア・トートリルア・ピーチフルア・ピリマルア剤コンフューザーＭＭ</v>
      </c>
      <c r="C921" s="1" t="s">
        <v>1232</v>
      </c>
      <c r="D921" s="1" t="s">
        <v>6079</v>
      </c>
      <c r="E921" s="1" t="s">
        <v>6468</v>
      </c>
      <c r="F921" s="1"/>
      <c r="G921" s="1" t="s">
        <v>1234</v>
      </c>
    </row>
    <row r="922" spans="2:7" x14ac:dyDescent="0.2">
      <c r="B922" s="1" t="str">
        <f t="shared" si="17"/>
        <v>オリフルア・トートリルア・ピーチフルア剤コンフューザーＮ</v>
      </c>
      <c r="C922" s="1" t="s">
        <v>1235</v>
      </c>
      <c r="D922" s="1" t="s">
        <v>5037</v>
      </c>
      <c r="E922" s="1" t="s">
        <v>6468</v>
      </c>
      <c r="F922" s="1"/>
      <c r="G922" s="1" t="s">
        <v>1237</v>
      </c>
    </row>
    <row r="923" spans="2:7" x14ac:dyDescent="0.2">
      <c r="B923" s="1" t="str">
        <f t="shared" si="17"/>
        <v>オリフルア・トートリルア・ピーチフルア剤コンフューザーＲ</v>
      </c>
      <c r="C923" s="1" t="s">
        <v>1235</v>
      </c>
      <c r="D923" s="48" t="s">
        <v>6080</v>
      </c>
      <c r="E923" s="1" t="s">
        <v>6468</v>
      </c>
      <c r="F923" s="1"/>
      <c r="G923" s="1" t="s">
        <v>1239</v>
      </c>
    </row>
    <row r="924" spans="2:7" x14ac:dyDescent="0.2">
      <c r="B924" s="1" t="str">
        <f t="shared" si="17"/>
        <v>オリフルア・トートリルア・ピーチフルア剤コンフューザーＲ</v>
      </c>
      <c r="C924" s="1" t="s">
        <v>1235</v>
      </c>
      <c r="D924" s="1" t="s">
        <v>1238</v>
      </c>
      <c r="E924" s="1" t="s">
        <v>6468</v>
      </c>
      <c r="F924" s="1"/>
      <c r="G924" s="1" t="s">
        <v>1240</v>
      </c>
    </row>
    <row r="925" spans="2:7" x14ac:dyDescent="0.2">
      <c r="B925" s="1" t="str">
        <f t="shared" si="17"/>
        <v>オリフルア剤ナシヒメコン</v>
      </c>
      <c r="C925" s="1" t="s">
        <v>1241</v>
      </c>
      <c r="D925" s="1" t="s">
        <v>1242</v>
      </c>
      <c r="E925" s="1" t="s">
        <v>6468</v>
      </c>
      <c r="F925" s="1"/>
      <c r="G925" s="1" t="s">
        <v>1243</v>
      </c>
    </row>
    <row r="926" spans="2:7" x14ac:dyDescent="0.2">
      <c r="B926" s="1" t="str">
        <f t="shared" si="17"/>
        <v>オリフルア剤ラブストップヒメシン</v>
      </c>
      <c r="C926" s="1" t="s">
        <v>1241</v>
      </c>
      <c r="D926" s="1" t="s">
        <v>1244</v>
      </c>
      <c r="E926" s="1" t="s">
        <v>6468</v>
      </c>
      <c r="F926" s="1"/>
      <c r="G926" s="1" t="s">
        <v>404</v>
      </c>
    </row>
    <row r="927" spans="2:7" x14ac:dyDescent="0.2">
      <c r="B927" s="1" t="str">
        <f t="shared" si="17"/>
        <v>オレイン酸ナトリウム液剤オレート液剤</v>
      </c>
      <c r="C927" s="1" t="s">
        <v>1245</v>
      </c>
      <c r="D927" s="1" t="s">
        <v>1246</v>
      </c>
      <c r="E927" s="1" t="s">
        <v>6468</v>
      </c>
      <c r="F927" s="1"/>
      <c r="G927" s="1" t="s">
        <v>54</v>
      </c>
    </row>
    <row r="928" spans="2:7" x14ac:dyDescent="0.2">
      <c r="B928" s="1" t="str">
        <f t="shared" si="17"/>
        <v>オンシツツヤコバチ剤エンストリップ</v>
      </c>
      <c r="C928" s="1" t="s">
        <v>1247</v>
      </c>
      <c r="D928" s="1" t="s">
        <v>1248</v>
      </c>
      <c r="E928" s="1" t="s">
        <v>6468</v>
      </c>
      <c r="F928" s="1"/>
      <c r="G928" s="1" t="s">
        <v>1249</v>
      </c>
    </row>
    <row r="929" spans="2:7" x14ac:dyDescent="0.2">
      <c r="B929" s="1" t="str">
        <f t="shared" si="17"/>
        <v>オンシツツヤコバチ剤ツヤコバチＥＦ３０</v>
      </c>
      <c r="C929" s="1" t="s">
        <v>1247</v>
      </c>
      <c r="D929" s="1" t="s">
        <v>1250</v>
      </c>
      <c r="E929" s="1" t="s">
        <v>6468</v>
      </c>
      <c r="F929" s="1"/>
      <c r="G929" s="1" t="s">
        <v>1251</v>
      </c>
    </row>
    <row r="930" spans="2:7" x14ac:dyDescent="0.2">
      <c r="B930" s="1" t="str">
        <f t="shared" si="17"/>
        <v>オンシツツヤコバチ剤ツヤトップ</v>
      </c>
      <c r="C930" s="1" t="s">
        <v>1247</v>
      </c>
      <c r="D930" s="1" t="s">
        <v>1252</v>
      </c>
      <c r="E930" s="1" t="s">
        <v>6468</v>
      </c>
      <c r="F930" s="1"/>
      <c r="G930" s="1" t="s">
        <v>1249</v>
      </c>
    </row>
    <row r="931" spans="2:7" x14ac:dyDescent="0.2">
      <c r="B931" s="1" t="str">
        <f t="shared" si="17"/>
        <v>オンシツツヤコバチ剤ツヤトップ２５</v>
      </c>
      <c r="C931" s="1" t="s">
        <v>1247</v>
      </c>
      <c r="D931" s="1" t="s">
        <v>1253</v>
      </c>
      <c r="E931" s="1" t="s">
        <v>6468</v>
      </c>
      <c r="F931" s="1"/>
      <c r="G931" s="1" t="s">
        <v>1254</v>
      </c>
    </row>
    <row r="932" spans="2:7" x14ac:dyDescent="0.2">
      <c r="B932" s="1" t="str">
        <f t="shared" ref="B932:B979" si="18">C932&amp;D932</f>
        <v>オンシツツヤコバチ剤石原ツヤパラリ</v>
      </c>
      <c r="C932" s="1" t="s">
        <v>1247</v>
      </c>
      <c r="D932" s="1" t="s">
        <v>1255</v>
      </c>
      <c r="E932" s="1" t="s">
        <v>6468</v>
      </c>
      <c r="F932" s="1"/>
      <c r="G932" s="1" t="s">
        <v>1256</v>
      </c>
    </row>
    <row r="933" spans="2:7" x14ac:dyDescent="0.2">
      <c r="B933" s="1" t="str">
        <f t="shared" si="18"/>
        <v>カーバム剤（散布）ＮＣＳ</v>
      </c>
      <c r="C933" s="1" t="s">
        <v>1257</v>
      </c>
      <c r="D933" s="1" t="s">
        <v>1258</v>
      </c>
      <c r="E933" s="1" t="s">
        <v>145</v>
      </c>
      <c r="F933" s="1" t="s">
        <v>5038</v>
      </c>
      <c r="G933" s="1" t="s">
        <v>69</v>
      </c>
    </row>
    <row r="934" spans="2:7" x14ac:dyDescent="0.2">
      <c r="B934" s="1" t="str">
        <f t="shared" si="18"/>
        <v>カーバム剤（散布）ヤシマＮＣＳ</v>
      </c>
      <c r="C934" s="1" t="s">
        <v>1257</v>
      </c>
      <c r="D934" s="1" t="s">
        <v>1260</v>
      </c>
      <c r="E934" s="1" t="s">
        <v>145</v>
      </c>
      <c r="F934" s="1" t="s">
        <v>5038</v>
      </c>
      <c r="G934" s="1" t="s">
        <v>69</v>
      </c>
    </row>
    <row r="935" spans="2:7" x14ac:dyDescent="0.2">
      <c r="B935" s="1" t="str">
        <f t="shared" si="18"/>
        <v>カーバム剤（散布）三洋ＮＣＳ</v>
      </c>
      <c r="C935" s="1" t="s">
        <v>1257</v>
      </c>
      <c r="D935" s="1" t="s">
        <v>1261</v>
      </c>
      <c r="E935" s="1" t="s">
        <v>145</v>
      </c>
      <c r="F935" s="1" t="s">
        <v>5038</v>
      </c>
      <c r="G935" s="1" t="s">
        <v>69</v>
      </c>
    </row>
    <row r="936" spans="2:7" x14ac:dyDescent="0.2">
      <c r="B936" s="1" t="str">
        <f t="shared" si="18"/>
        <v>カーバム剤（土壌注入）ＮＣＳ</v>
      </c>
      <c r="C936" s="1" t="s">
        <v>1259</v>
      </c>
      <c r="D936" s="1" t="s">
        <v>1258</v>
      </c>
      <c r="E936" s="1" t="s">
        <v>97</v>
      </c>
      <c r="F936" s="1" t="s">
        <v>5039</v>
      </c>
      <c r="G936" s="1" t="s">
        <v>69</v>
      </c>
    </row>
    <row r="937" spans="2:7" x14ac:dyDescent="0.2">
      <c r="B937" s="1" t="str">
        <f t="shared" si="18"/>
        <v>カーバム剤（土壌注入）ヤシマＮＣＳ</v>
      </c>
      <c r="C937" s="1" t="s">
        <v>1259</v>
      </c>
      <c r="D937" s="1" t="s">
        <v>1260</v>
      </c>
      <c r="E937" s="1" t="s">
        <v>97</v>
      </c>
      <c r="F937" s="1" t="s">
        <v>5039</v>
      </c>
      <c r="G937" s="1" t="s">
        <v>69</v>
      </c>
    </row>
    <row r="938" spans="2:7" x14ac:dyDescent="0.2">
      <c r="B938" s="1" t="str">
        <f t="shared" si="18"/>
        <v>カーバム剤（土壌注入）三洋ＮＣＳ</v>
      </c>
      <c r="C938" s="1" t="s">
        <v>1259</v>
      </c>
      <c r="D938" s="1" t="s">
        <v>1261</v>
      </c>
      <c r="E938" s="1" t="s">
        <v>97</v>
      </c>
      <c r="F938" s="1" t="s">
        <v>5039</v>
      </c>
      <c r="G938" s="1" t="s">
        <v>69</v>
      </c>
    </row>
    <row r="939" spans="2:7" x14ac:dyDescent="0.2">
      <c r="B939" s="1" t="str">
        <f t="shared" si="18"/>
        <v>カスガマイシン・ＴＰＮ粉剤ホクコーフタバロンＡ粉剤</v>
      </c>
      <c r="C939" s="1" t="s">
        <v>1262</v>
      </c>
      <c r="D939" s="1" t="s">
        <v>1263</v>
      </c>
      <c r="E939" s="1" t="s">
        <v>25</v>
      </c>
      <c r="F939" s="1"/>
      <c r="G939" s="1" t="s">
        <v>1264</v>
      </c>
    </row>
    <row r="940" spans="2:7" x14ac:dyDescent="0.2">
      <c r="B940" s="1" t="str">
        <f t="shared" si="18"/>
        <v>カスガマイシン・トリシクラゾール・バリダマイシン水和剤ダブルカットバリダフロアブル</v>
      </c>
      <c r="C940" s="1" t="s">
        <v>1265</v>
      </c>
      <c r="D940" s="1" t="s">
        <v>1266</v>
      </c>
      <c r="E940" s="1" t="s">
        <v>25</v>
      </c>
      <c r="F940" s="1"/>
      <c r="G940" s="1" t="s">
        <v>1267</v>
      </c>
    </row>
    <row r="941" spans="2:7" x14ac:dyDescent="0.2">
      <c r="B941" s="1" t="str">
        <f t="shared" si="18"/>
        <v>カスガマイシン・トリシクラゾール・バリダマイシン粉剤ダブルカットバリダ粉剤ＤＬ</v>
      </c>
      <c r="C941" s="1" t="s">
        <v>1268</v>
      </c>
      <c r="D941" s="1" t="s">
        <v>1269</v>
      </c>
      <c r="E941" s="1" t="s">
        <v>25</v>
      </c>
      <c r="F941" s="1"/>
      <c r="G941" s="1" t="s">
        <v>1270</v>
      </c>
    </row>
    <row r="942" spans="2:7" x14ac:dyDescent="0.2">
      <c r="B942" s="1" t="str">
        <f t="shared" si="18"/>
        <v>カスガマイシン・トリシクラゾール水和剤ダブルカットフロアブル</v>
      </c>
      <c r="C942" s="1" t="s">
        <v>1271</v>
      </c>
      <c r="D942" s="1" t="s">
        <v>1272</v>
      </c>
      <c r="E942" s="1" t="s">
        <v>25</v>
      </c>
      <c r="F942" s="1"/>
      <c r="G942" s="1" t="s">
        <v>1267</v>
      </c>
    </row>
    <row r="943" spans="2:7" x14ac:dyDescent="0.2">
      <c r="B943" s="1" t="str">
        <f t="shared" si="18"/>
        <v>カスガマイシン・トリシクラゾール粉剤ダブルカット粉剤３ＤＬ</v>
      </c>
      <c r="C943" s="1" t="s">
        <v>1273</v>
      </c>
      <c r="D943" s="1" t="s">
        <v>1274</v>
      </c>
      <c r="E943" s="1" t="s">
        <v>25</v>
      </c>
      <c r="F943" s="1"/>
      <c r="G943" s="1" t="s">
        <v>1275</v>
      </c>
    </row>
    <row r="944" spans="2:7" x14ac:dyDescent="0.2">
      <c r="B944" s="1" t="str">
        <f t="shared" si="18"/>
        <v>カスガマイシン・バリダマイシン液剤ホクコーカスミンバリダシン液剤</v>
      </c>
      <c r="C944" s="1" t="s">
        <v>1276</v>
      </c>
      <c r="D944" s="1" t="s">
        <v>1277</v>
      </c>
      <c r="E944" s="1" t="s">
        <v>25</v>
      </c>
      <c r="F944" s="1"/>
      <c r="G944" s="1" t="s">
        <v>788</v>
      </c>
    </row>
    <row r="945" spans="2:7" x14ac:dyDescent="0.2">
      <c r="B945" s="1" t="str">
        <f t="shared" si="18"/>
        <v>カスガマイシン・フサライド水和剤カスラブサイドゾル</v>
      </c>
      <c r="C945" s="1" t="s">
        <v>1278</v>
      </c>
      <c r="D945" s="1" t="s">
        <v>1279</v>
      </c>
      <c r="E945" s="1" t="s">
        <v>6468</v>
      </c>
      <c r="F945" s="1"/>
      <c r="G945" s="1" t="s">
        <v>1267</v>
      </c>
    </row>
    <row r="946" spans="2:7" x14ac:dyDescent="0.2">
      <c r="B946" s="1" t="str">
        <f t="shared" si="18"/>
        <v>カスガマイシン・フサライド水和剤ホクコーカスラブサイド水和剤</v>
      </c>
      <c r="C946" s="1" t="s">
        <v>1278</v>
      </c>
      <c r="D946" s="48" t="s">
        <v>1280</v>
      </c>
      <c r="E946" s="1" t="s">
        <v>6468</v>
      </c>
      <c r="F946" s="1"/>
      <c r="G946" s="1" t="s">
        <v>102</v>
      </c>
    </row>
    <row r="947" spans="2:7" x14ac:dyDescent="0.2">
      <c r="B947" s="1" t="str">
        <f t="shared" si="18"/>
        <v>カスガマイシン・フサライド粉剤ホクコーカスラブサイド粉剤３ＤＬ</v>
      </c>
      <c r="C947" s="1" t="s">
        <v>1281</v>
      </c>
      <c r="D947" s="1" t="s">
        <v>1282</v>
      </c>
      <c r="E947" s="1" t="s">
        <v>6468</v>
      </c>
      <c r="F947" s="1"/>
      <c r="G947" s="1" t="s">
        <v>1275</v>
      </c>
    </row>
    <row r="948" spans="2:7" x14ac:dyDescent="0.2">
      <c r="B948" s="1" t="str">
        <f t="shared" si="18"/>
        <v>カスガマイシン・銅水和剤カスミンボルドー</v>
      </c>
      <c r="C948" s="1" t="s">
        <v>1283</v>
      </c>
      <c r="D948" s="1" t="s">
        <v>1284</v>
      </c>
      <c r="E948" s="1" t="s">
        <v>25</v>
      </c>
      <c r="F948" s="1"/>
      <c r="G948" s="1" t="s">
        <v>1285</v>
      </c>
    </row>
    <row r="949" spans="2:7" x14ac:dyDescent="0.2">
      <c r="B949" s="1" t="str">
        <f t="shared" si="18"/>
        <v>カスガマイシン・銅水和剤カッパーシン水和剤</v>
      </c>
      <c r="C949" s="1" t="s">
        <v>1283</v>
      </c>
      <c r="D949" s="1" t="s">
        <v>1286</v>
      </c>
      <c r="E949" s="1" t="s">
        <v>25</v>
      </c>
      <c r="F949" s="1"/>
      <c r="G949" s="1" t="s">
        <v>1285</v>
      </c>
    </row>
    <row r="950" spans="2:7" x14ac:dyDescent="0.2">
      <c r="B950" s="1" t="str">
        <f t="shared" si="18"/>
        <v>カスガマイシン・銅水和剤ホープスター</v>
      </c>
      <c r="C950" s="1" t="s">
        <v>1283</v>
      </c>
      <c r="D950" s="1" t="s">
        <v>1287</v>
      </c>
      <c r="E950" s="1" t="s">
        <v>25</v>
      </c>
      <c r="F950" s="1"/>
      <c r="G950" s="1" t="s">
        <v>1285</v>
      </c>
    </row>
    <row r="951" spans="2:7" x14ac:dyDescent="0.2">
      <c r="B951" s="1" t="str">
        <f t="shared" si="18"/>
        <v>カスガマイシン液剤ホクコーカスミン液剤</v>
      </c>
      <c r="C951" s="1" t="s">
        <v>1288</v>
      </c>
      <c r="D951" s="1" t="s">
        <v>1289</v>
      </c>
      <c r="E951" s="1" t="s">
        <v>6468</v>
      </c>
      <c r="F951" s="1"/>
      <c r="G951" s="1" t="s">
        <v>788</v>
      </c>
    </row>
    <row r="952" spans="2:7" x14ac:dyDescent="0.2">
      <c r="B952" s="1" t="str">
        <f t="shared" si="18"/>
        <v>カスガマイシン水溶剤カスミンＡ水和剤</v>
      </c>
      <c r="C952" s="1" t="s">
        <v>1290</v>
      </c>
      <c r="D952" s="1" t="s">
        <v>1291</v>
      </c>
      <c r="E952" s="1" t="s">
        <v>25</v>
      </c>
      <c r="F952" s="1"/>
      <c r="G952" s="1" t="s">
        <v>1292</v>
      </c>
    </row>
    <row r="953" spans="2:7" x14ac:dyDescent="0.2">
      <c r="B953" s="1" t="str">
        <f t="shared" si="18"/>
        <v>カスガマイシン粉剤カスミン粉剤３０</v>
      </c>
      <c r="C953" s="1" t="s">
        <v>1293</v>
      </c>
      <c r="D953" s="1" t="s">
        <v>1294</v>
      </c>
      <c r="E953" s="1" t="s">
        <v>6468</v>
      </c>
      <c r="F953" s="1"/>
      <c r="G953" s="1" t="s">
        <v>1275</v>
      </c>
    </row>
    <row r="954" spans="2:7" x14ac:dyDescent="0.2">
      <c r="B954" s="1" t="str">
        <f t="shared" si="18"/>
        <v>カスガマイシン粒剤カスミン粒剤</v>
      </c>
      <c r="C954" s="1" t="s">
        <v>1295</v>
      </c>
      <c r="D954" s="1" t="s">
        <v>1296</v>
      </c>
      <c r="E954" s="1" t="s">
        <v>6468</v>
      </c>
      <c r="F954" s="1"/>
      <c r="G954" s="1" t="s">
        <v>788</v>
      </c>
    </row>
    <row r="955" spans="2:7" x14ac:dyDescent="0.2">
      <c r="B955" s="1" t="str">
        <f t="shared" si="18"/>
        <v>カズサホスマイクロカプセル剤ラグビーＭＣ粒剤</v>
      </c>
      <c r="C955" s="1" t="s">
        <v>1297</v>
      </c>
      <c r="D955" s="1" t="s">
        <v>1298</v>
      </c>
      <c r="E955" s="1" t="s">
        <v>6468</v>
      </c>
      <c r="F955" s="1"/>
      <c r="G955" s="1" t="s">
        <v>70</v>
      </c>
    </row>
    <row r="956" spans="2:7" x14ac:dyDescent="0.2">
      <c r="B956" s="1" t="str">
        <f t="shared" si="18"/>
        <v>カズサホスマイクロカプセル剤石原ラグビーＭＣ粒剤</v>
      </c>
      <c r="C956" s="1" t="s">
        <v>1297</v>
      </c>
      <c r="D956" s="1" t="s">
        <v>1299</v>
      </c>
      <c r="E956" s="1" t="s">
        <v>6468</v>
      </c>
      <c r="F956" s="1"/>
      <c r="G956" s="1" t="s">
        <v>70</v>
      </c>
    </row>
    <row r="957" spans="2:7" x14ac:dyDescent="0.2">
      <c r="B957" s="1" t="str">
        <f t="shared" si="18"/>
        <v>カフェンストロール・カルフェントラゾンエチル・フルセトスルフロン・ベンゾビシクロン粒剤ジャイブ１キロ粒剤</v>
      </c>
      <c r="C957" s="1" t="s">
        <v>1300</v>
      </c>
      <c r="D957" s="1" t="s">
        <v>1301</v>
      </c>
      <c r="E957" s="1" t="s">
        <v>25</v>
      </c>
      <c r="F957" s="1"/>
      <c r="G957" s="1" t="s">
        <v>1302</v>
      </c>
    </row>
    <row r="958" spans="2:7" x14ac:dyDescent="0.2">
      <c r="B958" s="1" t="str">
        <f t="shared" si="18"/>
        <v>カフェンストロール・カルフェントラゾンエチル・フルセトスルフロン・ベンゾビシクロン粒剤ジャイブジャンボ</v>
      </c>
      <c r="C958" s="1" t="s">
        <v>1300</v>
      </c>
      <c r="D958" s="1" t="s">
        <v>1303</v>
      </c>
      <c r="E958" s="1" t="s">
        <v>25</v>
      </c>
      <c r="F958" s="1"/>
      <c r="G958" s="1" t="s">
        <v>1304</v>
      </c>
    </row>
    <row r="959" spans="2:7" x14ac:dyDescent="0.2">
      <c r="B959" s="1" t="str">
        <f t="shared" si="18"/>
        <v>カフェンストロール・カルフェントラゾンエチル・フルセトスルフロン・ベンゾビシクロン粒剤ジャイブスカイ５００グラム粒剤</v>
      </c>
      <c r="C959" s="1" t="s">
        <v>1300</v>
      </c>
      <c r="D959" s="1" t="s">
        <v>1305</v>
      </c>
      <c r="E959" s="1" t="s">
        <v>25</v>
      </c>
      <c r="F959" s="1"/>
      <c r="G959" s="1" t="s">
        <v>1304</v>
      </c>
    </row>
    <row r="960" spans="2:7" x14ac:dyDescent="0.2">
      <c r="B960" s="1" t="str">
        <f t="shared" si="18"/>
        <v>カフェンストロール・カルフェントラゾンエチル・フルセトスルフロン・ベンゾビシクロン粒剤タンボエース１キロ粒剤</v>
      </c>
      <c r="C960" s="1" t="s">
        <v>1300</v>
      </c>
      <c r="D960" s="1" t="s">
        <v>1306</v>
      </c>
      <c r="E960" s="1" t="s">
        <v>25</v>
      </c>
      <c r="F960" s="1"/>
      <c r="G960" s="1" t="s">
        <v>1302</v>
      </c>
    </row>
    <row r="961" spans="2:7" x14ac:dyDescent="0.2">
      <c r="B961" s="1" t="str">
        <f t="shared" si="18"/>
        <v>カフェンストロール・カルフェントラゾンエチル・フルセトスルフロン・ベンゾビシクロン粒剤タンボエースジャンボ</v>
      </c>
      <c r="C961" s="1" t="s">
        <v>1300</v>
      </c>
      <c r="D961" s="1" t="s">
        <v>1307</v>
      </c>
      <c r="E961" s="1" t="s">
        <v>25</v>
      </c>
      <c r="F961" s="1"/>
      <c r="G961" s="1" t="s">
        <v>1304</v>
      </c>
    </row>
    <row r="962" spans="2:7" x14ac:dyDescent="0.2">
      <c r="B962" s="1" t="str">
        <f t="shared" si="18"/>
        <v>カフェンストロール・カルフェントラゾンエチル・フルセトスルフロン・ベンゾビシクロン粒剤タンボエーススカイ５００グラム粒剤</v>
      </c>
      <c r="C962" s="1" t="s">
        <v>1300</v>
      </c>
      <c r="D962" s="1" t="s">
        <v>1308</v>
      </c>
      <c r="E962" s="1" t="s">
        <v>25</v>
      </c>
      <c r="F962" s="1"/>
      <c r="G962" s="1" t="s">
        <v>1304</v>
      </c>
    </row>
    <row r="963" spans="2:7" x14ac:dyDescent="0.2">
      <c r="B963" s="1" t="str">
        <f t="shared" si="18"/>
        <v>カフェンストロール・カルフェントラゾンエチル・フルセトスルフロン・ベンゾビシクロン粒剤フルイニング１キロ粒剤</v>
      </c>
      <c r="C963" s="1" t="s">
        <v>1300</v>
      </c>
      <c r="D963" s="1" t="s">
        <v>1309</v>
      </c>
      <c r="E963" s="1" t="s">
        <v>25</v>
      </c>
      <c r="F963" s="1"/>
      <c r="G963" s="1" t="s">
        <v>1302</v>
      </c>
    </row>
    <row r="964" spans="2:7" x14ac:dyDescent="0.2">
      <c r="B964" s="1" t="str">
        <f t="shared" si="18"/>
        <v>カフェンストロール・カルフェントラゾンエチル・フルセトスルフロン・ベンゾビシクロン粒剤フルイニングジャンボ</v>
      </c>
      <c r="C964" s="1" t="s">
        <v>1300</v>
      </c>
      <c r="D964" s="1" t="s">
        <v>1310</v>
      </c>
      <c r="E964" s="1" t="s">
        <v>25</v>
      </c>
      <c r="F964" s="1"/>
      <c r="G964" s="1" t="s">
        <v>1304</v>
      </c>
    </row>
    <row r="965" spans="2:7" x14ac:dyDescent="0.2">
      <c r="B965" s="1" t="str">
        <f t="shared" si="18"/>
        <v>カフェンストロール・カルフェントラゾンエチル・フルセトスルフロン・ベンゾビシクロン粒剤フルイニングスカイ５００グラム粒剤</v>
      </c>
      <c r="C965" s="1" t="s">
        <v>1300</v>
      </c>
      <c r="D965" s="1" t="s">
        <v>1311</v>
      </c>
      <c r="E965" s="1" t="s">
        <v>25</v>
      </c>
      <c r="F965" s="1"/>
      <c r="G965" s="1" t="s">
        <v>1304</v>
      </c>
    </row>
    <row r="966" spans="2:7" x14ac:dyDescent="0.2">
      <c r="B966" s="1" t="str">
        <f t="shared" si="18"/>
        <v>カフェンストロール・シクロスルファムロン・ダイムロン・ベンゾビシクロン粒剤サスケ－ラジカルジャンボ</v>
      </c>
      <c r="C966" s="1" t="s">
        <v>1312</v>
      </c>
      <c r="D966" s="1" t="s">
        <v>1313</v>
      </c>
      <c r="E966" s="1" t="s">
        <v>6468</v>
      </c>
      <c r="F966" s="1"/>
      <c r="G966" s="1" t="s">
        <v>1314</v>
      </c>
    </row>
    <row r="967" spans="2:7" x14ac:dyDescent="0.2">
      <c r="B967" s="1" t="str">
        <f t="shared" si="18"/>
        <v>カフェンストロール・シクロスルファムロン・ダイムロン粒剤キクベジャンボ</v>
      </c>
      <c r="C967" s="1" t="s">
        <v>1315</v>
      </c>
      <c r="D967" s="1" t="s">
        <v>1316</v>
      </c>
      <c r="E967" s="1" t="s">
        <v>6468</v>
      </c>
      <c r="F967" s="1"/>
      <c r="G967" s="1" t="s">
        <v>1304</v>
      </c>
    </row>
    <row r="968" spans="2:7" x14ac:dyDescent="0.2">
      <c r="B968" s="1" t="str">
        <f t="shared" si="18"/>
        <v>カフェンストロール・シクロスルファムロン・ダイムロン粒剤ネビロス－ラジカルジャンボ</v>
      </c>
      <c r="C968" s="1" t="s">
        <v>1315</v>
      </c>
      <c r="D968" s="1" t="s">
        <v>1317</v>
      </c>
      <c r="E968" s="1" t="s">
        <v>6468</v>
      </c>
      <c r="F968" s="1"/>
      <c r="G968" s="1" t="s">
        <v>52</v>
      </c>
    </row>
    <row r="969" spans="2:7" x14ac:dyDescent="0.2">
      <c r="B969" s="1" t="str">
        <f t="shared" si="18"/>
        <v>カフェンストロール・シハロホップブチル・ダイムロン・ハロスルフロンメチル水和剤レッドスターフロアブル</v>
      </c>
      <c r="C969" s="1" t="s">
        <v>5040</v>
      </c>
      <c r="D969" s="1" t="s">
        <v>1318</v>
      </c>
      <c r="E969" s="1" t="s">
        <v>25</v>
      </c>
      <c r="F969" s="1"/>
      <c r="G969" s="1" t="s">
        <v>1304</v>
      </c>
    </row>
    <row r="970" spans="2:7" x14ac:dyDescent="0.2">
      <c r="B970" s="1" t="str">
        <f t="shared" si="18"/>
        <v>カフェンストロール・シハロホップブチル・ダイムロン・ベンスルフロンメチル水和剤ＤＡＳジョイスターＬフロアブル</v>
      </c>
      <c r="C970" s="1" t="s">
        <v>1319</v>
      </c>
      <c r="D970" s="48" t="s">
        <v>1320</v>
      </c>
      <c r="E970" s="1" t="s">
        <v>6468</v>
      </c>
      <c r="F970" s="1"/>
      <c r="G970" s="1" t="s">
        <v>1304</v>
      </c>
    </row>
    <row r="971" spans="2:7" x14ac:dyDescent="0.2">
      <c r="B971" s="1" t="str">
        <f t="shared" si="18"/>
        <v>カフェンストロール・シハロホップブチル・ダイムロン・ベンスルフロンメチル水和剤ジョイスターＬフロアブル</v>
      </c>
      <c r="C971" s="1" t="s">
        <v>1319</v>
      </c>
      <c r="D971" s="1" t="s">
        <v>1321</v>
      </c>
      <c r="E971" s="1" t="s">
        <v>6468</v>
      </c>
      <c r="F971" s="1"/>
      <c r="G971" s="1" t="s">
        <v>1304</v>
      </c>
    </row>
    <row r="972" spans="2:7" x14ac:dyDescent="0.2">
      <c r="B972" s="1" t="str">
        <f t="shared" si="18"/>
        <v>カフェンストロール・シハロホップブチル・ダイムロン・ベンスルフロンメチル水和剤ジョイスターフロアブル</v>
      </c>
      <c r="C972" s="1" t="s">
        <v>1319</v>
      </c>
      <c r="D972" s="1" t="s">
        <v>1322</v>
      </c>
      <c r="E972" s="1" t="s">
        <v>6468</v>
      </c>
      <c r="F972" s="1"/>
      <c r="G972" s="1" t="s">
        <v>1304</v>
      </c>
    </row>
    <row r="973" spans="2:7" x14ac:dyDescent="0.2">
      <c r="B973" s="1" t="str">
        <f t="shared" si="18"/>
        <v>カフェンストロール・シハロホップブチル・ダイムロン・ベンスルフロンメチル水和剤永光ジョイスターＬフロアブル</v>
      </c>
      <c r="C973" s="1" t="s">
        <v>1319</v>
      </c>
      <c r="D973" s="1" t="s">
        <v>1323</v>
      </c>
      <c r="E973" s="1" t="s">
        <v>6468</v>
      </c>
      <c r="F973" s="1"/>
      <c r="G973" s="1" t="s">
        <v>1304</v>
      </c>
    </row>
    <row r="974" spans="2:7" x14ac:dyDescent="0.2">
      <c r="B974" s="1" t="str">
        <f t="shared" si="18"/>
        <v>カフェンストロール・シハロホップブチル・ダイムロン・ベンスルフロンメチル水和剤永光ジョイスターフロアブル</v>
      </c>
      <c r="C974" s="1" t="s">
        <v>1319</v>
      </c>
      <c r="D974" s="1" t="s">
        <v>1324</v>
      </c>
      <c r="E974" s="1" t="s">
        <v>6468</v>
      </c>
      <c r="F974" s="1"/>
      <c r="G974" s="1" t="s">
        <v>1304</v>
      </c>
    </row>
    <row r="975" spans="2:7" x14ac:dyDescent="0.2">
      <c r="B975" s="1" t="str">
        <f t="shared" si="18"/>
        <v>カフェンストロール・シハロホップブチル・ダイムロン・ベンスルフロンメチル粒剤永光ジョイスター１キロ粒剤５１</v>
      </c>
      <c r="C975" s="1" t="s">
        <v>1325</v>
      </c>
      <c r="D975" s="1" t="s">
        <v>1326</v>
      </c>
      <c r="E975" s="1" t="s">
        <v>6468</v>
      </c>
      <c r="F975" s="1"/>
      <c r="G975" s="1" t="s">
        <v>1302</v>
      </c>
    </row>
    <row r="976" spans="2:7" x14ac:dyDescent="0.2">
      <c r="B976" s="1" t="str">
        <f t="shared" si="18"/>
        <v>カフェンストロール・ジメタメトリン・ダイムロン・ベンゾビシクロン粒剤キクトモ１キロ粒剤</v>
      </c>
      <c r="C976" s="1" t="s">
        <v>4858</v>
      </c>
      <c r="D976" s="1" t="s">
        <v>4859</v>
      </c>
      <c r="E976" s="1" t="s">
        <v>6468</v>
      </c>
      <c r="F976" s="1"/>
      <c r="G976" s="1" t="s">
        <v>70</v>
      </c>
    </row>
    <row r="977" spans="2:7" x14ac:dyDescent="0.2">
      <c r="B977" s="1" t="str">
        <f t="shared" si="18"/>
        <v>カフェンストロール・ジメタメトリン・ダイムロン・ベンゾビシクロン粒剤ＳＤＳキクトモ１キロ粒剤</v>
      </c>
      <c r="C977" s="1" t="s">
        <v>5041</v>
      </c>
      <c r="D977" s="1" t="s">
        <v>5042</v>
      </c>
      <c r="E977" s="1" t="s">
        <v>6468</v>
      </c>
      <c r="F977" s="1"/>
      <c r="G977" s="35" t="s">
        <v>4964</v>
      </c>
    </row>
    <row r="978" spans="2:7" x14ac:dyDescent="0.2">
      <c r="B978" s="1" t="str">
        <f t="shared" si="18"/>
        <v>カフェンストロール・ダイムロン・ハロスルフロンメチル・ベンゾビシクロン水和剤ＳＤＳオークスフロアブル</v>
      </c>
      <c r="C978" s="1" t="s">
        <v>1327</v>
      </c>
      <c r="D978" s="1" t="s">
        <v>1328</v>
      </c>
      <c r="E978" s="1" t="s">
        <v>25</v>
      </c>
      <c r="F978" s="1"/>
      <c r="G978" s="1" t="s">
        <v>212</v>
      </c>
    </row>
    <row r="979" spans="2:7" x14ac:dyDescent="0.2">
      <c r="B979" s="1" t="str">
        <f t="shared" si="18"/>
        <v>カフェンストロール・ダイムロン・ハロスルフロンメチル・ベンゾビシクロン水和剤オークスフロアブル</v>
      </c>
      <c r="C979" s="1" t="s">
        <v>1327</v>
      </c>
      <c r="D979" s="1" t="s">
        <v>1329</v>
      </c>
      <c r="E979" s="1" t="s">
        <v>25</v>
      </c>
      <c r="F979" s="1"/>
      <c r="G979" s="1" t="s">
        <v>212</v>
      </c>
    </row>
    <row r="980" spans="2:7" x14ac:dyDescent="0.2">
      <c r="B980" s="1" t="str">
        <f t="shared" ref="B980:B1027" si="19">C980&amp;D980</f>
        <v>カフェンストロール・ダイムロン・ハロスルフロンメチル・ベンゾビシクロン粒剤ＳＤＳオークス１キロ粒剤</v>
      </c>
      <c r="C980" s="1" t="s">
        <v>1330</v>
      </c>
      <c r="D980" s="1" t="s">
        <v>1331</v>
      </c>
      <c r="E980" s="1" t="s">
        <v>25</v>
      </c>
      <c r="F980" s="1"/>
      <c r="G980" s="1" t="s">
        <v>70</v>
      </c>
    </row>
    <row r="981" spans="2:7" x14ac:dyDescent="0.2">
      <c r="B981" s="1" t="str">
        <f t="shared" si="19"/>
        <v>カフェンストロール・ダイムロン・ハロスルフロンメチル・ベンゾビシクロン粒剤ＳＤＳオークスジャンボ</v>
      </c>
      <c r="C981" s="1" t="s">
        <v>1330</v>
      </c>
      <c r="D981" s="1" t="s">
        <v>1332</v>
      </c>
      <c r="E981" s="1" t="s">
        <v>25</v>
      </c>
      <c r="F981" s="1"/>
      <c r="G981" s="1" t="s">
        <v>164</v>
      </c>
    </row>
    <row r="982" spans="2:7" x14ac:dyDescent="0.2">
      <c r="B982" s="1" t="str">
        <f t="shared" si="19"/>
        <v>カフェンストロール・ダイムロン・ハロスルフロンメチル・ベンゾビシクロン粒剤オークス１キロ粒剤</v>
      </c>
      <c r="C982" s="1" t="s">
        <v>1330</v>
      </c>
      <c r="D982" s="1" t="s">
        <v>1333</v>
      </c>
      <c r="E982" s="1" t="s">
        <v>25</v>
      </c>
      <c r="F982" s="1"/>
      <c r="G982" s="1" t="s">
        <v>70</v>
      </c>
    </row>
    <row r="983" spans="2:7" x14ac:dyDescent="0.2">
      <c r="B983" s="1" t="str">
        <f t="shared" si="19"/>
        <v>カフェンストロール・ダイムロン・ハロスルフロンメチル・ベンゾビシクロン粒剤オークスジャンボ</v>
      </c>
      <c r="C983" s="1" t="s">
        <v>1330</v>
      </c>
      <c r="D983" s="1" t="s">
        <v>1334</v>
      </c>
      <c r="E983" s="1" t="s">
        <v>25</v>
      </c>
      <c r="F983" s="1"/>
      <c r="G983" s="1" t="s">
        <v>164</v>
      </c>
    </row>
    <row r="984" spans="2:7" x14ac:dyDescent="0.2">
      <c r="B984" s="1" t="str">
        <f t="shared" si="19"/>
        <v>カフェンストロール・ダイムロン・ピラゾキシフェン・ベンゾビシクロン水和剤トビキリフロアブル</v>
      </c>
      <c r="C984" s="1" t="s">
        <v>1335</v>
      </c>
      <c r="D984" s="1" t="s">
        <v>1336</v>
      </c>
      <c r="E984" s="1" t="s">
        <v>6468</v>
      </c>
      <c r="F984" s="1"/>
      <c r="G984" s="1" t="s">
        <v>1304</v>
      </c>
    </row>
    <row r="985" spans="2:7" x14ac:dyDescent="0.2">
      <c r="B985" s="1" t="str">
        <f t="shared" si="19"/>
        <v>カフェンストロール・ダイムロン・ピラゾキシフェン・ベンゾビシクロン粒剤ＳＤＳトビキリジャンボ</v>
      </c>
      <c r="C985" s="1" t="s">
        <v>1337</v>
      </c>
      <c r="D985" s="1" t="s">
        <v>1338</v>
      </c>
      <c r="E985" s="1" t="s">
        <v>6468</v>
      </c>
      <c r="F985" s="1"/>
      <c r="G985" s="1" t="s">
        <v>1304</v>
      </c>
    </row>
    <row r="986" spans="2:7" x14ac:dyDescent="0.2">
      <c r="B986" s="1" t="str">
        <f t="shared" si="19"/>
        <v>カフェンストロール・ダイムロン・ピラゾキシフェン・ベンゾビシクロン粒剤トビキリ１キロ粒剤</v>
      </c>
      <c r="C986" s="1" t="s">
        <v>1337</v>
      </c>
      <c r="D986" s="1" t="s">
        <v>1339</v>
      </c>
      <c r="E986" s="1" t="s">
        <v>6468</v>
      </c>
      <c r="F986" s="1"/>
      <c r="G986" s="1" t="s">
        <v>1302</v>
      </c>
    </row>
    <row r="987" spans="2:7" x14ac:dyDescent="0.2">
      <c r="B987" s="1" t="str">
        <f t="shared" si="19"/>
        <v>カフェンストロール・ダイムロン・ピラゾキシフェン・ベンゾビシクロン粒剤トビキリ５００グラム粒剤</v>
      </c>
      <c r="C987" s="1" t="s">
        <v>1337</v>
      </c>
      <c r="D987" s="1" t="s">
        <v>1340</v>
      </c>
      <c r="E987" s="1" t="s">
        <v>6468</v>
      </c>
      <c r="F987" s="1"/>
      <c r="G987" s="1" t="s">
        <v>1304</v>
      </c>
    </row>
    <row r="988" spans="2:7" x14ac:dyDescent="0.2">
      <c r="B988" s="1" t="str">
        <f t="shared" si="19"/>
        <v>カフェンストロール・ダイムロン・ピラゾキシフェン・ベンゾビシクロン粒剤トビキリジャンボ</v>
      </c>
      <c r="C988" s="1" t="s">
        <v>1337</v>
      </c>
      <c r="D988" s="1" t="s">
        <v>1341</v>
      </c>
      <c r="E988" s="1" t="s">
        <v>6468</v>
      </c>
      <c r="F988" s="1"/>
      <c r="G988" s="1" t="s">
        <v>1304</v>
      </c>
    </row>
    <row r="989" spans="2:7" x14ac:dyDescent="0.2">
      <c r="B989" s="1" t="str">
        <f t="shared" si="19"/>
        <v>カフェンストロール・ダイムロン・ブロモブチド・ベンスルフロンメチル水和剤ＭＩＣラクダープロＬフロアブル</v>
      </c>
      <c r="C989" s="1" t="s">
        <v>1342</v>
      </c>
      <c r="D989" s="1" t="s">
        <v>1343</v>
      </c>
      <c r="E989" s="1" t="s">
        <v>25</v>
      </c>
      <c r="F989" s="1"/>
      <c r="G989" s="1" t="s">
        <v>1344</v>
      </c>
    </row>
    <row r="990" spans="2:7" x14ac:dyDescent="0.2">
      <c r="B990" s="1" t="str">
        <f t="shared" si="19"/>
        <v>カフェンストロール・ダイムロン・ブロモブチド・ベンスルフロンメチル水和剤ＭＩＣラクダープロフロアブル</v>
      </c>
      <c r="C990" s="1" t="s">
        <v>1342</v>
      </c>
      <c r="D990" s="1" t="s">
        <v>1345</v>
      </c>
      <c r="E990" s="1" t="s">
        <v>25</v>
      </c>
      <c r="F990" s="1"/>
      <c r="G990" s="1" t="s">
        <v>1344</v>
      </c>
    </row>
    <row r="991" spans="2:7" x14ac:dyDescent="0.2">
      <c r="B991" s="1" t="str">
        <f t="shared" si="19"/>
        <v>カフェンストロール・ダイムロン・ブロモブチド・ベンスルフロンメチル水和剤ラクダープロＬフロアブル</v>
      </c>
      <c r="C991" s="1" t="s">
        <v>1342</v>
      </c>
      <c r="D991" s="1" t="s">
        <v>1346</v>
      </c>
      <c r="E991" s="1" t="s">
        <v>25</v>
      </c>
      <c r="F991" s="1"/>
      <c r="G991" s="1" t="s">
        <v>1344</v>
      </c>
    </row>
    <row r="992" spans="2:7" x14ac:dyDescent="0.2">
      <c r="B992" s="1" t="str">
        <f t="shared" si="19"/>
        <v>カフェンストロール・ダイムロン・ブロモブチド・ベンスルフロンメチル水和剤ラクダープロフロアブル</v>
      </c>
      <c r="C992" s="1" t="s">
        <v>1342</v>
      </c>
      <c r="D992" s="1" t="s">
        <v>1347</v>
      </c>
      <c r="E992" s="1" t="s">
        <v>25</v>
      </c>
      <c r="F992" s="1"/>
      <c r="G992" s="1" t="s">
        <v>1344</v>
      </c>
    </row>
    <row r="993" spans="2:7" x14ac:dyDescent="0.2">
      <c r="B993" s="1" t="str">
        <f t="shared" si="19"/>
        <v>カフェンストロール・ダイムロン・ブロモブチド・ベンスルフロンメチル粒剤ＭＩＣラクダープロ１キロ粒剤５１</v>
      </c>
      <c r="C993" s="1" t="s">
        <v>5043</v>
      </c>
      <c r="D993" s="1" t="s">
        <v>1349</v>
      </c>
      <c r="E993" s="1" t="s">
        <v>25</v>
      </c>
      <c r="F993" s="1"/>
      <c r="G993" s="1" t="s">
        <v>70</v>
      </c>
    </row>
    <row r="994" spans="2:7" x14ac:dyDescent="0.2">
      <c r="B994" s="1" t="str">
        <f t="shared" si="19"/>
        <v>カフェンストロール・ダイムロン・ブロモブチド・ベンスルフロンメチル粒剤ＭＩＣラクダープロ１キロ粒剤７５</v>
      </c>
      <c r="C994" s="1" t="s">
        <v>1348</v>
      </c>
      <c r="D994" s="1" t="s">
        <v>1350</v>
      </c>
      <c r="E994" s="1" t="s">
        <v>25</v>
      </c>
      <c r="F994" s="1"/>
      <c r="G994" s="1" t="s">
        <v>70</v>
      </c>
    </row>
    <row r="995" spans="2:7" x14ac:dyDescent="0.2">
      <c r="B995" s="1" t="str">
        <f t="shared" si="19"/>
        <v>カフェンストロール・ダイムロン・ブロモブチド・ベンスルフロンメチル粒剤ラクダープロ１キロ粒剤５１</v>
      </c>
      <c r="C995" s="1" t="s">
        <v>1348</v>
      </c>
      <c r="D995" s="1" t="s">
        <v>1351</v>
      </c>
      <c r="E995" s="1" t="s">
        <v>25</v>
      </c>
      <c r="F995" s="1"/>
      <c r="G995" s="1" t="s">
        <v>70</v>
      </c>
    </row>
    <row r="996" spans="2:7" x14ac:dyDescent="0.2">
      <c r="B996" s="1" t="str">
        <f t="shared" si="19"/>
        <v>カフェンストロール・ダイムロン・ブロモブチド・ベンスルフロンメチル粒剤ラクダープロ１キロ粒剤７５</v>
      </c>
      <c r="C996" s="1" t="s">
        <v>1348</v>
      </c>
      <c r="D996" s="1" t="s">
        <v>1352</v>
      </c>
      <c r="E996" s="1" t="s">
        <v>25</v>
      </c>
      <c r="F996" s="1"/>
      <c r="G996" s="1" t="s">
        <v>70</v>
      </c>
    </row>
    <row r="997" spans="2:7" x14ac:dyDescent="0.2">
      <c r="B997" s="1" t="str">
        <f t="shared" si="19"/>
        <v>カフェンストロール・ダイムロン・ベンスルフロンメチル・ベンゾビシクロン水和剤ＭＩＣシロノックＨフロアブル</v>
      </c>
      <c r="C997" s="1" t="s">
        <v>1353</v>
      </c>
      <c r="D997" s="1" t="s">
        <v>1354</v>
      </c>
      <c r="E997" s="1" t="s">
        <v>6468</v>
      </c>
      <c r="F997" s="1"/>
      <c r="G997" s="1" t="s">
        <v>1344</v>
      </c>
    </row>
    <row r="998" spans="2:7" x14ac:dyDescent="0.2">
      <c r="B998" s="1" t="str">
        <f t="shared" si="19"/>
        <v>カフェンストロール・ダイムロン・ベンスルフロンメチル・ベンゾビシクロン水和剤ＭＩＣシロノックＬフロアブル</v>
      </c>
      <c r="C998" s="1" t="s">
        <v>1353</v>
      </c>
      <c r="D998" s="1" t="s">
        <v>1355</v>
      </c>
      <c r="E998" s="1" t="s">
        <v>6468</v>
      </c>
      <c r="F998" s="1"/>
      <c r="G998" s="1" t="s">
        <v>1344</v>
      </c>
    </row>
    <row r="999" spans="2:7" x14ac:dyDescent="0.2">
      <c r="B999" s="1" t="str">
        <f t="shared" si="19"/>
        <v>カフェンストロール・ダイムロン・ベンスルフロンメチル・ベンゾビシクロン水和剤ＳＤＳシロノックＬフロアブル</v>
      </c>
      <c r="C999" s="1" t="s">
        <v>1353</v>
      </c>
      <c r="D999" s="1" t="s">
        <v>1356</v>
      </c>
      <c r="E999" s="1" t="s">
        <v>6468</v>
      </c>
      <c r="F999" s="1"/>
      <c r="G999" s="1" t="s">
        <v>1344</v>
      </c>
    </row>
    <row r="1000" spans="2:7" x14ac:dyDescent="0.2">
      <c r="B1000" s="1" t="str">
        <f t="shared" si="19"/>
        <v>カフェンストロール・ダイムロン・ベンスルフロンメチル・ベンゾビシクロン粒剤ＭＩＣシロノック１キロ粒剤５１</v>
      </c>
      <c r="C1000" s="1" t="s">
        <v>1357</v>
      </c>
      <c r="D1000" s="1" t="s">
        <v>1358</v>
      </c>
      <c r="E1000" s="1" t="s">
        <v>6468</v>
      </c>
      <c r="F1000" s="1"/>
      <c r="G1000" s="1" t="s">
        <v>70</v>
      </c>
    </row>
    <row r="1001" spans="2:7" x14ac:dyDescent="0.2">
      <c r="B1001" s="1" t="str">
        <f t="shared" si="19"/>
        <v>カフェンストロール・ダイムロン・ベンスルフロンメチル・ベンゾビシクロン粒剤ＭＩＣシロノックＬジャンボ</v>
      </c>
      <c r="C1001" s="1" t="s">
        <v>1357</v>
      </c>
      <c r="D1001" s="1" t="s">
        <v>1360</v>
      </c>
      <c r="E1001" s="1" t="s">
        <v>6468</v>
      </c>
      <c r="F1001" s="1"/>
      <c r="G1001" s="1" t="s">
        <v>1359</v>
      </c>
    </row>
    <row r="1002" spans="2:7" x14ac:dyDescent="0.2">
      <c r="B1002" s="1" t="str">
        <f t="shared" si="19"/>
        <v>カフェンストロール・ダイムロン・ベンスルフロンメチル・ベンゾビシクロン粒剤ＳＤＳシロノック１キロ粒剤５１</v>
      </c>
      <c r="C1002" s="1" t="s">
        <v>1357</v>
      </c>
      <c r="D1002" s="1" t="s">
        <v>1361</v>
      </c>
      <c r="E1002" s="1" t="s">
        <v>6468</v>
      </c>
      <c r="F1002" s="1"/>
      <c r="G1002" s="1" t="s">
        <v>70</v>
      </c>
    </row>
    <row r="1003" spans="2:7" x14ac:dyDescent="0.2">
      <c r="B1003" s="1" t="str">
        <f t="shared" si="19"/>
        <v>カフェンストロール・ダイムロン・ベンスルフロンメチル・ベンゾビシクロン粒剤ＳＤＳシロノック１キロ粒剤７５</v>
      </c>
      <c r="C1003" s="1" t="s">
        <v>1357</v>
      </c>
      <c r="D1003" s="1" t="s">
        <v>1362</v>
      </c>
      <c r="E1003" s="1" t="s">
        <v>6468</v>
      </c>
      <c r="F1003" s="1"/>
      <c r="G1003" s="1" t="s">
        <v>70</v>
      </c>
    </row>
    <row r="1004" spans="2:7" x14ac:dyDescent="0.2">
      <c r="B1004" s="1" t="str">
        <f t="shared" si="19"/>
        <v>カフェンストロール・ダイムロン・ベンスルフロンメチル・ベンゾビシクロン粒剤ＳＤＳシロノックＨジャンボ</v>
      </c>
      <c r="C1004" s="1" t="s">
        <v>1357</v>
      </c>
      <c r="D1004" s="1" t="s">
        <v>1363</v>
      </c>
      <c r="E1004" s="1" t="s">
        <v>6468</v>
      </c>
      <c r="F1004" s="1"/>
      <c r="G1004" s="1" t="s">
        <v>1359</v>
      </c>
    </row>
    <row r="1005" spans="2:7" x14ac:dyDescent="0.2">
      <c r="B1005" s="1" t="str">
        <f t="shared" si="19"/>
        <v>カフェンストロール・ダイムロン・ベンスルフロンメチル・ベンゾビシクロン粒剤ＳＤＳシロノックＬジャンボ</v>
      </c>
      <c r="C1005" s="1" t="s">
        <v>1357</v>
      </c>
      <c r="D1005" s="1" t="s">
        <v>1364</v>
      </c>
      <c r="E1005" s="1" t="s">
        <v>6468</v>
      </c>
      <c r="F1005" s="1"/>
      <c r="G1005" s="1" t="s">
        <v>1359</v>
      </c>
    </row>
    <row r="1006" spans="2:7" x14ac:dyDescent="0.2">
      <c r="B1006" s="1" t="str">
        <f t="shared" si="19"/>
        <v>カフェンストロール・ダイムロン・ベンスルフロンメチル・ペントキサゾン水和剤イネパーティーＬフロアブル</v>
      </c>
      <c r="C1006" s="1" t="s">
        <v>1365</v>
      </c>
      <c r="D1006" s="1" t="s">
        <v>1366</v>
      </c>
      <c r="E1006" s="1" t="s">
        <v>6468</v>
      </c>
      <c r="F1006" s="1"/>
      <c r="G1006" s="1" t="s">
        <v>1367</v>
      </c>
    </row>
    <row r="1007" spans="2:7" x14ac:dyDescent="0.2">
      <c r="B1007" s="1" t="str">
        <f t="shared" si="19"/>
        <v>カフェンストロール・ダイムロン・ベンスルフロンメチル水和剤ＭＩＣラクダーＨフロアブル</v>
      </c>
      <c r="C1007" s="1" t="s">
        <v>1368</v>
      </c>
      <c r="D1007" s="1" t="s">
        <v>1369</v>
      </c>
      <c r="E1007" s="1" t="s">
        <v>25</v>
      </c>
      <c r="F1007" s="1"/>
      <c r="G1007" s="1" t="s">
        <v>1344</v>
      </c>
    </row>
    <row r="1008" spans="2:7" x14ac:dyDescent="0.2">
      <c r="B1008" s="1" t="str">
        <f t="shared" si="19"/>
        <v>カフェンストロール・ダイムロン・ベンスルフロンメチル水和剤クサトリエースＬフロアブル</v>
      </c>
      <c r="C1008" s="1" t="s">
        <v>1368</v>
      </c>
      <c r="D1008" s="1" t="s">
        <v>1370</v>
      </c>
      <c r="E1008" s="1" t="s">
        <v>25</v>
      </c>
      <c r="F1008" s="1"/>
      <c r="G1008" s="1" t="s">
        <v>1344</v>
      </c>
    </row>
    <row r="1009" spans="2:7" x14ac:dyDescent="0.2">
      <c r="B1009" s="1" t="str">
        <f t="shared" si="19"/>
        <v>カフェンストロール・ダイムロン・ベンスルフロンメチル粒剤ＭＩＣクサトリエースＨジャンボ</v>
      </c>
      <c r="C1009" s="1" t="s">
        <v>1371</v>
      </c>
      <c r="D1009" s="1" t="s">
        <v>1372</v>
      </c>
      <c r="E1009" s="1" t="s">
        <v>6468</v>
      </c>
      <c r="F1009" s="1"/>
      <c r="G1009" s="1" t="s">
        <v>748</v>
      </c>
    </row>
    <row r="1010" spans="2:7" x14ac:dyDescent="0.2">
      <c r="B1010" s="1" t="str">
        <f t="shared" si="19"/>
        <v>カフェンストロール・ダイムロン・ベンスルフロンメチル粒剤ＭＩＣクサトリエースＬジャンボ</v>
      </c>
      <c r="C1010" s="1" t="s">
        <v>1371</v>
      </c>
      <c r="D1010" s="1" t="s">
        <v>1373</v>
      </c>
      <c r="E1010" s="1" t="s">
        <v>6468</v>
      </c>
      <c r="F1010" s="1"/>
      <c r="G1010" s="1" t="s">
        <v>748</v>
      </c>
    </row>
    <row r="1011" spans="2:7" x14ac:dyDescent="0.2">
      <c r="B1011" s="1" t="str">
        <f t="shared" si="19"/>
        <v>カフェンストロール・ダイムロン・ベンスルフロンメチル粒剤ウィードレス粒剤１７</v>
      </c>
      <c r="C1011" s="1" t="s">
        <v>1371</v>
      </c>
      <c r="D1011" s="1" t="s">
        <v>1374</v>
      </c>
      <c r="E1011" s="1" t="s">
        <v>6468</v>
      </c>
      <c r="F1011" s="1"/>
      <c r="G1011" s="1" t="s">
        <v>57</v>
      </c>
    </row>
    <row r="1012" spans="2:7" x14ac:dyDescent="0.2">
      <c r="B1012" s="1" t="str">
        <f t="shared" si="19"/>
        <v>カフェンストロール・ダイムロン・ベンスルフロンメチル粒剤クサトリエース１キロ粒剤５１</v>
      </c>
      <c r="C1012" s="1" t="s">
        <v>1371</v>
      </c>
      <c r="D1012" s="1" t="s">
        <v>1375</v>
      </c>
      <c r="E1012" s="1" t="s">
        <v>6468</v>
      </c>
      <c r="F1012" s="1"/>
      <c r="G1012" s="1" t="s">
        <v>70</v>
      </c>
    </row>
    <row r="1013" spans="2:7" x14ac:dyDescent="0.2">
      <c r="B1013" s="1" t="str">
        <f t="shared" si="19"/>
        <v>カフェンストロール・ダイムロン・ベンスルフロンメチル粒剤クサトリエースＨジャンボ</v>
      </c>
      <c r="C1013" s="1" t="s">
        <v>1371</v>
      </c>
      <c r="D1013" s="1" t="s">
        <v>1376</v>
      </c>
      <c r="E1013" s="1" t="s">
        <v>6468</v>
      </c>
      <c r="F1013" s="1"/>
      <c r="G1013" s="1" t="s">
        <v>748</v>
      </c>
    </row>
    <row r="1014" spans="2:7" x14ac:dyDescent="0.2">
      <c r="B1014" s="1" t="str">
        <f t="shared" si="19"/>
        <v>カフェンストロール・ダイムロン・ベンスルフロンメチル粒剤クサトリエースＬジャンボ</v>
      </c>
      <c r="C1014" s="1" t="s">
        <v>1371</v>
      </c>
      <c r="D1014" s="1" t="s">
        <v>1377</v>
      </c>
      <c r="E1014" s="1" t="s">
        <v>6468</v>
      </c>
      <c r="F1014" s="1"/>
      <c r="G1014" s="1" t="s">
        <v>748</v>
      </c>
    </row>
    <row r="1015" spans="2:7" x14ac:dyDescent="0.2">
      <c r="B1015" s="1" t="str">
        <f t="shared" si="19"/>
        <v>カフェンストロール・ダイムロン・ベンスルフロンメチル粒剤クサトリエース粒剤１７</v>
      </c>
      <c r="C1015" s="1" t="s">
        <v>1371</v>
      </c>
      <c r="D1015" s="1" t="s">
        <v>1378</v>
      </c>
      <c r="E1015" s="1" t="s">
        <v>6468</v>
      </c>
      <c r="F1015" s="1"/>
      <c r="G1015" s="1" t="s">
        <v>57</v>
      </c>
    </row>
    <row r="1016" spans="2:7" x14ac:dyDescent="0.2">
      <c r="B1016" s="1" t="str">
        <f t="shared" si="19"/>
        <v>カフェンストロール・ダイムロン・ベンスルフロンメチル粒剤永光ウィードレス粒剤１７</v>
      </c>
      <c r="C1016" s="1" t="s">
        <v>1371</v>
      </c>
      <c r="D1016" s="1" t="s">
        <v>1379</v>
      </c>
      <c r="E1016" s="1" t="s">
        <v>6468</v>
      </c>
      <c r="F1016" s="1"/>
      <c r="G1016" s="1" t="s">
        <v>57</v>
      </c>
    </row>
    <row r="1017" spans="2:7" x14ac:dyDescent="0.2">
      <c r="B1017" s="1" t="str">
        <f t="shared" si="19"/>
        <v>カフェンストロール・ダイムロン・ベンスルフロンメチル粒剤永光クサトリエースＬジャンボ</v>
      </c>
      <c r="C1017" s="1" t="s">
        <v>1371</v>
      </c>
      <c r="D1017" s="1" t="s">
        <v>1380</v>
      </c>
      <c r="E1017" s="1" t="s">
        <v>6468</v>
      </c>
      <c r="F1017" s="1"/>
      <c r="G1017" s="1" t="s">
        <v>748</v>
      </c>
    </row>
    <row r="1018" spans="2:7" x14ac:dyDescent="0.2">
      <c r="B1018" s="1" t="str">
        <f t="shared" si="19"/>
        <v>カフェンストロール・ダイムロン・メタゾスルフロン水和剤ＳＤＳ月光フロアブル</v>
      </c>
      <c r="C1018" s="1" t="s">
        <v>1381</v>
      </c>
      <c r="D1018" s="1" t="s">
        <v>1382</v>
      </c>
      <c r="E1018" s="1" t="s">
        <v>6468</v>
      </c>
      <c r="F1018" s="1"/>
      <c r="G1018" s="1" t="s">
        <v>1383</v>
      </c>
    </row>
    <row r="1019" spans="2:7" x14ac:dyDescent="0.2">
      <c r="B1019" s="1" t="str">
        <f t="shared" si="19"/>
        <v>カフェンストロール・ダイムロン・メタゾスルフロン水和剤月光フロアブル</v>
      </c>
      <c r="C1019" s="1" t="s">
        <v>1381</v>
      </c>
      <c r="D1019" s="1" t="s">
        <v>1384</v>
      </c>
      <c r="E1019" s="1" t="s">
        <v>6468</v>
      </c>
      <c r="F1019" s="1"/>
      <c r="G1019" s="1" t="s">
        <v>1383</v>
      </c>
    </row>
    <row r="1020" spans="2:7" x14ac:dyDescent="0.2">
      <c r="B1020" s="1" t="str">
        <f t="shared" si="19"/>
        <v>カフェンストロール・ダイムロン・メタゾスルフロン粒剤ＳＤＳ月光１キロ粒剤</v>
      </c>
      <c r="C1020" s="1" t="s">
        <v>1385</v>
      </c>
      <c r="D1020" s="1" t="s">
        <v>1386</v>
      </c>
      <c r="E1020" s="1" t="s">
        <v>6468</v>
      </c>
      <c r="F1020" s="1"/>
      <c r="G1020" s="1" t="s">
        <v>70</v>
      </c>
    </row>
    <row r="1021" spans="2:7" x14ac:dyDescent="0.2">
      <c r="B1021" s="1" t="str">
        <f t="shared" si="19"/>
        <v>カフェンストロール・ダイムロン・メタゾスルフロン粒剤月光１キロ粒剤</v>
      </c>
      <c r="C1021" s="1" t="s">
        <v>1385</v>
      </c>
      <c r="D1021" s="1" t="s">
        <v>1387</v>
      </c>
      <c r="E1021" s="1" t="s">
        <v>6468</v>
      </c>
      <c r="F1021" s="1"/>
      <c r="G1021" s="1" t="s">
        <v>70</v>
      </c>
    </row>
    <row r="1022" spans="2:7" x14ac:dyDescent="0.2">
      <c r="B1022" s="1" t="str">
        <f t="shared" si="19"/>
        <v>カフェンストロール・ダイムロン・メタゾスルフロン粒剤月光ジャンボ</v>
      </c>
      <c r="C1022" s="1" t="s">
        <v>1385</v>
      </c>
      <c r="D1022" s="1" t="s">
        <v>4813</v>
      </c>
      <c r="E1022" s="1" t="s">
        <v>6468</v>
      </c>
      <c r="F1022" s="1"/>
      <c r="G1022" s="1" t="s">
        <v>937</v>
      </c>
    </row>
    <row r="1023" spans="2:7" x14ac:dyDescent="0.2">
      <c r="B1023" s="1" t="str">
        <f t="shared" si="19"/>
        <v>カフェンストロール・ダイムロン・メタゾスルフロン粒剤ＳＤＳ月光ジャンボ</v>
      </c>
      <c r="C1023" s="1" t="s">
        <v>5044</v>
      </c>
      <c r="D1023" s="1" t="s">
        <v>5045</v>
      </c>
      <c r="E1023" s="1" t="s">
        <v>25</v>
      </c>
      <c r="F1023" s="1"/>
      <c r="G1023" s="35" t="s">
        <v>5046</v>
      </c>
    </row>
    <row r="1024" spans="2:7" x14ac:dyDescent="0.2">
      <c r="B1024" s="1" t="str">
        <f t="shared" si="19"/>
        <v>カフェンストロール・ハロスルフロンメチル水和剤サンシールド水和剤</v>
      </c>
      <c r="C1024" s="1" t="s">
        <v>1388</v>
      </c>
      <c r="D1024" s="1" t="s">
        <v>1389</v>
      </c>
      <c r="E1024" s="1" t="s">
        <v>6468</v>
      </c>
      <c r="F1024" s="1"/>
      <c r="G1024" s="1" t="s">
        <v>69</v>
      </c>
    </row>
    <row r="1025" spans="2:7" x14ac:dyDescent="0.2">
      <c r="B1025" s="1" t="str">
        <f t="shared" si="19"/>
        <v>カフェンストロール・ピラゾレート・ブロモブチド粒剤ナイスショットジャンボ</v>
      </c>
      <c r="C1025" s="1" t="s">
        <v>1390</v>
      </c>
      <c r="D1025" s="1" t="s">
        <v>1391</v>
      </c>
      <c r="E1025" s="1" t="s">
        <v>6468</v>
      </c>
      <c r="F1025" s="1"/>
      <c r="G1025" s="1" t="s">
        <v>1304</v>
      </c>
    </row>
    <row r="1026" spans="2:7" x14ac:dyDescent="0.2">
      <c r="B1026" s="1" t="str">
        <f t="shared" si="19"/>
        <v>カフェンストロール・ベンスルフロンメチル・ベンゾビシクロン剤ＳＤＳテラガード２５０グラム</v>
      </c>
      <c r="C1026" s="1" t="s">
        <v>1392</v>
      </c>
      <c r="D1026" s="1" t="s">
        <v>1393</v>
      </c>
      <c r="E1026" s="1" t="s">
        <v>6468</v>
      </c>
      <c r="F1026" s="1"/>
      <c r="G1026" s="1" t="s">
        <v>404</v>
      </c>
    </row>
    <row r="1027" spans="2:7" x14ac:dyDescent="0.2">
      <c r="B1027" s="1" t="str">
        <f t="shared" si="19"/>
        <v>カフェンストロール・ベンスルフロンメチル・ベンゾビシクロン剤ＳＤＳテラガードジャンボ</v>
      </c>
      <c r="C1027" s="1" t="s">
        <v>1392</v>
      </c>
      <c r="D1027" s="1" t="s">
        <v>1395</v>
      </c>
      <c r="E1027" s="1" t="s">
        <v>6468</v>
      </c>
      <c r="F1027" s="1"/>
      <c r="G1027" s="1" t="s">
        <v>404</v>
      </c>
    </row>
    <row r="1028" spans="2:7" x14ac:dyDescent="0.2">
      <c r="B1028" s="1" t="str">
        <f t="shared" ref="B1028:B1070" si="20">C1028&amp;D1028</f>
        <v>カフェンストロール・ベンスルフロンメチル・ベンゾビシクロン剤テラガードＬ２５０グラム</v>
      </c>
      <c r="C1028" s="1" t="s">
        <v>1392</v>
      </c>
      <c r="D1028" s="1" t="s">
        <v>1396</v>
      </c>
      <c r="E1028" s="1" t="s">
        <v>6468</v>
      </c>
      <c r="F1028" s="1"/>
      <c r="G1028" s="1" t="s">
        <v>1394</v>
      </c>
    </row>
    <row r="1029" spans="2:7" x14ac:dyDescent="0.2">
      <c r="B1029" s="1" t="str">
        <f t="shared" si="20"/>
        <v>カフェンストロール・ベンスルフロンメチル・ベンゾビシクロン剤テラガードＬジャンボ</v>
      </c>
      <c r="C1029" s="1" t="s">
        <v>1392</v>
      </c>
      <c r="D1029" s="1" t="s">
        <v>1397</v>
      </c>
      <c r="E1029" s="1" t="s">
        <v>6468</v>
      </c>
      <c r="F1029" s="1"/>
      <c r="G1029" s="1" t="s">
        <v>1394</v>
      </c>
    </row>
    <row r="1030" spans="2:7" x14ac:dyDescent="0.2">
      <c r="B1030" s="1" t="str">
        <f t="shared" si="20"/>
        <v>カフェンストロール・ベンスルフロンメチル・ベンゾビシクロン水和剤ＳＤＳテラガードフロアブル</v>
      </c>
      <c r="C1030" s="1" t="s">
        <v>1398</v>
      </c>
      <c r="D1030" s="1" t="s">
        <v>1399</v>
      </c>
      <c r="E1030" s="1" t="s">
        <v>25</v>
      </c>
      <c r="F1030" s="1"/>
      <c r="G1030" s="1" t="s">
        <v>264</v>
      </c>
    </row>
    <row r="1031" spans="2:7" x14ac:dyDescent="0.2">
      <c r="B1031" s="1" t="str">
        <f t="shared" si="20"/>
        <v>カフェンストロール・ベンスルフロンメチル・ベンゾビシクロン粒剤テラガード１キロ粒剤７５</v>
      </c>
      <c r="C1031" s="1" t="s">
        <v>1400</v>
      </c>
      <c r="D1031" s="1" t="s">
        <v>1401</v>
      </c>
      <c r="E1031" s="1" t="s">
        <v>6468</v>
      </c>
      <c r="F1031" s="1"/>
      <c r="G1031" s="1" t="s">
        <v>70</v>
      </c>
    </row>
    <row r="1032" spans="2:7" x14ac:dyDescent="0.2">
      <c r="B1032" s="1" t="str">
        <f t="shared" si="20"/>
        <v>カフェンストロール・レナシル水和剤ウェーブル顆粒水和剤</v>
      </c>
      <c r="C1032" s="1" t="s">
        <v>1402</v>
      </c>
      <c r="D1032" s="1" t="s">
        <v>1403</v>
      </c>
      <c r="E1032" s="1" t="s">
        <v>6468</v>
      </c>
      <c r="F1032" s="1"/>
      <c r="G1032" s="1" t="s">
        <v>167</v>
      </c>
    </row>
    <row r="1033" spans="2:7" x14ac:dyDescent="0.2">
      <c r="B1033" s="1" t="str">
        <f t="shared" si="20"/>
        <v>カフェンストロール・レナシル水和剤理研ウェーブル顆粒水和剤</v>
      </c>
      <c r="C1033" s="1" t="s">
        <v>1402</v>
      </c>
      <c r="D1033" s="1" t="s">
        <v>1404</v>
      </c>
      <c r="E1033" s="1" t="s">
        <v>6468</v>
      </c>
      <c r="F1033" s="1"/>
      <c r="G1033" s="1" t="s">
        <v>167</v>
      </c>
    </row>
    <row r="1034" spans="2:7" x14ac:dyDescent="0.2">
      <c r="B1034" s="1" t="str">
        <f t="shared" si="20"/>
        <v>カフェンストロール水和剤ハイメドウ水和剤</v>
      </c>
      <c r="C1034" s="1" t="s">
        <v>1405</v>
      </c>
      <c r="D1034" s="1" t="s">
        <v>1406</v>
      </c>
      <c r="E1034" s="1" t="s">
        <v>25</v>
      </c>
      <c r="F1034" s="1"/>
      <c r="G1034" s="1" t="s">
        <v>69</v>
      </c>
    </row>
    <row r="1035" spans="2:7" x14ac:dyDescent="0.2">
      <c r="B1035" s="1" t="str">
        <f t="shared" si="20"/>
        <v>カフェンストロール水和剤ラポストフロアブル</v>
      </c>
      <c r="C1035" s="1" t="s">
        <v>1405</v>
      </c>
      <c r="D1035" s="1" t="s">
        <v>1407</v>
      </c>
      <c r="E1035" s="1" t="s">
        <v>25</v>
      </c>
      <c r="F1035" s="1"/>
      <c r="G1035" s="1" t="s">
        <v>68</v>
      </c>
    </row>
    <row r="1036" spans="2:7" x14ac:dyDescent="0.2">
      <c r="B1036" s="1" t="str">
        <f t="shared" si="20"/>
        <v>カフェンストロール水和剤日産ハイメドウフロアブル</v>
      </c>
      <c r="C1036" s="1" t="s">
        <v>1405</v>
      </c>
      <c r="D1036" s="1" t="s">
        <v>1408</v>
      </c>
      <c r="E1036" s="1" t="s">
        <v>25</v>
      </c>
      <c r="F1036" s="1"/>
      <c r="G1036" s="1" t="s">
        <v>68</v>
      </c>
    </row>
    <row r="1037" spans="2:7" x14ac:dyDescent="0.2">
      <c r="B1037" s="1" t="str">
        <f t="shared" si="20"/>
        <v>カルタップ・ＢＰＭＣ・バリダマイシン・フサライド粉剤ラブパダンバリダＢ粉剤ＤＬ</v>
      </c>
      <c r="C1037" s="1" t="s">
        <v>1409</v>
      </c>
      <c r="D1037" s="1" t="s">
        <v>1410</v>
      </c>
      <c r="E1037" s="1" t="s">
        <v>25</v>
      </c>
      <c r="F1037" s="1"/>
      <c r="G1037" s="1" t="s">
        <v>53</v>
      </c>
    </row>
    <row r="1038" spans="2:7" x14ac:dyDescent="0.2">
      <c r="B1038" s="1" t="str">
        <f t="shared" si="20"/>
        <v>カルタップ・ＢＰＭＣ・プロベナゾール粒剤ＳＴパダンバッサオリゼメート粒剤</v>
      </c>
      <c r="C1038" s="1" t="s">
        <v>1411</v>
      </c>
      <c r="D1038" s="1" t="s">
        <v>6081</v>
      </c>
      <c r="E1038" s="1" t="s">
        <v>25</v>
      </c>
      <c r="F1038" s="1"/>
      <c r="G1038" s="1" t="s">
        <v>144</v>
      </c>
    </row>
    <row r="1039" spans="2:7" x14ac:dyDescent="0.2">
      <c r="B1039" s="1" t="str">
        <f t="shared" si="20"/>
        <v>カルタップ・ＢＰＭＣ・プロベナゾール粒剤明治パダンバッサオリゼメート粒剤</v>
      </c>
      <c r="C1039" s="1" t="s">
        <v>1411</v>
      </c>
      <c r="D1039" s="1" t="s">
        <v>1412</v>
      </c>
      <c r="E1039" s="1" t="s">
        <v>25</v>
      </c>
      <c r="F1039" s="1"/>
      <c r="G1039" s="1" t="s">
        <v>144</v>
      </c>
    </row>
    <row r="1040" spans="2:7" x14ac:dyDescent="0.2">
      <c r="B1040" s="1" t="str">
        <f t="shared" si="20"/>
        <v>カルタップ・ＢＰＭＣ粉剤クミアイパダンバッサ粉剤ＤＬ</v>
      </c>
      <c r="C1040" s="1" t="s">
        <v>1413</v>
      </c>
      <c r="D1040" s="1" t="s">
        <v>1414</v>
      </c>
      <c r="E1040" s="1" t="s">
        <v>25</v>
      </c>
      <c r="F1040" s="1"/>
      <c r="G1040" s="1" t="s">
        <v>53</v>
      </c>
    </row>
    <row r="1041" spans="2:7" x14ac:dyDescent="0.2">
      <c r="B1041" s="1" t="str">
        <f t="shared" si="20"/>
        <v>カルタップ・ＢＰＭＣ粒剤ＳＴパダンバッサ粒剤</v>
      </c>
      <c r="C1041" s="1" t="s">
        <v>1415</v>
      </c>
      <c r="D1041" s="1" t="s">
        <v>6082</v>
      </c>
      <c r="E1041" s="1" t="s">
        <v>25</v>
      </c>
      <c r="F1041" s="1"/>
      <c r="G1041" s="1" t="s">
        <v>144</v>
      </c>
    </row>
    <row r="1042" spans="2:7" x14ac:dyDescent="0.2">
      <c r="B1042" s="1" t="str">
        <f t="shared" si="20"/>
        <v>カルタップ・ＢＰＭＣ粒剤クミアイパダンバッサ粒剤</v>
      </c>
      <c r="C1042" s="1" t="s">
        <v>1415</v>
      </c>
      <c r="D1042" s="1" t="s">
        <v>1417</v>
      </c>
      <c r="E1042" s="1" t="s">
        <v>25</v>
      </c>
      <c r="F1042" s="1"/>
      <c r="G1042" s="1" t="s">
        <v>144</v>
      </c>
    </row>
    <row r="1043" spans="2:7" x14ac:dyDescent="0.2">
      <c r="B1043" s="1" t="str">
        <f t="shared" si="20"/>
        <v>カルタップ・イマゾスルフロン・カフェンストロール・ダイムロン・ブロモブチド粒剤ショウリョクＳ粒剤</v>
      </c>
      <c r="C1043" s="1" t="s">
        <v>1418</v>
      </c>
      <c r="D1043" s="1" t="s">
        <v>1419</v>
      </c>
      <c r="E1043" s="1" t="s">
        <v>25</v>
      </c>
      <c r="F1043" s="1" t="s">
        <v>157</v>
      </c>
      <c r="G1043" s="1" t="s">
        <v>527</v>
      </c>
    </row>
    <row r="1044" spans="2:7" x14ac:dyDescent="0.2">
      <c r="B1044" s="1" t="str">
        <f t="shared" si="20"/>
        <v>カルタップ・クロチアニジン・バリダマイシン・フェリムゾン・フサライド粉剤ハスラーＨ粉剤ＤＬ</v>
      </c>
      <c r="C1044" s="1" t="s">
        <v>1420</v>
      </c>
      <c r="D1044" s="1" t="s">
        <v>1421</v>
      </c>
      <c r="E1044" s="1" t="s">
        <v>97</v>
      </c>
      <c r="F1044" s="1"/>
      <c r="G1044" s="1" t="s">
        <v>53</v>
      </c>
    </row>
    <row r="1045" spans="2:7" x14ac:dyDescent="0.2">
      <c r="B1045" s="1" t="str">
        <f t="shared" si="20"/>
        <v>カルタップ・クロチアニジン・バリダマイシン・フェリムゾン・フサライド粉剤ハスラー粉剤ＤＬ</v>
      </c>
      <c r="C1045" s="1" t="s">
        <v>1420</v>
      </c>
      <c r="D1045" s="1" t="s">
        <v>1422</v>
      </c>
      <c r="E1045" s="1" t="s">
        <v>97</v>
      </c>
      <c r="F1045" s="1"/>
      <c r="G1045" s="1" t="s">
        <v>53</v>
      </c>
    </row>
    <row r="1046" spans="2:7" x14ac:dyDescent="0.2">
      <c r="B1046" s="1" t="str">
        <f t="shared" si="20"/>
        <v>カルタップ・クロチアニジン・バリダマイシン粉剤ダントツパダンバリダ粉剤ＤＬ</v>
      </c>
      <c r="C1046" s="1" t="s">
        <v>1423</v>
      </c>
      <c r="D1046" s="1" t="s">
        <v>1424</v>
      </c>
      <c r="E1046" s="1" t="s">
        <v>97</v>
      </c>
      <c r="F1046" s="1"/>
      <c r="G1046" s="1" t="s">
        <v>53</v>
      </c>
    </row>
    <row r="1047" spans="2:7" x14ac:dyDescent="0.2">
      <c r="B1047" s="1" t="str">
        <f t="shared" si="20"/>
        <v>カルタップ・クロチアニジン粒剤ダントツパダン１キロ粒剤</v>
      </c>
      <c r="C1047" s="1" t="s">
        <v>1425</v>
      </c>
      <c r="D1047" s="1" t="s">
        <v>1426</v>
      </c>
      <c r="E1047" s="1" t="s">
        <v>6468</v>
      </c>
      <c r="F1047" s="1"/>
      <c r="G1047" s="1" t="s">
        <v>1427</v>
      </c>
    </row>
    <row r="1048" spans="2:7" x14ac:dyDescent="0.2">
      <c r="B1048" s="1" t="str">
        <f t="shared" si="20"/>
        <v>カルタップ・ジクロシメット粒剤デラウスパダン粒剤</v>
      </c>
      <c r="C1048" s="1" t="s">
        <v>1428</v>
      </c>
      <c r="D1048" s="1" t="s">
        <v>1429</v>
      </c>
      <c r="E1048" s="1" t="s">
        <v>25</v>
      </c>
      <c r="F1048" s="1" t="s">
        <v>157</v>
      </c>
      <c r="G1048" s="1" t="s">
        <v>1430</v>
      </c>
    </row>
    <row r="1049" spans="2:7" x14ac:dyDescent="0.2">
      <c r="B1049" s="1" t="str">
        <f t="shared" si="20"/>
        <v>カルタップ・トリシクラゾール粒剤パダンビーム粒剤</v>
      </c>
      <c r="C1049" s="1" t="s">
        <v>1431</v>
      </c>
      <c r="D1049" s="1" t="s">
        <v>1432</v>
      </c>
      <c r="E1049" s="1" t="s">
        <v>25</v>
      </c>
      <c r="F1049" s="1"/>
      <c r="G1049" s="1" t="s">
        <v>144</v>
      </c>
    </row>
    <row r="1050" spans="2:7" x14ac:dyDescent="0.2">
      <c r="B1050" s="1" t="str">
        <f t="shared" si="20"/>
        <v>カルタップ・ニテンピラム・バリダマイシン・フェリムゾン・フサライド粉剤ブラシンパダンバリダベスト粉剤ＤＬ</v>
      </c>
      <c r="C1050" s="1" t="s">
        <v>1433</v>
      </c>
      <c r="D1050" s="1" t="s">
        <v>1434</v>
      </c>
      <c r="E1050" s="1" t="s">
        <v>25</v>
      </c>
      <c r="F1050" s="1"/>
      <c r="G1050" s="1" t="s">
        <v>53</v>
      </c>
    </row>
    <row r="1051" spans="2:7" x14ac:dyDescent="0.2">
      <c r="B1051" s="1" t="str">
        <f t="shared" si="20"/>
        <v>カルタップ・ニテンピラム・バリダマイシン粉剤パダンバリダベスト粉剤ＤＬ</v>
      </c>
      <c r="C1051" s="1" t="s">
        <v>1435</v>
      </c>
      <c r="D1051" s="1" t="s">
        <v>1436</v>
      </c>
      <c r="E1051" s="1" t="s">
        <v>6468</v>
      </c>
      <c r="F1051" s="1"/>
      <c r="G1051" s="1" t="s">
        <v>53</v>
      </c>
    </row>
    <row r="1052" spans="2:7" x14ac:dyDescent="0.2">
      <c r="B1052" s="1" t="str">
        <f t="shared" si="20"/>
        <v>カルタップ・ニテンピラム・フェリムゾン・フサライド粉剤ブラシンパダンベスト粉剤ＤＬ</v>
      </c>
      <c r="C1052" s="1" t="s">
        <v>1437</v>
      </c>
      <c r="D1052" s="1" t="s">
        <v>1438</v>
      </c>
      <c r="E1052" s="1" t="s">
        <v>97</v>
      </c>
      <c r="F1052" s="1"/>
      <c r="G1052" s="1" t="s">
        <v>53</v>
      </c>
    </row>
    <row r="1053" spans="2:7" x14ac:dyDescent="0.2">
      <c r="B1053" s="1" t="str">
        <f t="shared" si="20"/>
        <v>カルタップ・ニテンピラム粒剤パダンベスト粒剤</v>
      </c>
      <c r="C1053" s="1" t="s">
        <v>1439</v>
      </c>
      <c r="D1053" s="1" t="s">
        <v>1440</v>
      </c>
      <c r="E1053" s="1" t="s">
        <v>6468</v>
      </c>
      <c r="F1053" s="1" t="s">
        <v>157</v>
      </c>
      <c r="G1053" s="1" t="s">
        <v>144</v>
      </c>
    </row>
    <row r="1054" spans="2:7" x14ac:dyDescent="0.2">
      <c r="B1054" s="1" t="str">
        <f t="shared" si="20"/>
        <v>カルタップ・ブプロフェジン粒剤ＳＴアプロードパダン粒剤</v>
      </c>
      <c r="C1054" s="1" t="s">
        <v>1441</v>
      </c>
      <c r="D1054" s="1" t="s">
        <v>6083</v>
      </c>
      <c r="E1054" s="1" t="s">
        <v>25</v>
      </c>
      <c r="F1054" s="1" t="s">
        <v>157</v>
      </c>
      <c r="G1054" s="1" t="s">
        <v>144</v>
      </c>
    </row>
    <row r="1055" spans="2:7" x14ac:dyDescent="0.2">
      <c r="B1055" s="1" t="str">
        <f t="shared" si="20"/>
        <v>カルタップ・ブプロフェジン粒剤日農アプロードパダン粒剤</v>
      </c>
      <c r="C1055" s="1" t="s">
        <v>1441</v>
      </c>
      <c r="D1055" s="1" t="s">
        <v>1442</v>
      </c>
      <c r="E1055" s="1" t="s">
        <v>25</v>
      </c>
      <c r="F1055" s="1" t="s">
        <v>157</v>
      </c>
      <c r="G1055" s="1" t="s">
        <v>144</v>
      </c>
    </row>
    <row r="1056" spans="2:7" x14ac:dyDescent="0.2">
      <c r="B1056" s="1" t="str">
        <f t="shared" si="20"/>
        <v>カルタップ・フラメトピル粒剤パダンリンバー粒剤</v>
      </c>
      <c r="C1056" s="1" t="s">
        <v>1443</v>
      </c>
      <c r="D1056" s="1" t="s">
        <v>1444</v>
      </c>
      <c r="E1056" s="1" t="s">
        <v>25</v>
      </c>
      <c r="F1056" s="1" t="s">
        <v>157</v>
      </c>
      <c r="G1056" s="1" t="s">
        <v>144</v>
      </c>
    </row>
    <row r="1057" spans="2:7" x14ac:dyDescent="0.2">
      <c r="B1057" s="1" t="str">
        <f t="shared" si="20"/>
        <v>カルタップ・プロベナゾール水和剤側条パダンオリゼメート顆粒水和剤</v>
      </c>
      <c r="C1057" s="1" t="s">
        <v>1445</v>
      </c>
      <c r="D1057" s="1" t="s">
        <v>6084</v>
      </c>
      <c r="E1057" s="1" t="s">
        <v>25</v>
      </c>
      <c r="F1057" s="1" t="s">
        <v>157</v>
      </c>
      <c r="G1057" s="1" t="s">
        <v>56</v>
      </c>
    </row>
    <row r="1058" spans="2:7" x14ac:dyDescent="0.2">
      <c r="B1058" s="1" t="str">
        <f t="shared" si="20"/>
        <v>カルタップ・プロベナゾール水和剤明治側条パダンオリゼメート顆粒水和剤</v>
      </c>
      <c r="C1058" s="1" t="s">
        <v>1445</v>
      </c>
      <c r="D1058" s="1" t="s">
        <v>1446</v>
      </c>
      <c r="E1058" s="1" t="s">
        <v>25</v>
      </c>
      <c r="F1058" s="1" t="s">
        <v>157</v>
      </c>
      <c r="G1058" s="1" t="s">
        <v>56</v>
      </c>
    </row>
    <row r="1059" spans="2:7" x14ac:dyDescent="0.2">
      <c r="B1059" s="1" t="str">
        <f t="shared" si="20"/>
        <v>カルタップ・プロベナゾール粒剤ＳＴパダンオリゼメート１キロ粒剤</v>
      </c>
      <c r="C1059" s="1" t="s">
        <v>1447</v>
      </c>
      <c r="D1059" s="1" t="s">
        <v>6085</v>
      </c>
      <c r="E1059" s="1" t="s">
        <v>25</v>
      </c>
      <c r="F1059" s="1" t="s">
        <v>1448</v>
      </c>
      <c r="G1059" s="1" t="s">
        <v>1427</v>
      </c>
    </row>
    <row r="1060" spans="2:7" x14ac:dyDescent="0.2">
      <c r="B1060" s="1" t="str">
        <f t="shared" si="20"/>
        <v>カルタップ・プロベナゾール粒剤ＳＴパダンオリゼメート粒剤</v>
      </c>
      <c r="C1060" s="1" t="s">
        <v>1447</v>
      </c>
      <c r="D1060" s="1" t="s">
        <v>1449</v>
      </c>
      <c r="E1060" s="1" t="s">
        <v>25</v>
      </c>
      <c r="F1060" s="1" t="s">
        <v>1448</v>
      </c>
      <c r="G1060" s="1" t="s">
        <v>144</v>
      </c>
    </row>
    <row r="1061" spans="2:7" x14ac:dyDescent="0.2">
      <c r="B1061" s="1" t="str">
        <f t="shared" si="20"/>
        <v>カルタップ・プロベナゾール粒剤明治パダンオリゼメート１キロ粒剤</v>
      </c>
      <c r="C1061" s="1" t="s">
        <v>1447</v>
      </c>
      <c r="D1061" s="1" t="s">
        <v>6086</v>
      </c>
      <c r="E1061" s="1" t="s">
        <v>25</v>
      </c>
      <c r="F1061" s="1" t="s">
        <v>1448</v>
      </c>
      <c r="G1061" s="1" t="s">
        <v>1427</v>
      </c>
    </row>
    <row r="1062" spans="2:7" x14ac:dyDescent="0.2">
      <c r="B1062" s="1" t="str">
        <f t="shared" si="20"/>
        <v>カルタップ・プロベナゾール粒剤明治パダンオリゼメート粒剤</v>
      </c>
      <c r="C1062" s="1" t="s">
        <v>1447</v>
      </c>
      <c r="D1062" s="1" t="s">
        <v>1450</v>
      </c>
      <c r="E1062" s="1" t="s">
        <v>25</v>
      </c>
      <c r="F1062" s="1" t="s">
        <v>1448</v>
      </c>
      <c r="G1062" s="1" t="s">
        <v>144</v>
      </c>
    </row>
    <row r="1063" spans="2:7" x14ac:dyDescent="0.2">
      <c r="B1063" s="1" t="str">
        <f t="shared" si="20"/>
        <v>カルタップ水溶剤パダンＳＧ水溶剤</v>
      </c>
      <c r="C1063" s="1" t="s">
        <v>1451</v>
      </c>
      <c r="D1063" s="1" t="s">
        <v>1452</v>
      </c>
      <c r="E1063" s="1" t="s">
        <v>97</v>
      </c>
      <c r="F1063" s="1" t="s">
        <v>157</v>
      </c>
      <c r="G1063" s="1" t="s">
        <v>257</v>
      </c>
    </row>
    <row r="1064" spans="2:7" x14ac:dyDescent="0.2">
      <c r="B1064" s="1" t="str">
        <f t="shared" si="20"/>
        <v>カルタップ水溶剤パダン水溶剤</v>
      </c>
      <c r="C1064" s="1" t="s">
        <v>1451</v>
      </c>
      <c r="D1064" s="1" t="s">
        <v>1453</v>
      </c>
      <c r="E1064" s="1" t="s">
        <v>97</v>
      </c>
      <c r="F1064" s="1" t="s">
        <v>157</v>
      </c>
      <c r="G1064" s="1" t="s">
        <v>69</v>
      </c>
    </row>
    <row r="1065" spans="2:7" x14ac:dyDescent="0.2">
      <c r="B1065" s="1" t="str">
        <f t="shared" si="20"/>
        <v>カルタップ水溶剤協友パダンＳＧ水溶剤</v>
      </c>
      <c r="C1065" s="1" t="s">
        <v>1451</v>
      </c>
      <c r="D1065" s="1" t="s">
        <v>1454</v>
      </c>
      <c r="E1065" s="1" t="s">
        <v>97</v>
      </c>
      <c r="F1065" s="1" t="s">
        <v>157</v>
      </c>
      <c r="G1065" s="1" t="s">
        <v>257</v>
      </c>
    </row>
    <row r="1066" spans="2:7" x14ac:dyDescent="0.2">
      <c r="B1066" s="1" t="str">
        <f t="shared" si="20"/>
        <v>カルタップ粉剤パダン粉剤</v>
      </c>
      <c r="C1066" s="1" t="s">
        <v>1455</v>
      </c>
      <c r="D1066" s="1" t="s">
        <v>1456</v>
      </c>
      <c r="E1066" s="1" t="s">
        <v>25</v>
      </c>
      <c r="F1066" s="1"/>
      <c r="G1066" s="1" t="s">
        <v>53</v>
      </c>
    </row>
    <row r="1067" spans="2:7" x14ac:dyDescent="0.2">
      <c r="B1067" s="1" t="str">
        <f t="shared" si="20"/>
        <v>カルタップ粉剤パダン粉剤ＤＬ</v>
      </c>
      <c r="C1067" s="1" t="s">
        <v>1455</v>
      </c>
      <c r="D1067" s="1" t="s">
        <v>1457</v>
      </c>
      <c r="E1067" s="1" t="s">
        <v>25</v>
      </c>
      <c r="F1067" s="1"/>
      <c r="G1067" s="1" t="s">
        <v>53</v>
      </c>
    </row>
    <row r="1068" spans="2:7" x14ac:dyDescent="0.2">
      <c r="B1068" s="1" t="str">
        <f t="shared" si="20"/>
        <v>カルタップ粒剤パダン１キロ粒剤</v>
      </c>
      <c r="C1068" s="1" t="s">
        <v>1458</v>
      </c>
      <c r="D1068" s="1" t="s">
        <v>1459</v>
      </c>
      <c r="E1068" s="1" t="s">
        <v>25</v>
      </c>
      <c r="F1068" s="1" t="s">
        <v>157</v>
      </c>
      <c r="G1068" s="1" t="s">
        <v>1427</v>
      </c>
    </row>
    <row r="1069" spans="2:7" x14ac:dyDescent="0.2">
      <c r="B1069" s="1" t="str">
        <f t="shared" si="20"/>
        <v>カルタップ粒剤パダン粒剤４</v>
      </c>
      <c r="C1069" s="1" t="s">
        <v>1458</v>
      </c>
      <c r="D1069" s="1" t="s">
        <v>1460</v>
      </c>
      <c r="E1069" s="1" t="s">
        <v>25</v>
      </c>
      <c r="F1069" s="1" t="s">
        <v>157</v>
      </c>
      <c r="G1069" s="1" t="s">
        <v>144</v>
      </c>
    </row>
    <row r="1070" spans="2:7" x14ac:dyDescent="0.2">
      <c r="B1070" s="1" t="str">
        <f t="shared" si="20"/>
        <v>カルタップ粒剤協友パダン粒剤４</v>
      </c>
      <c r="C1070" s="1" t="s">
        <v>1458</v>
      </c>
      <c r="D1070" s="1" t="s">
        <v>1461</v>
      </c>
      <c r="E1070" s="1" t="s">
        <v>25</v>
      </c>
      <c r="F1070" s="1" t="s">
        <v>157</v>
      </c>
      <c r="G1070" s="1" t="s">
        <v>144</v>
      </c>
    </row>
    <row r="1071" spans="2:7" x14ac:dyDescent="0.2">
      <c r="B1071" s="1" t="str">
        <f t="shared" ref="B1071:B1124" si="21">C1071&amp;D1071</f>
        <v>カルフェントラゾンエチル・グリホサートイソプロピルアミン塩液剤マスターズＭＥ</v>
      </c>
      <c r="C1071" s="1" t="s">
        <v>1462</v>
      </c>
      <c r="D1071" s="1" t="s">
        <v>1463</v>
      </c>
      <c r="E1071" s="1" t="s">
        <v>6468</v>
      </c>
      <c r="F1071" s="1"/>
      <c r="G1071" s="1" t="s">
        <v>138</v>
      </c>
    </row>
    <row r="1072" spans="2:7" x14ac:dyDescent="0.2">
      <c r="B1072" s="1" t="str">
        <f t="shared" si="21"/>
        <v>カルフェントラゾンエチル・フルセトスルフロン水和剤ハードパンチＤＦ</v>
      </c>
      <c r="C1072" s="1" t="s">
        <v>1464</v>
      </c>
      <c r="D1072" s="1" t="s">
        <v>1465</v>
      </c>
      <c r="E1072" s="1" t="s">
        <v>6468</v>
      </c>
      <c r="F1072" s="1"/>
      <c r="G1072" s="1" t="s">
        <v>54</v>
      </c>
    </row>
    <row r="1073" spans="2:7" x14ac:dyDescent="0.2">
      <c r="B1073" s="1" t="str">
        <f t="shared" si="21"/>
        <v>カルフェントラゾンエチル・フルセトスルフロン粒剤フルチャージ１キロ粒剤</v>
      </c>
      <c r="C1073" s="1" t="s">
        <v>1466</v>
      </c>
      <c r="D1073" s="1" t="s">
        <v>1467</v>
      </c>
      <c r="E1073" s="1" t="s">
        <v>25</v>
      </c>
      <c r="F1073" s="1"/>
      <c r="G1073" s="1" t="s">
        <v>531</v>
      </c>
    </row>
    <row r="1074" spans="2:7" x14ac:dyDescent="0.2">
      <c r="B1074" s="1" t="str">
        <f t="shared" si="21"/>
        <v>カルフェントラゾンエチル・フルセトスルフロン粒剤フルチャージジャンボ</v>
      </c>
      <c r="C1074" s="1" t="s">
        <v>1466</v>
      </c>
      <c r="D1074" s="1" t="s">
        <v>1468</v>
      </c>
      <c r="E1074" s="1" t="s">
        <v>25</v>
      </c>
      <c r="F1074" s="1"/>
      <c r="G1074" s="1" t="s">
        <v>281</v>
      </c>
    </row>
    <row r="1075" spans="2:7" x14ac:dyDescent="0.2">
      <c r="B1075" s="1" t="str">
        <f t="shared" si="21"/>
        <v>カルフェントラゾンエチル・フルセトスルフロン粒剤フルチャージスカイ５００グラム粒剤</v>
      </c>
      <c r="C1075" s="1" t="s">
        <v>1466</v>
      </c>
      <c r="D1075" s="1" t="s">
        <v>1469</v>
      </c>
      <c r="E1075" s="1" t="s">
        <v>25</v>
      </c>
      <c r="F1075" s="1"/>
      <c r="G1075" s="1" t="s">
        <v>281</v>
      </c>
    </row>
    <row r="1076" spans="2:7" x14ac:dyDescent="0.2">
      <c r="B1076" s="1" t="str">
        <f t="shared" si="21"/>
        <v>カルフェントラゾンエチル・フルセトスルフロン粒剤ベストコンビスカイ５００グラム粒剤</v>
      </c>
      <c r="C1076" s="1" t="s">
        <v>1466</v>
      </c>
      <c r="D1076" s="1" t="s">
        <v>1470</v>
      </c>
      <c r="E1076" s="1" t="s">
        <v>25</v>
      </c>
      <c r="F1076" s="1"/>
      <c r="G1076" s="1" t="s">
        <v>281</v>
      </c>
    </row>
    <row r="1077" spans="2:7" x14ac:dyDescent="0.2">
      <c r="B1077" s="1" t="str">
        <f t="shared" si="21"/>
        <v>カルフェントラゾンエチル水和剤タスク３９ＤＦ</v>
      </c>
      <c r="C1077" s="1" t="s">
        <v>5047</v>
      </c>
      <c r="D1077" s="1" t="s">
        <v>4824</v>
      </c>
      <c r="E1077" s="1" t="s">
        <v>25</v>
      </c>
      <c r="F1077" s="1"/>
      <c r="G1077" s="1" t="s">
        <v>2689</v>
      </c>
    </row>
    <row r="1078" spans="2:7" x14ac:dyDescent="0.2">
      <c r="B1078" s="1" t="str">
        <f t="shared" si="21"/>
        <v>カルフェントラゾンエチル水和剤理研タスク３９ＤＦ</v>
      </c>
      <c r="C1078" s="1" t="s">
        <v>5047</v>
      </c>
      <c r="D1078" s="1" t="s">
        <v>5048</v>
      </c>
      <c r="E1078" s="1" t="s">
        <v>25</v>
      </c>
      <c r="F1078" s="1"/>
      <c r="G1078" s="35" t="s">
        <v>5049</v>
      </c>
    </row>
    <row r="1079" spans="2:7" x14ac:dyDescent="0.2">
      <c r="B1079" s="1" t="str">
        <f t="shared" si="21"/>
        <v>カルブチレート・ＤＢＮ粒剤シタガリンＤ</v>
      </c>
      <c r="C1079" s="1" t="s">
        <v>1471</v>
      </c>
      <c r="D1079" s="1" t="s">
        <v>1472</v>
      </c>
      <c r="E1079" s="1" t="s">
        <v>25</v>
      </c>
      <c r="F1079" s="1"/>
      <c r="G1079" s="1" t="s">
        <v>53</v>
      </c>
    </row>
    <row r="1080" spans="2:7" x14ac:dyDescent="0.2">
      <c r="B1080" s="1" t="str">
        <f t="shared" si="21"/>
        <v>カルブチレート・ＭＤＢＡ粒剤ツインカム</v>
      </c>
      <c r="C1080" s="1" t="s">
        <v>1473</v>
      </c>
      <c r="D1080" s="1" t="s">
        <v>1474</v>
      </c>
      <c r="E1080" s="1" t="s">
        <v>25</v>
      </c>
      <c r="F1080" s="1"/>
      <c r="G1080" s="1" t="s">
        <v>114</v>
      </c>
    </row>
    <row r="1081" spans="2:7" x14ac:dyDescent="0.2">
      <c r="B1081" s="1" t="str">
        <f t="shared" si="21"/>
        <v>カルブチレート・シアナジン・ＤＢＮ粒剤ＧＦ草退治Ｚ粒剤</v>
      </c>
      <c r="C1081" s="1" t="s">
        <v>1475</v>
      </c>
      <c r="D1081" s="1" t="s">
        <v>1476</v>
      </c>
      <c r="E1081" s="1" t="s">
        <v>6468</v>
      </c>
      <c r="F1081" s="1"/>
      <c r="G1081" s="1" t="s">
        <v>114</v>
      </c>
    </row>
    <row r="1082" spans="2:7" x14ac:dyDescent="0.2">
      <c r="B1082" s="1" t="str">
        <f t="shared" si="21"/>
        <v>カルブチレート・シアナジン・ＤＢＮ粒剤マスタリーＺ粒剤</v>
      </c>
      <c r="C1082" s="1" t="s">
        <v>1475</v>
      </c>
      <c r="D1082" s="1" t="s">
        <v>1477</v>
      </c>
      <c r="E1082" s="1" t="s">
        <v>6468</v>
      </c>
      <c r="F1082" s="1"/>
      <c r="G1082" s="1" t="s">
        <v>114</v>
      </c>
    </row>
    <row r="1083" spans="2:7" x14ac:dyDescent="0.2">
      <c r="B1083" s="1" t="str">
        <f t="shared" si="21"/>
        <v>カルブチレート・テトラピオン粒剤シタガリンＴ</v>
      </c>
      <c r="C1083" s="1" t="s">
        <v>1478</v>
      </c>
      <c r="D1083" s="1" t="s">
        <v>1479</v>
      </c>
      <c r="E1083" s="1" t="s">
        <v>25</v>
      </c>
      <c r="F1083" s="1"/>
      <c r="G1083" s="1" t="s">
        <v>70</v>
      </c>
    </row>
    <row r="1084" spans="2:7" x14ac:dyDescent="0.2">
      <c r="B1084" s="1" t="str">
        <f t="shared" si="21"/>
        <v>カルブチレート・テトラピオン粒剤ロングワイド粒剤</v>
      </c>
      <c r="C1084" s="1" t="s">
        <v>1478</v>
      </c>
      <c r="D1084" s="1" t="s">
        <v>1480</v>
      </c>
      <c r="E1084" s="1" t="s">
        <v>25</v>
      </c>
      <c r="F1084" s="1"/>
      <c r="G1084" s="1" t="s">
        <v>114</v>
      </c>
    </row>
    <row r="1085" spans="2:7" x14ac:dyDescent="0.2">
      <c r="B1085" s="1" t="str">
        <f t="shared" si="21"/>
        <v>カルブチレート・ピラフルフェンエチル水和剤ピラメイトフロアブル</v>
      </c>
      <c r="C1085" s="1" t="s">
        <v>1481</v>
      </c>
      <c r="D1085" s="1" t="s">
        <v>1482</v>
      </c>
      <c r="E1085" s="1" t="s">
        <v>6468</v>
      </c>
      <c r="F1085" s="1"/>
      <c r="G1085" s="1" t="s">
        <v>68</v>
      </c>
    </row>
    <row r="1086" spans="2:7" x14ac:dyDescent="0.2">
      <c r="B1086" s="1" t="str">
        <f t="shared" si="21"/>
        <v>カルブチレート・ブロマシル・ＭＣＰＰ粒剤まるぼうずΣ</v>
      </c>
      <c r="C1086" s="1" t="s">
        <v>4853</v>
      </c>
      <c r="D1086" s="1" t="s">
        <v>4854</v>
      </c>
      <c r="E1086" s="1" t="s">
        <v>25</v>
      </c>
      <c r="F1086" s="1"/>
      <c r="G1086" s="1" t="s">
        <v>114</v>
      </c>
    </row>
    <row r="1087" spans="2:7" x14ac:dyDescent="0.2">
      <c r="B1087" s="1" t="str">
        <f t="shared" si="21"/>
        <v>カルブチレート・ブロマシル・ＭＣＰＰ粒剤ネコソギパワー</v>
      </c>
      <c r="C1087" s="1" t="s">
        <v>5050</v>
      </c>
      <c r="D1087" s="1" t="s">
        <v>5051</v>
      </c>
      <c r="E1087" s="1" t="s">
        <v>25</v>
      </c>
      <c r="F1087" s="1"/>
      <c r="G1087" s="35" t="s">
        <v>4944</v>
      </c>
    </row>
    <row r="1088" spans="2:7" x14ac:dyDescent="0.2">
      <c r="B1088" s="1" t="str">
        <f t="shared" si="21"/>
        <v>カルブチレート・メコプロップＰカリウム塩粒剤クサッコＭ粒剤</v>
      </c>
      <c r="C1088" s="1" t="s">
        <v>1483</v>
      </c>
      <c r="D1088" s="1" t="s">
        <v>1484</v>
      </c>
      <c r="E1088" s="1" t="s">
        <v>6468</v>
      </c>
      <c r="F1088" s="1"/>
      <c r="G1088" s="1" t="s">
        <v>114</v>
      </c>
    </row>
    <row r="1089" spans="2:7" x14ac:dyDescent="0.2">
      <c r="B1089" s="1" t="str">
        <f t="shared" si="21"/>
        <v>カルブチレート水和剤バックアップフロアブル</v>
      </c>
      <c r="C1089" s="1" t="s">
        <v>1485</v>
      </c>
      <c r="D1089" s="1" t="s">
        <v>1486</v>
      </c>
      <c r="E1089" s="1" t="s">
        <v>25</v>
      </c>
      <c r="F1089" s="1"/>
      <c r="G1089" s="1" t="s">
        <v>167</v>
      </c>
    </row>
    <row r="1090" spans="2:7" x14ac:dyDescent="0.2">
      <c r="B1090" s="1" t="str">
        <f t="shared" si="21"/>
        <v>カルブチレート粒剤オールキラー粒剤</v>
      </c>
      <c r="C1090" s="1" t="s">
        <v>1487</v>
      </c>
      <c r="D1090" s="1" t="s">
        <v>1488</v>
      </c>
      <c r="E1090" s="1" t="s">
        <v>25</v>
      </c>
      <c r="F1090" s="1"/>
      <c r="G1090" s="1" t="s">
        <v>53</v>
      </c>
    </row>
    <row r="1091" spans="2:7" x14ac:dyDescent="0.2">
      <c r="B1091" s="1" t="str">
        <f t="shared" si="21"/>
        <v>カルブチレート粒剤クサトルマン粒剤</v>
      </c>
      <c r="C1091" s="1" t="s">
        <v>1487</v>
      </c>
      <c r="D1091" s="1" t="s">
        <v>1489</v>
      </c>
      <c r="E1091" s="1" t="s">
        <v>25</v>
      </c>
      <c r="F1091" s="1"/>
      <c r="G1091" s="1" t="s">
        <v>144</v>
      </c>
    </row>
    <row r="1092" spans="2:7" x14ac:dyDescent="0.2">
      <c r="B1092" s="1" t="str">
        <f t="shared" si="21"/>
        <v>カルブチレート粒剤バックアップ粒剤</v>
      </c>
      <c r="C1092" s="1" t="s">
        <v>1487</v>
      </c>
      <c r="D1092" s="1" t="s">
        <v>1490</v>
      </c>
      <c r="E1092" s="1" t="s">
        <v>25</v>
      </c>
      <c r="F1092" s="1"/>
      <c r="G1092" s="1" t="s">
        <v>144</v>
      </c>
    </row>
    <row r="1093" spans="2:7" x14ac:dyDescent="0.2">
      <c r="B1093" s="1" t="str">
        <f t="shared" si="21"/>
        <v>カルボスルファン・トリシクラゾール粒剤ビームアドバンテージ粒剤</v>
      </c>
      <c r="C1093" s="1" t="s">
        <v>1491</v>
      </c>
      <c r="D1093" s="1" t="s">
        <v>1492</v>
      </c>
      <c r="E1093" s="1" t="s">
        <v>25</v>
      </c>
      <c r="F1093" s="1" t="s">
        <v>157</v>
      </c>
      <c r="G1093" s="1" t="s">
        <v>212</v>
      </c>
    </row>
    <row r="1094" spans="2:7" x14ac:dyDescent="0.2">
      <c r="B1094" s="1" t="str">
        <f t="shared" si="21"/>
        <v>カルボスルファン・トリシクラゾール粒剤ビームガゼット粒剤５５</v>
      </c>
      <c r="C1094" s="1" t="s">
        <v>1491</v>
      </c>
      <c r="D1094" s="1" t="s">
        <v>1493</v>
      </c>
      <c r="E1094" s="1" t="s">
        <v>25</v>
      </c>
      <c r="F1094" s="1" t="s">
        <v>157</v>
      </c>
      <c r="G1094" s="1" t="s">
        <v>70</v>
      </c>
    </row>
    <row r="1095" spans="2:7" x14ac:dyDescent="0.2">
      <c r="B1095" s="1" t="str">
        <f t="shared" si="21"/>
        <v>カルボスルファン・トリシクラゾール粒剤日産ビームガゼット粒剤５５</v>
      </c>
      <c r="C1095" s="1" t="s">
        <v>1491</v>
      </c>
      <c r="D1095" s="1" t="s">
        <v>1494</v>
      </c>
      <c r="E1095" s="1" t="s">
        <v>25</v>
      </c>
      <c r="F1095" s="1" t="s">
        <v>157</v>
      </c>
      <c r="G1095" s="1" t="s">
        <v>70</v>
      </c>
    </row>
    <row r="1096" spans="2:7" x14ac:dyDescent="0.2">
      <c r="B1096" s="1" t="str">
        <f t="shared" si="21"/>
        <v>カルボスルファン・フィプロニル粒剤日産ギャング粒剤</v>
      </c>
      <c r="C1096" s="1" t="s">
        <v>1495</v>
      </c>
      <c r="D1096" s="1" t="s">
        <v>1496</v>
      </c>
      <c r="E1096" s="1" t="s">
        <v>25</v>
      </c>
      <c r="F1096" s="1" t="s">
        <v>157</v>
      </c>
      <c r="G1096" s="1" t="s">
        <v>281</v>
      </c>
    </row>
    <row r="1097" spans="2:7" x14ac:dyDescent="0.2">
      <c r="B1097" s="1" t="str">
        <f t="shared" si="21"/>
        <v>カルボスルファン粒剤ＦＭＣアドバンテージＳ粒剤</v>
      </c>
      <c r="C1097" s="1" t="s">
        <v>1497</v>
      </c>
      <c r="D1097" s="1" t="s">
        <v>6087</v>
      </c>
      <c r="E1097" s="1" t="s">
        <v>25</v>
      </c>
      <c r="F1097" s="1" t="s">
        <v>157</v>
      </c>
      <c r="G1097" s="1" t="s">
        <v>1498</v>
      </c>
    </row>
    <row r="1098" spans="2:7" x14ac:dyDescent="0.2">
      <c r="B1098" s="1" t="str">
        <f t="shared" si="21"/>
        <v>カルボスルファン粒剤ＦＭＣガゼット粒剤</v>
      </c>
      <c r="C1098" s="1" t="s">
        <v>1497</v>
      </c>
      <c r="D1098" s="1" t="s">
        <v>1499</v>
      </c>
      <c r="E1098" s="1" t="s">
        <v>25</v>
      </c>
      <c r="F1098" s="1" t="s">
        <v>5052</v>
      </c>
      <c r="G1098" s="1" t="s">
        <v>70</v>
      </c>
    </row>
    <row r="1099" spans="2:7" x14ac:dyDescent="0.2">
      <c r="B1099" s="1" t="str">
        <f t="shared" si="21"/>
        <v>カルボスルファン粒剤ＩＳＫアドバンテージＳ粒剤</v>
      </c>
      <c r="C1099" s="1" t="s">
        <v>1497</v>
      </c>
      <c r="D1099" s="1" t="s">
        <v>1500</v>
      </c>
      <c r="E1099" s="1" t="s">
        <v>25</v>
      </c>
      <c r="F1099" s="1" t="s">
        <v>157</v>
      </c>
      <c r="G1099" s="1" t="s">
        <v>1498</v>
      </c>
    </row>
    <row r="1100" spans="2:7" x14ac:dyDescent="0.2">
      <c r="B1100" s="1" t="str">
        <f t="shared" si="21"/>
        <v>カルボスルファン粒剤アドバンテージ粒剤</v>
      </c>
      <c r="C1100" s="1" t="s">
        <v>1497</v>
      </c>
      <c r="D1100" s="1" t="s">
        <v>1501</v>
      </c>
      <c r="E1100" s="1" t="s">
        <v>25</v>
      </c>
      <c r="F1100" s="1" t="s">
        <v>157</v>
      </c>
      <c r="G1100" s="1" t="s">
        <v>212</v>
      </c>
    </row>
    <row r="1101" spans="2:7" x14ac:dyDescent="0.2">
      <c r="B1101" s="1" t="str">
        <f t="shared" si="21"/>
        <v>カルボスルファン粒剤ガゼット粒剤</v>
      </c>
      <c r="C1101" s="1" t="s">
        <v>1497</v>
      </c>
      <c r="D1101" s="1" t="s">
        <v>1502</v>
      </c>
      <c r="E1101" s="1" t="s">
        <v>25</v>
      </c>
      <c r="F1101" s="1" t="s">
        <v>157</v>
      </c>
      <c r="G1101" s="1" t="s">
        <v>70</v>
      </c>
    </row>
    <row r="1102" spans="2:7" x14ac:dyDescent="0.2">
      <c r="B1102" s="1" t="str">
        <f t="shared" si="21"/>
        <v>カルボスルファン粒剤石原アドバンテージＳ粒剤</v>
      </c>
      <c r="C1102" s="1" t="s">
        <v>1497</v>
      </c>
      <c r="D1102" s="1" t="s">
        <v>1503</v>
      </c>
      <c r="E1102" s="1" t="s">
        <v>25</v>
      </c>
      <c r="F1102" s="1" t="s">
        <v>157</v>
      </c>
      <c r="G1102" s="1" t="s">
        <v>1498</v>
      </c>
    </row>
    <row r="1103" spans="2:7" x14ac:dyDescent="0.2">
      <c r="B1103" s="1" t="str">
        <f t="shared" si="21"/>
        <v>カルボスルファン粒剤石原アドバンテージ粒剤</v>
      </c>
      <c r="C1103" s="1" t="s">
        <v>1497</v>
      </c>
      <c r="D1103" s="1" t="s">
        <v>1504</v>
      </c>
      <c r="E1103" s="1" t="s">
        <v>25</v>
      </c>
      <c r="F1103" s="1" t="s">
        <v>1448</v>
      </c>
      <c r="G1103" s="1" t="s">
        <v>212</v>
      </c>
    </row>
    <row r="1104" spans="2:7" x14ac:dyDescent="0.2">
      <c r="B1104" s="1" t="str">
        <f t="shared" si="21"/>
        <v>カルボスルファン粒剤石原ガゼット粒剤</v>
      </c>
      <c r="C1104" s="1" t="s">
        <v>1497</v>
      </c>
      <c r="D1104" s="1" t="s">
        <v>1505</v>
      </c>
      <c r="E1104" s="1" t="s">
        <v>25</v>
      </c>
      <c r="F1104" s="1" t="s">
        <v>157</v>
      </c>
      <c r="G1104" s="1" t="s">
        <v>70</v>
      </c>
    </row>
    <row r="1105" spans="2:7" x14ac:dyDescent="0.2">
      <c r="B1105" s="1" t="str">
        <f t="shared" si="21"/>
        <v>キイカブリダニ剤キイトップ</v>
      </c>
      <c r="C1105" s="1" t="s">
        <v>4862</v>
      </c>
      <c r="D1105" s="1" t="s">
        <v>4863</v>
      </c>
      <c r="E1105" s="1" t="s">
        <v>6468</v>
      </c>
      <c r="F1105" s="1"/>
      <c r="G1105" s="1" t="s">
        <v>2754</v>
      </c>
    </row>
    <row r="1106" spans="2:7" x14ac:dyDescent="0.2">
      <c r="B1106" s="1" t="str">
        <f t="shared" si="21"/>
        <v>キザロホップエチル水和剤タルガフロアブル</v>
      </c>
      <c r="C1106" s="1" t="s">
        <v>1506</v>
      </c>
      <c r="D1106" s="1" t="s">
        <v>1507</v>
      </c>
      <c r="E1106" s="1" t="s">
        <v>25</v>
      </c>
      <c r="F1106" s="1"/>
      <c r="G1106" s="1" t="s">
        <v>164</v>
      </c>
    </row>
    <row r="1107" spans="2:7" x14ac:dyDescent="0.2">
      <c r="B1107" s="1" t="str">
        <f t="shared" si="21"/>
        <v>キザロホップエチル水和剤ポルトフロアブル</v>
      </c>
      <c r="C1107" s="1" t="s">
        <v>1506</v>
      </c>
      <c r="D1107" s="1" t="s">
        <v>1508</v>
      </c>
      <c r="E1107" s="1" t="s">
        <v>25</v>
      </c>
      <c r="F1107" s="1"/>
      <c r="G1107" s="1" t="s">
        <v>748</v>
      </c>
    </row>
    <row r="1108" spans="2:7" x14ac:dyDescent="0.2">
      <c r="B1108" s="1" t="str">
        <f t="shared" si="21"/>
        <v>キノキサリン系・ＭＥＰ水和剤ジョンカラープロ</v>
      </c>
      <c r="C1108" s="1" t="s">
        <v>1509</v>
      </c>
      <c r="D1108" s="1" t="s">
        <v>1510</v>
      </c>
      <c r="E1108" s="1" t="s">
        <v>25</v>
      </c>
      <c r="F1108" s="1"/>
      <c r="G1108" s="1" t="s">
        <v>190</v>
      </c>
    </row>
    <row r="1109" spans="2:7" x14ac:dyDescent="0.2">
      <c r="B1109" s="1" t="str">
        <f t="shared" si="21"/>
        <v>キノキサリン系水和剤兼商モレスタン水和剤</v>
      </c>
      <c r="C1109" s="1" t="s">
        <v>1511</v>
      </c>
      <c r="D1109" s="1" t="s">
        <v>1512</v>
      </c>
      <c r="E1109" s="1" t="s">
        <v>25</v>
      </c>
      <c r="F1109" s="1"/>
      <c r="G1109" s="1" t="s">
        <v>190</v>
      </c>
    </row>
    <row r="1110" spans="2:7" x14ac:dyDescent="0.2">
      <c r="B1110" s="1" t="str">
        <f t="shared" si="21"/>
        <v>キャプタン・ベノミル水和剤キャプレート水和剤</v>
      </c>
      <c r="C1110" s="1" t="s">
        <v>1513</v>
      </c>
      <c r="D1110" s="1" t="s">
        <v>1514</v>
      </c>
      <c r="E1110" s="1" t="s">
        <v>25</v>
      </c>
      <c r="F1110" s="1"/>
      <c r="G1110" s="1" t="s">
        <v>59</v>
      </c>
    </row>
    <row r="1111" spans="2:7" x14ac:dyDescent="0.2">
      <c r="B1111" s="1" t="str">
        <f t="shared" si="21"/>
        <v>キャプタン・ホセチル水和剤アリエッティＣ水和剤</v>
      </c>
      <c r="C1111" s="1" t="s">
        <v>1515</v>
      </c>
      <c r="D1111" s="1" t="s">
        <v>1516</v>
      </c>
      <c r="E1111" s="1" t="s">
        <v>25</v>
      </c>
      <c r="F1111" s="1"/>
      <c r="G1111" s="1" t="s">
        <v>68</v>
      </c>
    </row>
    <row r="1112" spans="2:7" x14ac:dyDescent="0.2">
      <c r="B1112" s="1" t="str">
        <f t="shared" si="21"/>
        <v>キャプタン・ポリオキシン水和剤日農ポリキャプタン水和剤</v>
      </c>
      <c r="C1112" s="1" t="s">
        <v>1517</v>
      </c>
      <c r="D1112" s="1" t="s">
        <v>1518</v>
      </c>
      <c r="E1112" s="1" t="s">
        <v>25</v>
      </c>
      <c r="F1112" s="1"/>
      <c r="G1112" s="1" t="s">
        <v>59</v>
      </c>
    </row>
    <row r="1113" spans="2:7" x14ac:dyDescent="0.2">
      <c r="B1113" s="1" t="str">
        <f t="shared" si="21"/>
        <v>キャプタン・有機銅水和剤オキシラン水和剤</v>
      </c>
      <c r="C1113" s="1" t="s">
        <v>1519</v>
      </c>
      <c r="D1113" s="1" t="s">
        <v>1520</v>
      </c>
      <c r="E1113" s="1" t="s">
        <v>25</v>
      </c>
      <c r="F1113" s="1"/>
      <c r="G1113" s="1" t="s">
        <v>54</v>
      </c>
    </row>
    <row r="1114" spans="2:7" x14ac:dyDescent="0.2">
      <c r="B1114" s="1" t="str">
        <f t="shared" si="21"/>
        <v>キャプタン・有機銅水和剤グリンオキシラン水和剤</v>
      </c>
      <c r="C1114" s="1" t="s">
        <v>1519</v>
      </c>
      <c r="D1114" s="1" t="s">
        <v>1521</v>
      </c>
      <c r="E1114" s="1" t="s">
        <v>25</v>
      </c>
      <c r="F1114" s="1"/>
      <c r="G1114" s="1" t="s">
        <v>54</v>
      </c>
    </row>
    <row r="1115" spans="2:7" x14ac:dyDescent="0.2">
      <c r="B1115" s="1" t="str">
        <f t="shared" si="21"/>
        <v>キャプタン水和剤オーソサイド水和剤８０</v>
      </c>
      <c r="C1115" s="1" t="s">
        <v>1522</v>
      </c>
      <c r="D1115" s="1" t="s">
        <v>1523</v>
      </c>
      <c r="E1115" s="1" t="s">
        <v>25</v>
      </c>
      <c r="F1115" s="1"/>
      <c r="G1115" s="1" t="s">
        <v>62</v>
      </c>
    </row>
    <row r="1116" spans="2:7" x14ac:dyDescent="0.2">
      <c r="B1116" s="1" t="str">
        <f t="shared" si="21"/>
        <v>キャプタン水和剤サンケイオーソサイド水和剤８０</v>
      </c>
      <c r="C1116" s="1" t="s">
        <v>1522</v>
      </c>
      <c r="D1116" s="1" t="s">
        <v>1524</v>
      </c>
      <c r="E1116" s="1" t="s">
        <v>25</v>
      </c>
      <c r="F1116" s="1"/>
      <c r="G1116" s="1" t="s">
        <v>62</v>
      </c>
    </row>
    <row r="1117" spans="2:7" x14ac:dyDescent="0.2">
      <c r="B1117" s="1" t="str">
        <f t="shared" si="21"/>
        <v>キャプタン水和剤ホクコーオーソサイド水和剤８０</v>
      </c>
      <c r="C1117" s="1" t="s">
        <v>1522</v>
      </c>
      <c r="D1117" s="1" t="s">
        <v>1525</v>
      </c>
      <c r="E1117" s="1" t="s">
        <v>25</v>
      </c>
      <c r="F1117" s="1"/>
      <c r="G1117" s="1" t="s">
        <v>62</v>
      </c>
    </row>
    <row r="1118" spans="2:7" x14ac:dyDescent="0.2">
      <c r="B1118" s="1" t="str">
        <f t="shared" si="21"/>
        <v>キュウルア液剤サンケイキュウルア</v>
      </c>
      <c r="C1118" s="1" t="s">
        <v>1526</v>
      </c>
      <c r="D1118" s="1" t="s">
        <v>1527</v>
      </c>
      <c r="E1118" s="1" t="s">
        <v>6468</v>
      </c>
      <c r="F1118" s="1"/>
      <c r="G1118" s="1" t="s">
        <v>214</v>
      </c>
    </row>
    <row r="1119" spans="2:7" x14ac:dyDescent="0.2">
      <c r="B1119" s="1" t="str">
        <f t="shared" si="21"/>
        <v>ギ酸カルシウム水溶剤エコルーキー</v>
      </c>
      <c r="C1119" s="1" t="s">
        <v>1528</v>
      </c>
      <c r="D1119" s="1" t="s">
        <v>1529</v>
      </c>
      <c r="E1119" s="1" t="s">
        <v>6468</v>
      </c>
      <c r="F1119" s="1"/>
      <c r="G1119" s="1" t="s">
        <v>1221</v>
      </c>
    </row>
    <row r="1120" spans="2:7" x14ac:dyDescent="0.2">
      <c r="B1120" s="1" t="str">
        <f t="shared" si="21"/>
        <v>ククメリスカブリダニ剤ククメリス</v>
      </c>
      <c r="C1120" s="1" t="s">
        <v>1530</v>
      </c>
      <c r="D1120" s="1" t="s">
        <v>1531</v>
      </c>
      <c r="E1120" s="1" t="s">
        <v>6468</v>
      </c>
      <c r="F1120" s="1"/>
      <c r="G1120" s="1" t="s">
        <v>1532</v>
      </c>
    </row>
    <row r="1121" spans="2:7" x14ac:dyDescent="0.2">
      <c r="B1121" s="1" t="str">
        <f t="shared" si="21"/>
        <v>ククメリスカブリダニ剤メリトップ</v>
      </c>
      <c r="C1121" s="1" t="s">
        <v>1530</v>
      </c>
      <c r="D1121" s="1" t="s">
        <v>1533</v>
      </c>
      <c r="E1121" s="1" t="s">
        <v>6468</v>
      </c>
      <c r="F1121" s="1"/>
      <c r="G1121" s="1" t="s">
        <v>1534</v>
      </c>
    </row>
    <row r="1122" spans="2:7" x14ac:dyDescent="0.2">
      <c r="B1122" s="1" t="str">
        <f t="shared" si="21"/>
        <v>クマリン系水溶剤水溶性ラテミン錠</v>
      </c>
      <c r="C1122" s="1" t="s">
        <v>1535</v>
      </c>
      <c r="D1122" s="1" t="s">
        <v>1536</v>
      </c>
      <c r="E1122" s="1" t="s">
        <v>6468</v>
      </c>
      <c r="F1122" s="1"/>
      <c r="G1122" s="1" t="s">
        <v>53</v>
      </c>
    </row>
    <row r="1123" spans="2:7" x14ac:dyDescent="0.2">
      <c r="B1123" s="1" t="str">
        <f t="shared" si="21"/>
        <v>クマリン系粉末チューモア「コンク」</v>
      </c>
      <c r="C1123" s="1" t="s">
        <v>1537</v>
      </c>
      <c r="D1123" s="1" t="s">
        <v>1538</v>
      </c>
      <c r="E1123" s="1" t="s">
        <v>6468</v>
      </c>
      <c r="F1123" s="1"/>
      <c r="G1123" s="1" t="s">
        <v>57</v>
      </c>
    </row>
    <row r="1124" spans="2:7" x14ac:dyDescent="0.2">
      <c r="B1124" s="1" t="str">
        <f t="shared" si="21"/>
        <v>クマリン系粉末メリーネコクマリン</v>
      </c>
      <c r="C1124" s="1" t="s">
        <v>1537</v>
      </c>
      <c r="D1124" s="1" t="s">
        <v>1539</v>
      </c>
      <c r="E1124" s="1" t="s">
        <v>6468</v>
      </c>
      <c r="F1124" s="1"/>
      <c r="G1124" s="1" t="s">
        <v>57</v>
      </c>
    </row>
    <row r="1125" spans="2:7" x14ac:dyDescent="0.2">
      <c r="B1125" s="1" t="str">
        <f t="shared" ref="B1125:B1177" si="22">C1125&amp;D1125</f>
        <v>クマリン系粉末ラテミンコンク</v>
      </c>
      <c r="C1125" s="1" t="s">
        <v>1537</v>
      </c>
      <c r="D1125" s="1" t="s">
        <v>1540</v>
      </c>
      <c r="E1125" s="1" t="s">
        <v>6468</v>
      </c>
      <c r="F1125" s="1"/>
      <c r="G1125" s="1" t="s">
        <v>138</v>
      </c>
    </row>
    <row r="1126" spans="2:7" x14ac:dyDescent="0.2">
      <c r="B1126" s="1" t="str">
        <f t="shared" si="22"/>
        <v>クマリン系粉末強力ローダン</v>
      </c>
      <c r="C1126" s="1" t="s">
        <v>1537</v>
      </c>
      <c r="D1126" s="1" t="s">
        <v>1541</v>
      </c>
      <c r="E1126" s="1" t="s">
        <v>6468</v>
      </c>
      <c r="F1126" s="1"/>
      <c r="G1126" s="1" t="s">
        <v>138</v>
      </c>
    </row>
    <row r="1127" spans="2:7" x14ac:dyDescent="0.2">
      <c r="B1127" s="1" t="str">
        <f t="shared" si="22"/>
        <v>クマリン系粉末粉末ラテミン</v>
      </c>
      <c r="C1127" s="1" t="s">
        <v>1537</v>
      </c>
      <c r="D1127" s="1" t="s">
        <v>1542</v>
      </c>
      <c r="E1127" s="1" t="s">
        <v>6468</v>
      </c>
      <c r="F1127" s="1"/>
      <c r="G1127" s="1" t="s">
        <v>57</v>
      </c>
    </row>
    <row r="1128" spans="2:7" x14ac:dyDescent="0.2">
      <c r="B1128" s="1" t="str">
        <f t="shared" si="22"/>
        <v>クマリン系粒剤サンケイクマリン</v>
      </c>
      <c r="C1128" s="1" t="s">
        <v>1543</v>
      </c>
      <c r="D1128" s="1" t="s">
        <v>1544</v>
      </c>
      <c r="E1128" s="1" t="s">
        <v>6468</v>
      </c>
      <c r="F1128" s="1"/>
      <c r="G1128" s="1" t="s">
        <v>67</v>
      </c>
    </row>
    <row r="1129" spans="2:7" x14ac:dyDescent="0.2">
      <c r="B1129" s="1" t="str">
        <f t="shared" si="22"/>
        <v>クマリン系粒剤メリーネコ３号</v>
      </c>
      <c r="C1129" s="1" t="s">
        <v>1543</v>
      </c>
      <c r="D1129" s="1" t="s">
        <v>1545</v>
      </c>
      <c r="E1129" s="1" t="s">
        <v>6468</v>
      </c>
      <c r="F1129" s="1"/>
      <c r="G1129" s="1" t="s">
        <v>67</v>
      </c>
    </row>
    <row r="1130" spans="2:7" x14ac:dyDescent="0.2">
      <c r="B1130" s="1" t="str">
        <f t="shared" si="22"/>
        <v>クマリン系粒剤ヤソール</v>
      </c>
      <c r="C1130" s="1" t="s">
        <v>1543</v>
      </c>
      <c r="D1130" s="1" t="s">
        <v>1546</v>
      </c>
      <c r="E1130" s="1" t="s">
        <v>6468</v>
      </c>
      <c r="F1130" s="1"/>
      <c r="G1130" s="1" t="s">
        <v>67</v>
      </c>
    </row>
    <row r="1131" spans="2:7" x14ac:dyDescent="0.2">
      <c r="B1131" s="1" t="str">
        <f t="shared" si="22"/>
        <v>クマリン系粒剤固形ラテミン</v>
      </c>
      <c r="C1131" s="1" t="s">
        <v>1543</v>
      </c>
      <c r="D1131" s="1" t="s">
        <v>1547</v>
      </c>
      <c r="E1131" s="1" t="s">
        <v>6468</v>
      </c>
      <c r="F1131" s="1"/>
      <c r="G1131" s="1" t="s">
        <v>1548</v>
      </c>
    </row>
    <row r="1132" spans="2:7" x14ac:dyDescent="0.2">
      <c r="B1132" s="1" t="str">
        <f t="shared" si="22"/>
        <v>クミルロン・テニルクロール・ベンゾフェナップ粒剤ハビコラン粒剤</v>
      </c>
      <c r="C1132" s="1" t="s">
        <v>1549</v>
      </c>
      <c r="D1132" s="1" t="s">
        <v>1550</v>
      </c>
      <c r="E1132" s="1" t="s">
        <v>6468</v>
      </c>
      <c r="F1132" s="1"/>
      <c r="G1132" s="1" t="s">
        <v>212</v>
      </c>
    </row>
    <row r="1133" spans="2:7" x14ac:dyDescent="0.2">
      <c r="B1133" s="1" t="str">
        <f t="shared" si="22"/>
        <v>クミルロン・テニルクロール剤トクヤマ　マットタブジャンボ</v>
      </c>
      <c r="C1133" s="1" t="s">
        <v>1551</v>
      </c>
      <c r="D1133" s="1" t="s">
        <v>1552</v>
      </c>
      <c r="E1133" s="1" t="s">
        <v>6468</v>
      </c>
      <c r="F1133" s="1"/>
      <c r="G1133" s="1" t="s">
        <v>55</v>
      </c>
    </row>
    <row r="1134" spans="2:7" x14ac:dyDescent="0.2">
      <c r="B1134" s="1" t="str">
        <f t="shared" si="22"/>
        <v>クミルロン・テニルクロール剤マットタブジャンボ</v>
      </c>
      <c r="C1134" s="1" t="s">
        <v>1551</v>
      </c>
      <c r="D1134" s="1" t="s">
        <v>1553</v>
      </c>
      <c r="E1134" s="1" t="s">
        <v>6468</v>
      </c>
      <c r="F1134" s="1"/>
      <c r="G1134" s="1" t="s">
        <v>55</v>
      </c>
    </row>
    <row r="1135" spans="2:7" x14ac:dyDescent="0.2">
      <c r="B1135" s="1" t="str">
        <f t="shared" si="22"/>
        <v>クミルロン・テニルクロール剤日農マットタブジャンボ</v>
      </c>
      <c r="C1135" s="1" t="s">
        <v>1551</v>
      </c>
      <c r="D1135" s="1" t="s">
        <v>1554</v>
      </c>
      <c r="E1135" s="1" t="s">
        <v>6468</v>
      </c>
      <c r="F1135" s="1"/>
      <c r="G1135" s="1" t="s">
        <v>55</v>
      </c>
    </row>
    <row r="1136" spans="2:7" x14ac:dyDescent="0.2">
      <c r="B1136" s="1" t="str">
        <f t="shared" si="22"/>
        <v>クミルロン・ピラクロニル水和剤ピラクロショットフロアブル</v>
      </c>
      <c r="C1136" s="1" t="s">
        <v>1555</v>
      </c>
      <c r="D1136" s="1" t="s">
        <v>1556</v>
      </c>
      <c r="E1136" s="1" t="s">
        <v>6468</v>
      </c>
      <c r="F1136" s="1"/>
      <c r="G1136" s="1" t="s">
        <v>54</v>
      </c>
    </row>
    <row r="1137" spans="2:7" x14ac:dyDescent="0.2">
      <c r="B1137" s="1" t="str">
        <f t="shared" si="22"/>
        <v>クミルロン・ピラクロニル粒剤ピラクロショット１キロ粒剤</v>
      </c>
      <c r="C1137" s="1" t="s">
        <v>1557</v>
      </c>
      <c r="D1137" s="1" t="s">
        <v>1558</v>
      </c>
      <c r="E1137" s="1" t="s">
        <v>6468</v>
      </c>
      <c r="F1137" s="1"/>
      <c r="G1137" s="1" t="s">
        <v>404</v>
      </c>
    </row>
    <row r="1138" spans="2:7" x14ac:dyDescent="0.2">
      <c r="B1138" s="1" t="str">
        <f t="shared" si="22"/>
        <v>クミルロン・ベンスルフロンメチル・ペントキサゾン水和剤石原ドウジガードＬフロアブル</v>
      </c>
      <c r="C1138" s="1" t="s">
        <v>1559</v>
      </c>
      <c r="D1138" s="1" t="s">
        <v>1561</v>
      </c>
      <c r="E1138" s="1" t="s">
        <v>6468</v>
      </c>
      <c r="F1138" s="1"/>
      <c r="G1138" s="1" t="s">
        <v>1560</v>
      </c>
    </row>
    <row r="1139" spans="2:7" x14ac:dyDescent="0.2">
      <c r="B1139" s="1" t="str">
        <f t="shared" si="22"/>
        <v>クミルロン・ベンスルフロンメチル・ペントキサゾン水和剤石原ドウジガードフロアブル</v>
      </c>
      <c r="C1139" s="1" t="s">
        <v>1559</v>
      </c>
      <c r="D1139" s="1" t="s">
        <v>1562</v>
      </c>
      <c r="E1139" s="1" t="s">
        <v>6468</v>
      </c>
      <c r="F1139" s="1"/>
      <c r="G1139" s="1" t="s">
        <v>1560</v>
      </c>
    </row>
    <row r="1140" spans="2:7" x14ac:dyDescent="0.2">
      <c r="B1140" s="1" t="str">
        <f t="shared" si="22"/>
        <v>クミルロン・ベンスルフロンメチル・ペントキサゾン粒剤石原ドウジガード１キロ粒剤５１</v>
      </c>
      <c r="C1140" s="1" t="s">
        <v>1563</v>
      </c>
      <c r="D1140" s="1" t="s">
        <v>1564</v>
      </c>
      <c r="E1140" s="1" t="s">
        <v>6468</v>
      </c>
      <c r="F1140" s="1"/>
      <c r="G1140" s="1" t="s">
        <v>404</v>
      </c>
    </row>
    <row r="1141" spans="2:7" x14ac:dyDescent="0.2">
      <c r="B1141" s="1" t="str">
        <f t="shared" si="22"/>
        <v>クミルロン・ベンスルフロンメチル・ペントキサゾン粒剤石原ドウジガード１キロ粒剤７５</v>
      </c>
      <c r="C1141" s="1" t="s">
        <v>1563</v>
      </c>
      <c r="D1141" s="1" t="s">
        <v>1565</v>
      </c>
      <c r="E1141" s="1" t="s">
        <v>6468</v>
      </c>
      <c r="F1141" s="1"/>
      <c r="G1141" s="1" t="s">
        <v>404</v>
      </c>
    </row>
    <row r="1142" spans="2:7" x14ac:dyDescent="0.2">
      <c r="B1142" s="1" t="str">
        <f t="shared" si="22"/>
        <v>クミルロン・ペントキサゾン剤科研草笛ジャンボ</v>
      </c>
      <c r="C1142" s="1" t="s">
        <v>1566</v>
      </c>
      <c r="D1142" s="1" t="s">
        <v>1567</v>
      </c>
      <c r="E1142" s="1" t="s">
        <v>6468</v>
      </c>
      <c r="F1142" s="1"/>
      <c r="G1142" s="1" t="s">
        <v>52</v>
      </c>
    </row>
    <row r="1143" spans="2:7" x14ac:dyDescent="0.2">
      <c r="B1143" s="1" t="str">
        <f t="shared" si="22"/>
        <v>クミルロン・ペントキサゾン剤協友草笛ジャンボ</v>
      </c>
      <c r="C1143" s="1" t="s">
        <v>1566</v>
      </c>
      <c r="D1143" s="1" t="s">
        <v>1568</v>
      </c>
      <c r="E1143" s="1" t="s">
        <v>6468</v>
      </c>
      <c r="F1143" s="1"/>
      <c r="G1143" s="1" t="s">
        <v>52</v>
      </c>
    </row>
    <row r="1144" spans="2:7" x14ac:dyDescent="0.2">
      <c r="B1144" s="1" t="str">
        <f t="shared" si="22"/>
        <v>クミルロン・ペントキサゾン剤草笛ジャンボ</v>
      </c>
      <c r="C1144" s="1" t="s">
        <v>1566</v>
      </c>
      <c r="D1144" s="1" t="s">
        <v>1569</v>
      </c>
      <c r="E1144" s="1" t="s">
        <v>6468</v>
      </c>
      <c r="F1144" s="1"/>
      <c r="G1144" s="1" t="s">
        <v>52</v>
      </c>
    </row>
    <row r="1145" spans="2:7" x14ac:dyDescent="0.2">
      <c r="B1145" s="1" t="str">
        <f t="shared" si="22"/>
        <v>クミルロン・ペントキサゾン水和剤協友草笛フロアブル</v>
      </c>
      <c r="C1145" s="1" t="s">
        <v>1570</v>
      </c>
      <c r="D1145" s="1" t="s">
        <v>1572</v>
      </c>
      <c r="E1145" s="1" t="s">
        <v>6468</v>
      </c>
      <c r="F1145" s="1"/>
      <c r="G1145" s="1" t="s">
        <v>1571</v>
      </c>
    </row>
    <row r="1146" spans="2:7" x14ac:dyDescent="0.2">
      <c r="B1146" s="1" t="str">
        <f t="shared" si="22"/>
        <v>クミルロン・ペントキサゾン水和剤草笛フロアブル</v>
      </c>
      <c r="C1146" s="1" t="s">
        <v>1570</v>
      </c>
      <c r="D1146" s="1" t="s">
        <v>1573</v>
      </c>
      <c r="E1146" s="1" t="s">
        <v>6468</v>
      </c>
      <c r="F1146" s="1"/>
      <c r="G1146" s="1" t="s">
        <v>1571</v>
      </c>
    </row>
    <row r="1147" spans="2:7" x14ac:dyDescent="0.2">
      <c r="B1147" s="1" t="str">
        <f t="shared" si="22"/>
        <v>クミルロン・ペントキサゾン水和剤日産草笛フロアブル</v>
      </c>
      <c r="C1147" s="1" t="s">
        <v>1570</v>
      </c>
      <c r="D1147" s="1" t="s">
        <v>1574</v>
      </c>
      <c r="E1147" s="1" t="s">
        <v>6468</v>
      </c>
      <c r="F1147" s="1"/>
      <c r="G1147" s="1" t="s">
        <v>1571</v>
      </c>
    </row>
    <row r="1148" spans="2:7" x14ac:dyDescent="0.2">
      <c r="B1148" s="1" t="str">
        <f t="shared" si="22"/>
        <v>クミルロン水和剤マックワンフロアブル</v>
      </c>
      <c r="C1148" s="1" t="s">
        <v>1575</v>
      </c>
      <c r="D1148" s="1" t="s">
        <v>1576</v>
      </c>
      <c r="E1148" s="1" t="s">
        <v>6468</v>
      </c>
      <c r="F1148" s="1"/>
      <c r="G1148" s="1" t="s">
        <v>167</v>
      </c>
    </row>
    <row r="1149" spans="2:7" x14ac:dyDescent="0.2">
      <c r="B1149" s="1" t="str">
        <f t="shared" si="22"/>
        <v>クミルロン粒剤マルベニガミーラ粒剤</v>
      </c>
      <c r="C1149" s="1" t="s">
        <v>1577</v>
      </c>
      <c r="D1149" s="1" t="s">
        <v>1578</v>
      </c>
      <c r="E1149" s="1" t="s">
        <v>6468</v>
      </c>
      <c r="F1149" s="1"/>
      <c r="G1149" s="1" t="s">
        <v>349</v>
      </c>
    </row>
    <row r="1150" spans="2:7" x14ac:dyDescent="0.2">
      <c r="B1150" s="1" t="str">
        <f t="shared" si="22"/>
        <v>グリホサートアンモニウム塩液剤ブロンコ</v>
      </c>
      <c r="C1150" s="1" t="s">
        <v>1579</v>
      </c>
      <c r="D1150" s="1" t="s">
        <v>1580</v>
      </c>
      <c r="E1150" s="1" t="s">
        <v>25</v>
      </c>
      <c r="F1150" s="1"/>
      <c r="G1150" s="1" t="s">
        <v>1581</v>
      </c>
    </row>
    <row r="1151" spans="2:7" x14ac:dyDescent="0.2">
      <c r="B1151" s="1" t="str">
        <f t="shared" si="22"/>
        <v>グリホサートアンモニウム塩液剤モンサントラウンドアップハイロード</v>
      </c>
      <c r="C1151" s="1" t="s">
        <v>1579</v>
      </c>
      <c r="D1151" s="1" t="s">
        <v>1582</v>
      </c>
      <c r="E1151" s="1" t="s">
        <v>25</v>
      </c>
      <c r="F1151" s="1"/>
      <c r="G1151" s="1" t="s">
        <v>146</v>
      </c>
    </row>
    <row r="1152" spans="2:7" x14ac:dyDescent="0.2">
      <c r="B1152" s="1" t="str">
        <f t="shared" si="22"/>
        <v>グリホサートアンモニウム塩液剤ラウンドアップハイロード</v>
      </c>
      <c r="C1152" s="1" t="s">
        <v>1579</v>
      </c>
      <c r="D1152" s="1" t="s">
        <v>1583</v>
      </c>
      <c r="E1152" s="1" t="s">
        <v>25</v>
      </c>
      <c r="F1152" s="1"/>
      <c r="G1152" s="1" t="s">
        <v>146</v>
      </c>
    </row>
    <row r="1153" spans="2:7" x14ac:dyDescent="0.2">
      <c r="B1153" s="1" t="str">
        <f t="shared" si="22"/>
        <v>グリホサートアンモニウム塩水溶剤ラウンドアップドライ</v>
      </c>
      <c r="C1153" s="1" t="s">
        <v>1584</v>
      </c>
      <c r="D1153" s="1" t="s">
        <v>1585</v>
      </c>
      <c r="E1153" s="1" t="s">
        <v>6468</v>
      </c>
      <c r="F1153" s="1"/>
      <c r="G1153" s="1" t="s">
        <v>1586</v>
      </c>
    </row>
    <row r="1154" spans="2:7" x14ac:dyDescent="0.2">
      <c r="B1154" s="1" t="str">
        <f t="shared" si="22"/>
        <v>グリホサートイソプロピルアミン塩・２，４－ＰＡイソプロピルアミン塩液剤クサトリシャワー</v>
      </c>
      <c r="C1154" s="1" t="s">
        <v>1587</v>
      </c>
      <c r="D1154" s="1" t="s">
        <v>1588</v>
      </c>
      <c r="E1154" s="1" t="s">
        <v>25</v>
      </c>
      <c r="F1154" s="1"/>
      <c r="G1154" s="1" t="s">
        <v>1589</v>
      </c>
    </row>
    <row r="1155" spans="2:7" x14ac:dyDescent="0.2">
      <c r="B1155" s="1" t="str">
        <f t="shared" si="22"/>
        <v>グリホサートイソプロピルアミン塩・２，４－ＰＡイソプロピルアミン塩液剤クサトロー</v>
      </c>
      <c r="C1155" s="1" t="s">
        <v>1587</v>
      </c>
      <c r="D1155" s="1" t="s">
        <v>1590</v>
      </c>
      <c r="E1155" s="1" t="s">
        <v>25</v>
      </c>
      <c r="F1155" s="1"/>
      <c r="G1155" s="1" t="s">
        <v>212</v>
      </c>
    </row>
    <row r="1156" spans="2:7" x14ac:dyDescent="0.2">
      <c r="B1156" s="1" t="str">
        <f t="shared" si="22"/>
        <v>グリホサートイソプロピルアミン塩・２，４－ＰＡイソプロピルアミン塩液剤ビマスターＪ</v>
      </c>
      <c r="C1156" s="1" t="s">
        <v>1587</v>
      </c>
      <c r="D1156" s="1" t="s">
        <v>1591</v>
      </c>
      <c r="E1156" s="1" t="s">
        <v>25</v>
      </c>
      <c r="F1156" s="1"/>
      <c r="G1156" s="1" t="s">
        <v>212</v>
      </c>
    </row>
    <row r="1157" spans="2:7" x14ac:dyDescent="0.2">
      <c r="B1157" s="1" t="str">
        <f t="shared" si="22"/>
        <v>グリホサートイソプロピルアミン塩・２，４－ＰＡイソプロピルアミン塩液剤ビマスターシャワー</v>
      </c>
      <c r="C1157" s="1" t="s">
        <v>1587</v>
      </c>
      <c r="D1157" s="1" t="s">
        <v>1592</v>
      </c>
      <c r="E1157" s="1" t="s">
        <v>25</v>
      </c>
      <c r="F1157" s="1"/>
      <c r="G1157" s="1" t="s">
        <v>1589</v>
      </c>
    </row>
    <row r="1158" spans="2:7" x14ac:dyDescent="0.2">
      <c r="B1158" s="1" t="str">
        <f t="shared" si="22"/>
        <v>グリホサートイソプロピルアミン塩・２，４－ＰＡイソプロピルアミン塩液剤石原ビマスターＪ</v>
      </c>
      <c r="C1158" s="1" t="s">
        <v>1587</v>
      </c>
      <c r="D1158" s="1" t="s">
        <v>1593</v>
      </c>
      <c r="E1158" s="1" t="s">
        <v>25</v>
      </c>
      <c r="F1158" s="1"/>
      <c r="G1158" s="1" t="s">
        <v>212</v>
      </c>
    </row>
    <row r="1159" spans="2:7" x14ac:dyDescent="0.2">
      <c r="B1159" s="1" t="str">
        <f t="shared" si="22"/>
        <v>グリホサートイソプロピルアミン塩・ＭＣＰＡイソプロピルアミン塩液剤カラソーゼ</v>
      </c>
      <c r="C1159" s="1" t="s">
        <v>1594</v>
      </c>
      <c r="D1159" s="1" t="s">
        <v>1595</v>
      </c>
      <c r="E1159" s="1" t="s">
        <v>25</v>
      </c>
      <c r="F1159" s="1"/>
      <c r="G1159" s="1" t="s">
        <v>287</v>
      </c>
    </row>
    <row r="1160" spans="2:7" x14ac:dyDescent="0.2">
      <c r="B1160" s="1" t="str">
        <f t="shared" si="22"/>
        <v>グリホサートイソプロピルアミン塩・ＭＣＰＡイソプロピルアミン塩液剤サブゾーン</v>
      </c>
      <c r="C1160" s="1" t="s">
        <v>1594</v>
      </c>
      <c r="D1160" s="48" t="s">
        <v>1596</v>
      </c>
      <c r="E1160" s="1" t="s">
        <v>25</v>
      </c>
      <c r="F1160" s="1"/>
      <c r="G1160" s="1" t="s">
        <v>1430</v>
      </c>
    </row>
    <row r="1161" spans="2:7" x14ac:dyDescent="0.2">
      <c r="B1161" s="1" t="str">
        <f t="shared" si="22"/>
        <v>グリホサートイソプロピルアミン塩・ＭＣＰＡイソプロピルアミン塩液剤ダブルインパクト</v>
      </c>
      <c r="C1161" s="1" t="s">
        <v>1594</v>
      </c>
      <c r="D1161" s="1" t="s">
        <v>1597</v>
      </c>
      <c r="E1161" s="1" t="s">
        <v>25</v>
      </c>
      <c r="F1161" s="1"/>
      <c r="G1161" s="1" t="s">
        <v>1006</v>
      </c>
    </row>
    <row r="1162" spans="2:7" x14ac:dyDescent="0.2">
      <c r="B1162" s="1" t="str">
        <f t="shared" si="22"/>
        <v>グリホサートイソプロピルアミン塩・ＭＣＰＡイソプロピルアミン塩液剤ラピッド液剤</v>
      </c>
      <c r="C1162" s="1" t="s">
        <v>1594</v>
      </c>
      <c r="D1162" s="1" t="s">
        <v>1598</v>
      </c>
      <c r="E1162" s="1" t="s">
        <v>25</v>
      </c>
      <c r="F1162" s="1"/>
      <c r="G1162" s="1" t="s">
        <v>1006</v>
      </c>
    </row>
    <row r="1163" spans="2:7" x14ac:dyDescent="0.2">
      <c r="B1163" s="1" t="str">
        <f t="shared" si="22"/>
        <v>グリホサートイソプロピルアミン塩・ＭＣＰＡイソプロピルアミン塩液剤草退治シャワーワイド</v>
      </c>
      <c r="C1163" s="1" t="s">
        <v>1594</v>
      </c>
      <c r="D1163" s="1" t="s">
        <v>1599</v>
      </c>
      <c r="E1163" s="1" t="s">
        <v>25</v>
      </c>
      <c r="F1163" s="1"/>
      <c r="G1163" s="1" t="s">
        <v>187</v>
      </c>
    </row>
    <row r="1164" spans="2:7" x14ac:dyDescent="0.2">
      <c r="B1164" s="1" t="str">
        <f t="shared" si="22"/>
        <v>グリホサートイソプロピルアミン塩・ＭＣＰＡイソプロピルアミン塩液剤日産サブゾーン</v>
      </c>
      <c r="C1164" s="1" t="s">
        <v>1594</v>
      </c>
      <c r="D1164" s="1" t="s">
        <v>1600</v>
      </c>
      <c r="E1164" s="1" t="s">
        <v>25</v>
      </c>
      <c r="F1164" s="1"/>
      <c r="G1164" s="1" t="s">
        <v>1430</v>
      </c>
    </row>
    <row r="1165" spans="2:7" x14ac:dyDescent="0.2">
      <c r="B1165" s="1" t="str">
        <f t="shared" si="22"/>
        <v>グリホサートイソプロピルアミン塩・ＭＣＰＢ水和剤クサピカフロアブル</v>
      </c>
      <c r="C1165" s="1" t="s">
        <v>1601</v>
      </c>
      <c r="D1165" s="1" t="s">
        <v>1602</v>
      </c>
      <c r="E1165" s="1" t="s">
        <v>25</v>
      </c>
      <c r="F1165" s="1"/>
      <c r="G1165" s="1" t="s">
        <v>144</v>
      </c>
    </row>
    <row r="1166" spans="2:7" x14ac:dyDescent="0.2">
      <c r="B1166" s="1" t="str">
        <f t="shared" si="22"/>
        <v>グリホサートイソプロピルアミン塩・ピラフルフェンエチル水和剤クサキングエースフロアブル</v>
      </c>
      <c r="C1166" s="1" t="s">
        <v>1603</v>
      </c>
      <c r="D1166" s="1" t="s">
        <v>1604</v>
      </c>
      <c r="E1166" s="1" t="s">
        <v>25</v>
      </c>
      <c r="F1166" s="1"/>
      <c r="G1166" s="1" t="s">
        <v>56</v>
      </c>
    </row>
    <row r="1167" spans="2:7" x14ac:dyDescent="0.2">
      <c r="B1167" s="1" t="str">
        <f t="shared" si="22"/>
        <v>グリホサートイソプロピルアミン塩・ピラフルフェンエチル水和剤サンダーボルト００７</v>
      </c>
      <c r="C1167" s="1" t="s">
        <v>1603</v>
      </c>
      <c r="D1167" s="1" t="s">
        <v>1605</v>
      </c>
      <c r="E1167" s="1" t="s">
        <v>25</v>
      </c>
      <c r="F1167" s="1"/>
      <c r="G1167" s="1" t="s">
        <v>56</v>
      </c>
    </row>
    <row r="1168" spans="2:7" x14ac:dyDescent="0.2">
      <c r="B1168" s="1" t="str">
        <f t="shared" si="22"/>
        <v>グリホサートイソプロピルアミン塩・ピラフルフェンエチル水和剤サンダーボルト００７ＡＬ</v>
      </c>
      <c r="C1168" s="1" t="s">
        <v>1603</v>
      </c>
      <c r="D1168" s="1" t="s">
        <v>1606</v>
      </c>
      <c r="E1168" s="1" t="s">
        <v>25</v>
      </c>
      <c r="F1168" s="1"/>
      <c r="G1168" s="1" t="s">
        <v>174</v>
      </c>
    </row>
    <row r="1169" spans="2:7" x14ac:dyDescent="0.2">
      <c r="B1169" s="1" t="str">
        <f t="shared" si="22"/>
        <v>グリホサートイソプロピルアミン塩・ピラフルフェンエチル水和剤ネコソギクイックプロＦＬ</v>
      </c>
      <c r="C1169" s="1" t="s">
        <v>1603</v>
      </c>
      <c r="D1169" s="1" t="s">
        <v>1607</v>
      </c>
      <c r="E1169" s="1" t="s">
        <v>25</v>
      </c>
      <c r="F1169" s="1"/>
      <c r="G1169" s="1" t="s">
        <v>56</v>
      </c>
    </row>
    <row r="1170" spans="2:7" x14ac:dyDescent="0.2">
      <c r="B1170" s="1" t="str">
        <f t="shared" si="22"/>
        <v>グリホサートイソプロピルアミン塩・ピラフルフェンエチル水和剤ネコソギクイックプロシャワー</v>
      </c>
      <c r="C1170" s="1" t="s">
        <v>1603</v>
      </c>
      <c r="D1170" s="1" t="s">
        <v>1608</v>
      </c>
      <c r="E1170" s="1" t="s">
        <v>25</v>
      </c>
      <c r="F1170" s="1"/>
      <c r="G1170" s="1" t="s">
        <v>527</v>
      </c>
    </row>
    <row r="1171" spans="2:7" x14ac:dyDescent="0.2">
      <c r="B1171" s="1" t="str">
        <f t="shared" si="22"/>
        <v>グリホサートイソプロピルアミン塩・ピラフルフェンエチル水和剤ネコソギクイックプロシャワー</v>
      </c>
      <c r="C1171" s="1" t="s">
        <v>1603</v>
      </c>
      <c r="D1171" s="1" t="s">
        <v>1608</v>
      </c>
      <c r="E1171" s="1" t="s">
        <v>25</v>
      </c>
      <c r="F1171" s="1"/>
      <c r="G1171" s="1" t="s">
        <v>527</v>
      </c>
    </row>
    <row r="1172" spans="2:7" x14ac:dyDescent="0.2">
      <c r="B1172" s="1" t="str">
        <f t="shared" si="22"/>
        <v>グリホサートイソプロピルアミン塩・フルミオキサジン粉粒剤グラスジャック微粒剤</v>
      </c>
      <c r="C1172" s="1" t="s">
        <v>1609</v>
      </c>
      <c r="D1172" s="1" t="s">
        <v>1610</v>
      </c>
      <c r="E1172" s="1" t="s">
        <v>25</v>
      </c>
      <c r="F1172" s="1"/>
      <c r="G1172" s="1" t="s">
        <v>70</v>
      </c>
    </row>
    <row r="1173" spans="2:7" x14ac:dyDescent="0.2">
      <c r="B1173" s="1" t="str">
        <f t="shared" si="22"/>
        <v>グリホサートイソプロピルアミン塩・フルミオキサジン粉粒剤ネコソギＷクイック</v>
      </c>
      <c r="C1173" s="1" t="s">
        <v>1609</v>
      </c>
      <c r="D1173" s="1" t="s">
        <v>1611</v>
      </c>
      <c r="E1173" s="1" t="s">
        <v>25</v>
      </c>
      <c r="F1173" s="1"/>
      <c r="G1173" s="1" t="s">
        <v>70</v>
      </c>
    </row>
    <row r="1174" spans="2:7" x14ac:dyDescent="0.2">
      <c r="B1174" s="1" t="str">
        <f t="shared" si="22"/>
        <v>グリホサートイソプロピルアミン塩・ブロマシル・メコプロップＰカリウム塩液剤アースカマイラズ</v>
      </c>
      <c r="C1174" s="1" t="s">
        <v>1612</v>
      </c>
      <c r="D1174" s="1" t="s">
        <v>1613</v>
      </c>
      <c r="E1174" s="1" t="s">
        <v>25</v>
      </c>
      <c r="F1174" s="1"/>
      <c r="G1174" s="1" t="s">
        <v>114</v>
      </c>
    </row>
    <row r="1175" spans="2:7" x14ac:dyDescent="0.2">
      <c r="B1175" s="1" t="str">
        <f t="shared" si="22"/>
        <v>グリホサートイソプロピルアミン塩・ブロマシル・メコプロップＰカリウム塩液剤カマイラズ</v>
      </c>
      <c r="C1175" s="1" t="s">
        <v>1612</v>
      </c>
      <c r="D1175" s="1" t="s">
        <v>1614</v>
      </c>
      <c r="E1175" s="1" t="s">
        <v>25</v>
      </c>
      <c r="F1175" s="1"/>
      <c r="G1175" s="1" t="s">
        <v>114</v>
      </c>
    </row>
    <row r="1176" spans="2:7" x14ac:dyDescent="0.2">
      <c r="B1176" s="1" t="str">
        <f t="shared" si="22"/>
        <v>グリホサートイソプロピルアミン塩・ブロマシル液剤パワーボンバー</v>
      </c>
      <c r="C1176" s="1" t="s">
        <v>1615</v>
      </c>
      <c r="D1176" s="1" t="s">
        <v>1616</v>
      </c>
      <c r="E1176" s="1" t="s">
        <v>6468</v>
      </c>
      <c r="F1176" s="1"/>
      <c r="G1176" s="1" t="s">
        <v>53</v>
      </c>
    </row>
    <row r="1177" spans="2:7" x14ac:dyDescent="0.2">
      <c r="B1177" s="1" t="str">
        <f t="shared" si="22"/>
        <v>グリホサートイソプロピルアミン塩・ブロマシル液剤草退治シャワーロング</v>
      </c>
      <c r="C1177" s="1" t="s">
        <v>1615</v>
      </c>
      <c r="D1177" s="1" t="s">
        <v>1617</v>
      </c>
      <c r="E1177" s="1" t="s">
        <v>6468</v>
      </c>
      <c r="F1177" s="1"/>
      <c r="G1177" s="1" t="s">
        <v>53</v>
      </c>
    </row>
    <row r="1178" spans="2:7" x14ac:dyDescent="0.2">
      <c r="B1178" s="1" t="str">
        <f t="shared" ref="B1178:B1235" si="23">C1178&amp;D1178</f>
        <v>グリホサートイソプロピルアミン塩・メコプロップＰイソプロピルアミン塩水和剤マックスター顆粒水和剤</v>
      </c>
      <c r="C1178" s="1" t="s">
        <v>1618</v>
      </c>
      <c r="D1178" s="1" t="s">
        <v>1619</v>
      </c>
      <c r="E1178" s="1" t="s">
        <v>25</v>
      </c>
      <c r="F1178" s="1"/>
      <c r="G1178" s="1" t="s">
        <v>68</v>
      </c>
    </row>
    <row r="1179" spans="2:7" x14ac:dyDescent="0.2">
      <c r="B1179" s="1" t="str">
        <f t="shared" si="23"/>
        <v>グリホサートイソプロピルアミン塩液剤エイトアップ液剤</v>
      </c>
      <c r="C1179" s="1" t="s">
        <v>1620</v>
      </c>
      <c r="D1179" s="1" t="s">
        <v>1621</v>
      </c>
      <c r="E1179" s="1" t="s">
        <v>25</v>
      </c>
      <c r="F1179" s="1"/>
      <c r="G1179" s="1" t="s">
        <v>146</v>
      </c>
    </row>
    <row r="1180" spans="2:7" x14ac:dyDescent="0.2">
      <c r="B1180" s="1" t="str">
        <f t="shared" si="23"/>
        <v>グリホサートイソプロピルアミン塩液剤カルナクス</v>
      </c>
      <c r="C1180" s="1" t="s">
        <v>1620</v>
      </c>
      <c r="D1180" s="1" t="s">
        <v>1622</v>
      </c>
      <c r="E1180" s="1" t="s">
        <v>25</v>
      </c>
      <c r="F1180" s="1"/>
      <c r="G1180" s="1" t="s">
        <v>146</v>
      </c>
    </row>
    <row r="1181" spans="2:7" x14ac:dyDescent="0.2">
      <c r="B1181" s="1" t="str">
        <f t="shared" si="23"/>
        <v>グリホサートイソプロピルアミン塩液剤クサクリア</v>
      </c>
      <c r="C1181" s="1" t="s">
        <v>1620</v>
      </c>
      <c r="D1181" s="1" t="s">
        <v>1623</v>
      </c>
      <c r="E1181" s="1" t="s">
        <v>25</v>
      </c>
      <c r="F1181" s="1"/>
      <c r="G1181" s="1" t="s">
        <v>146</v>
      </c>
    </row>
    <row r="1182" spans="2:7" x14ac:dyDescent="0.2">
      <c r="B1182" s="1" t="str">
        <f t="shared" si="23"/>
        <v>グリホサートイソプロピルアミン塩液剤クサクリーン液剤</v>
      </c>
      <c r="C1182" s="1" t="s">
        <v>1620</v>
      </c>
      <c r="D1182" s="1" t="s">
        <v>1624</v>
      </c>
      <c r="E1182" s="1" t="s">
        <v>25</v>
      </c>
      <c r="F1182" s="1"/>
      <c r="G1182" s="1" t="s">
        <v>146</v>
      </c>
    </row>
    <row r="1183" spans="2:7" x14ac:dyDescent="0.2">
      <c r="B1183" s="1" t="str">
        <f t="shared" si="23"/>
        <v>グリホサートイソプロピルアミン塩液剤クサストッパー</v>
      </c>
      <c r="C1183" s="1" t="s">
        <v>1620</v>
      </c>
      <c r="D1183" s="1" t="s">
        <v>1625</v>
      </c>
      <c r="E1183" s="1" t="s">
        <v>25</v>
      </c>
      <c r="F1183" s="1"/>
      <c r="G1183" s="1" t="s">
        <v>57</v>
      </c>
    </row>
    <row r="1184" spans="2:7" x14ac:dyDescent="0.2">
      <c r="B1184" s="1" t="str">
        <f t="shared" si="23"/>
        <v>グリホサートイソプロピルアミン塩液剤クサトリーナ</v>
      </c>
      <c r="C1184" s="1" t="s">
        <v>1620</v>
      </c>
      <c r="D1184" s="1" t="s">
        <v>1626</v>
      </c>
      <c r="E1184" s="1" t="s">
        <v>25</v>
      </c>
      <c r="F1184" s="1"/>
      <c r="G1184" s="1" t="s">
        <v>1627</v>
      </c>
    </row>
    <row r="1185" spans="2:7" x14ac:dyDescent="0.2">
      <c r="B1185" s="1" t="str">
        <f t="shared" si="23"/>
        <v>グリホサートイソプロピルアミン塩液剤クサトローゼ</v>
      </c>
      <c r="C1185" s="1" t="s">
        <v>1620</v>
      </c>
      <c r="D1185" s="1" t="s">
        <v>1628</v>
      </c>
      <c r="E1185" s="1" t="s">
        <v>25</v>
      </c>
      <c r="F1185" s="1"/>
      <c r="G1185" s="1" t="s">
        <v>146</v>
      </c>
    </row>
    <row r="1186" spans="2:7" x14ac:dyDescent="0.2">
      <c r="B1186" s="1" t="str">
        <f t="shared" si="23"/>
        <v>グリホサートイソプロピルアミン塩液剤クサトローゼ除草スプレー</v>
      </c>
      <c r="C1186" s="1" t="s">
        <v>1620</v>
      </c>
      <c r="D1186" s="1" t="s">
        <v>1629</v>
      </c>
      <c r="E1186" s="1" t="s">
        <v>25</v>
      </c>
      <c r="F1186" s="1"/>
      <c r="G1186" s="1" t="s">
        <v>57</v>
      </c>
    </row>
    <row r="1187" spans="2:7" x14ac:dyDescent="0.2">
      <c r="B1187" s="1" t="str">
        <f t="shared" si="23"/>
        <v>グリホサートイソプロピルアミン塩液剤クサブロー</v>
      </c>
      <c r="C1187" s="1" t="s">
        <v>1620</v>
      </c>
      <c r="D1187" s="1" t="s">
        <v>1630</v>
      </c>
      <c r="E1187" s="1" t="s">
        <v>25</v>
      </c>
      <c r="F1187" s="1"/>
      <c r="G1187" s="1" t="s">
        <v>146</v>
      </c>
    </row>
    <row r="1188" spans="2:7" x14ac:dyDescent="0.2">
      <c r="B1188" s="1" t="str">
        <f t="shared" si="23"/>
        <v>グリホサートイソプロピルアミン塩液剤クサブローシャワー</v>
      </c>
      <c r="C1188" s="1" t="s">
        <v>1620</v>
      </c>
      <c r="D1188" s="1" t="s">
        <v>1631</v>
      </c>
      <c r="E1188" s="1" t="s">
        <v>25</v>
      </c>
      <c r="F1188" s="1"/>
      <c r="G1188" s="1" t="s">
        <v>57</v>
      </c>
    </row>
    <row r="1189" spans="2:7" x14ac:dyDescent="0.2">
      <c r="B1189" s="1" t="str">
        <f t="shared" si="23"/>
        <v>グリホサートイソプロピルアミン塩液剤グリホエキス液剤</v>
      </c>
      <c r="C1189" s="1" t="s">
        <v>1620</v>
      </c>
      <c r="D1189" s="1" t="s">
        <v>1632</v>
      </c>
      <c r="E1189" s="1" t="s">
        <v>25</v>
      </c>
      <c r="F1189" s="1"/>
      <c r="G1189" s="1" t="s">
        <v>146</v>
      </c>
    </row>
    <row r="1190" spans="2:7" x14ac:dyDescent="0.2">
      <c r="B1190" s="1" t="str">
        <f t="shared" si="23"/>
        <v>グリホサートイソプロピルアミン塩液剤グリホエキス液剤０．４</v>
      </c>
      <c r="C1190" s="1" t="s">
        <v>1620</v>
      </c>
      <c r="D1190" s="1" t="s">
        <v>1633</v>
      </c>
      <c r="E1190" s="1" t="s">
        <v>25</v>
      </c>
      <c r="F1190" s="1"/>
      <c r="G1190" s="1" t="s">
        <v>447</v>
      </c>
    </row>
    <row r="1191" spans="2:7" x14ac:dyDescent="0.2">
      <c r="B1191" s="1" t="str">
        <f t="shared" si="23"/>
        <v>グリホサートイソプロピルアミン塩液剤グリホキング</v>
      </c>
      <c r="C1191" s="1" t="s">
        <v>1620</v>
      </c>
      <c r="D1191" s="1" t="s">
        <v>1634</v>
      </c>
      <c r="E1191" s="1" t="s">
        <v>25</v>
      </c>
      <c r="F1191" s="1"/>
      <c r="G1191" s="1" t="s">
        <v>146</v>
      </c>
    </row>
    <row r="1192" spans="2:7" x14ac:dyDescent="0.2">
      <c r="B1192" s="1" t="str">
        <f t="shared" si="23"/>
        <v>グリホサートイソプロピルアミン塩液剤グリホキングシャワー</v>
      </c>
      <c r="C1192" s="1" t="s">
        <v>1620</v>
      </c>
      <c r="D1192" s="1" t="s">
        <v>1635</v>
      </c>
      <c r="E1192" s="1" t="s">
        <v>25</v>
      </c>
      <c r="F1192" s="1"/>
      <c r="G1192" s="1" t="s">
        <v>57</v>
      </c>
    </row>
    <row r="1193" spans="2:7" x14ac:dyDescent="0.2">
      <c r="B1193" s="1" t="str">
        <f t="shared" si="23"/>
        <v>グリホサートイソプロピルアミン塩液剤グリホス</v>
      </c>
      <c r="C1193" s="1" t="s">
        <v>1620</v>
      </c>
      <c r="D1193" s="1" t="s">
        <v>1636</v>
      </c>
      <c r="E1193" s="1" t="s">
        <v>25</v>
      </c>
      <c r="F1193" s="1"/>
      <c r="G1193" s="1" t="s">
        <v>146</v>
      </c>
    </row>
    <row r="1194" spans="2:7" x14ac:dyDescent="0.2">
      <c r="B1194" s="1" t="str">
        <f t="shared" si="23"/>
        <v>グリホサートイソプロピルアミン塩液剤コンパカレール液剤</v>
      </c>
      <c r="C1194" s="1" t="s">
        <v>1620</v>
      </c>
      <c r="D1194" s="1" t="s">
        <v>1637</v>
      </c>
      <c r="E1194" s="1" t="s">
        <v>25</v>
      </c>
      <c r="F1194" s="1"/>
      <c r="G1194" s="1" t="s">
        <v>146</v>
      </c>
    </row>
    <row r="1195" spans="2:7" x14ac:dyDescent="0.2">
      <c r="B1195" s="1" t="str">
        <f t="shared" si="23"/>
        <v>グリホサートイソプロピルアミン塩液剤サンキョウクサトリキング</v>
      </c>
      <c r="C1195" s="1" t="s">
        <v>1620</v>
      </c>
      <c r="D1195" s="48" t="s">
        <v>1638</v>
      </c>
      <c r="E1195" s="1" t="s">
        <v>25</v>
      </c>
      <c r="F1195" s="1"/>
      <c r="G1195" s="1" t="s">
        <v>1639</v>
      </c>
    </row>
    <row r="1196" spans="2:7" x14ac:dyDescent="0.2">
      <c r="B1196" s="1" t="str">
        <f t="shared" si="23"/>
        <v>グリホサートイソプロピルアミン塩液剤サンフーロンＡＬ除草エース</v>
      </c>
      <c r="C1196" s="1" t="s">
        <v>1620</v>
      </c>
      <c r="D1196" s="1" t="s">
        <v>1640</v>
      </c>
      <c r="E1196" s="1" t="s">
        <v>25</v>
      </c>
      <c r="F1196" s="1"/>
      <c r="G1196" s="1" t="s">
        <v>57</v>
      </c>
    </row>
    <row r="1197" spans="2:7" x14ac:dyDescent="0.2">
      <c r="B1197" s="1" t="str">
        <f t="shared" si="23"/>
        <v>グリホサートイソプロピルアミン塩液剤サンフーロン液剤</v>
      </c>
      <c r="C1197" s="1" t="s">
        <v>1620</v>
      </c>
      <c r="D1197" s="1" t="s">
        <v>1641</v>
      </c>
      <c r="E1197" s="1" t="s">
        <v>25</v>
      </c>
      <c r="F1197" s="1"/>
      <c r="G1197" s="1" t="s">
        <v>146</v>
      </c>
    </row>
    <row r="1198" spans="2:7" x14ac:dyDescent="0.2">
      <c r="B1198" s="1" t="str">
        <f t="shared" si="23"/>
        <v>グリホサートイソプロピルアミン塩液剤シンノングリスター</v>
      </c>
      <c r="C1198" s="1" t="s">
        <v>1620</v>
      </c>
      <c r="D1198" s="48" t="s">
        <v>1642</v>
      </c>
      <c r="E1198" s="1" t="s">
        <v>25</v>
      </c>
      <c r="F1198" s="1"/>
      <c r="G1198" s="1" t="s">
        <v>146</v>
      </c>
    </row>
    <row r="1199" spans="2:7" x14ac:dyDescent="0.2">
      <c r="B1199" s="1" t="str">
        <f t="shared" si="23"/>
        <v>グリホサートイソプロピルアミン塩液剤シンノングリスター</v>
      </c>
      <c r="C1199" s="1" t="s">
        <v>1620</v>
      </c>
      <c r="D1199" s="1" t="s">
        <v>1642</v>
      </c>
      <c r="E1199" s="1" t="s">
        <v>25</v>
      </c>
      <c r="F1199" s="1"/>
      <c r="G1199" s="1" t="s">
        <v>146</v>
      </c>
    </row>
    <row r="1200" spans="2:7" x14ac:dyDescent="0.2">
      <c r="B1200" s="1" t="str">
        <f t="shared" si="23"/>
        <v>グリホサートイソプロピルアミン塩液剤ターンアウト液剤</v>
      </c>
      <c r="C1200" s="1" t="s">
        <v>1620</v>
      </c>
      <c r="D1200" s="1" t="s">
        <v>1643</v>
      </c>
      <c r="E1200" s="1" t="s">
        <v>25</v>
      </c>
      <c r="F1200" s="1"/>
      <c r="G1200" s="1" t="s">
        <v>146</v>
      </c>
    </row>
    <row r="1201" spans="2:7" x14ac:dyDescent="0.2">
      <c r="B1201" s="1" t="str">
        <f t="shared" si="23"/>
        <v>グリホサートイソプロピルアミン塩液剤ネコソギガーデンシャワー</v>
      </c>
      <c r="C1201" s="1" t="s">
        <v>1620</v>
      </c>
      <c r="D1201" s="1" t="s">
        <v>1644</v>
      </c>
      <c r="E1201" s="1" t="s">
        <v>25</v>
      </c>
      <c r="F1201" s="1"/>
      <c r="G1201" s="1" t="s">
        <v>57</v>
      </c>
    </row>
    <row r="1202" spans="2:7" x14ac:dyDescent="0.2">
      <c r="B1202" s="1" t="str">
        <f t="shared" si="23"/>
        <v>グリホサートイソプロピルアミン塩液剤ネコソギプロ液剤</v>
      </c>
      <c r="C1202" s="1" t="s">
        <v>1620</v>
      </c>
      <c r="D1202" s="1" t="s">
        <v>1645</v>
      </c>
      <c r="E1202" s="1" t="s">
        <v>25</v>
      </c>
      <c r="F1202" s="1"/>
      <c r="G1202" s="1" t="s">
        <v>146</v>
      </c>
    </row>
    <row r="1203" spans="2:7" x14ac:dyDescent="0.2">
      <c r="B1203" s="1" t="str">
        <f t="shared" si="23"/>
        <v>グリホサートイソプロピルアミン塩液剤ハーブ・ニート１．０</v>
      </c>
      <c r="C1203" s="1" t="s">
        <v>1620</v>
      </c>
      <c r="D1203" s="1" t="s">
        <v>1646</v>
      </c>
      <c r="E1203" s="1" t="s">
        <v>25</v>
      </c>
      <c r="F1203" s="1"/>
      <c r="G1203" s="1" t="s">
        <v>57</v>
      </c>
    </row>
    <row r="1204" spans="2:7" x14ac:dyDescent="0.2">
      <c r="B1204" s="1" t="str">
        <f t="shared" si="23"/>
        <v>グリホサートイソプロピルアミン塩液剤ハーブ・ニート液剤</v>
      </c>
      <c r="C1204" s="1" t="s">
        <v>1620</v>
      </c>
      <c r="D1204" s="1" t="s">
        <v>1647</v>
      </c>
      <c r="E1204" s="1" t="s">
        <v>25</v>
      </c>
      <c r="F1204" s="1"/>
      <c r="G1204" s="1" t="s">
        <v>146</v>
      </c>
    </row>
    <row r="1205" spans="2:7" x14ac:dyDescent="0.2">
      <c r="B1205" s="1" t="str">
        <f t="shared" si="23"/>
        <v>グリホサートイソプロピルアミン塩液剤ハイ－フウノンそのまま除草</v>
      </c>
      <c r="C1205" s="1" t="s">
        <v>1620</v>
      </c>
      <c r="D1205" s="1" t="s">
        <v>1648</v>
      </c>
      <c r="E1205" s="1" t="s">
        <v>25</v>
      </c>
      <c r="F1205" s="1"/>
      <c r="G1205" s="1" t="s">
        <v>57</v>
      </c>
    </row>
    <row r="1206" spans="2:7" x14ac:dyDescent="0.2">
      <c r="B1206" s="1" t="str">
        <f t="shared" si="23"/>
        <v>グリホサートイソプロピルアミン塩液剤ハイ－フウノン液剤</v>
      </c>
      <c r="C1206" s="1" t="s">
        <v>1620</v>
      </c>
      <c r="D1206" s="1" t="s">
        <v>1649</v>
      </c>
      <c r="E1206" s="1" t="s">
        <v>25</v>
      </c>
      <c r="F1206" s="1"/>
      <c r="G1206" s="1" t="s">
        <v>146</v>
      </c>
    </row>
    <row r="1207" spans="2:7" x14ac:dyDescent="0.2">
      <c r="B1207" s="1" t="str">
        <f t="shared" si="23"/>
        <v>グリホサートイソプロピルアミン塩液剤フリーパス</v>
      </c>
      <c r="C1207" s="1" t="s">
        <v>1620</v>
      </c>
      <c r="D1207" s="1" t="s">
        <v>1650</v>
      </c>
      <c r="E1207" s="1" t="s">
        <v>25</v>
      </c>
      <c r="F1207" s="1"/>
      <c r="G1207" s="1" t="s">
        <v>146</v>
      </c>
    </row>
    <row r="1208" spans="2:7" x14ac:dyDescent="0.2">
      <c r="B1208" s="1" t="str">
        <f t="shared" si="23"/>
        <v>グリホサートイソプロピルアミン塩液剤フリーパス除草スプレー</v>
      </c>
      <c r="C1208" s="1" t="s">
        <v>1620</v>
      </c>
      <c r="D1208" s="1" t="s">
        <v>1651</v>
      </c>
      <c r="E1208" s="1" t="s">
        <v>25</v>
      </c>
      <c r="F1208" s="1"/>
      <c r="G1208" s="1" t="s">
        <v>57</v>
      </c>
    </row>
    <row r="1209" spans="2:7" x14ac:dyDescent="0.2">
      <c r="B1209" s="1" t="str">
        <f t="shared" si="23"/>
        <v>グリホサートイソプロピルアミン塩液剤ホクコーポラリス液剤</v>
      </c>
      <c r="C1209" s="1" t="s">
        <v>1620</v>
      </c>
      <c r="D1209" s="48" t="s">
        <v>1652</v>
      </c>
      <c r="E1209" s="1" t="s">
        <v>25</v>
      </c>
      <c r="F1209" s="1"/>
      <c r="G1209" s="1" t="s">
        <v>1653</v>
      </c>
    </row>
    <row r="1210" spans="2:7" x14ac:dyDescent="0.2">
      <c r="B1210" s="1" t="str">
        <f t="shared" si="23"/>
        <v>グリホサートイソプロピルアミン塩液剤ホクサンクサトリキング</v>
      </c>
      <c r="C1210" s="1" t="s">
        <v>1620</v>
      </c>
      <c r="D1210" s="48" t="s">
        <v>1654</v>
      </c>
      <c r="E1210" s="1" t="s">
        <v>25</v>
      </c>
      <c r="F1210" s="1"/>
      <c r="G1210" s="1" t="s">
        <v>1639</v>
      </c>
    </row>
    <row r="1211" spans="2:7" x14ac:dyDescent="0.2">
      <c r="B1211" s="1" t="str">
        <f t="shared" si="23"/>
        <v>グリホサートイソプロピルアミン塩液剤ホクサンクサトリキング</v>
      </c>
      <c r="C1211" s="1" t="s">
        <v>1620</v>
      </c>
      <c r="D1211" s="1" t="s">
        <v>1654</v>
      </c>
      <c r="E1211" s="1" t="s">
        <v>25</v>
      </c>
      <c r="F1211" s="1"/>
      <c r="G1211" s="1" t="s">
        <v>146</v>
      </c>
    </row>
    <row r="1212" spans="2:7" x14ac:dyDescent="0.2">
      <c r="B1212" s="1" t="str">
        <f t="shared" si="23"/>
        <v>グリホサートイソプロピルアミン塩液剤マイター液剤</v>
      </c>
      <c r="C1212" s="1" t="s">
        <v>1620</v>
      </c>
      <c r="D1212" s="1" t="s">
        <v>1655</v>
      </c>
      <c r="E1212" s="1" t="s">
        <v>25</v>
      </c>
      <c r="F1212" s="1"/>
      <c r="G1212" s="1" t="s">
        <v>146</v>
      </c>
    </row>
    <row r="1213" spans="2:7" x14ac:dyDescent="0.2">
      <c r="B1213" s="1" t="str">
        <f t="shared" si="23"/>
        <v>グリホサートイソプロピルアミン塩液剤マルガリーダ</v>
      </c>
      <c r="C1213" s="1" t="s">
        <v>1620</v>
      </c>
      <c r="D1213" s="1" t="s">
        <v>1656</v>
      </c>
      <c r="E1213" s="1" t="s">
        <v>25</v>
      </c>
      <c r="F1213" s="1"/>
      <c r="G1213" s="1" t="s">
        <v>146</v>
      </c>
    </row>
    <row r="1214" spans="2:7" x14ac:dyDescent="0.2">
      <c r="B1214" s="1" t="str">
        <f t="shared" si="23"/>
        <v>グリホサートイソプロピルアミン塩液剤モンサントラウンドアップ</v>
      </c>
      <c r="C1214" s="1" t="s">
        <v>1620</v>
      </c>
      <c r="D1214" s="1" t="s">
        <v>1657</v>
      </c>
      <c r="E1214" s="1" t="s">
        <v>25</v>
      </c>
      <c r="F1214" s="1"/>
      <c r="G1214" s="1" t="s">
        <v>146</v>
      </c>
    </row>
    <row r="1215" spans="2:7" x14ac:dyDescent="0.2">
      <c r="B1215" s="1" t="str">
        <f t="shared" si="23"/>
        <v>グリホサートイソプロピルアミン塩液剤ラウンドアップ</v>
      </c>
      <c r="C1215" s="1" t="s">
        <v>1620</v>
      </c>
      <c r="D1215" s="1" t="s">
        <v>1658</v>
      </c>
      <c r="E1215" s="1" t="s">
        <v>25</v>
      </c>
      <c r="F1215" s="1"/>
      <c r="G1215" s="1" t="s">
        <v>146</v>
      </c>
    </row>
    <row r="1216" spans="2:7" x14ac:dyDescent="0.2">
      <c r="B1216" s="1" t="str">
        <f t="shared" si="23"/>
        <v>グリホサートイソプロピルアミン塩液剤ラムロード</v>
      </c>
      <c r="C1216" s="1" t="s">
        <v>1620</v>
      </c>
      <c r="D1216" s="1" t="s">
        <v>1659</v>
      </c>
      <c r="E1216" s="1" t="s">
        <v>25</v>
      </c>
      <c r="F1216" s="1"/>
      <c r="G1216" s="1" t="s">
        <v>1660</v>
      </c>
    </row>
    <row r="1217" spans="2:7" x14ac:dyDescent="0.2">
      <c r="B1217" s="1" t="str">
        <f t="shared" si="23"/>
        <v>グリホサートイソプロピルアミン塩液剤ランドマスター</v>
      </c>
      <c r="C1217" s="1" t="s">
        <v>1620</v>
      </c>
      <c r="D1217" s="1" t="s">
        <v>1661</v>
      </c>
      <c r="E1217" s="1" t="s">
        <v>25</v>
      </c>
      <c r="F1217" s="1"/>
      <c r="G1217" s="1" t="s">
        <v>264</v>
      </c>
    </row>
    <row r="1218" spans="2:7" x14ac:dyDescent="0.2">
      <c r="B1218" s="1" t="str">
        <f t="shared" si="23"/>
        <v>グリホサートイソプロピルアミン塩液剤園芸用サンフーロン液剤</v>
      </c>
      <c r="C1218" s="1" t="s">
        <v>1620</v>
      </c>
      <c r="D1218" s="1" t="s">
        <v>1662</v>
      </c>
      <c r="E1218" s="1" t="s">
        <v>25</v>
      </c>
      <c r="F1218" s="1"/>
      <c r="G1218" s="1" t="s">
        <v>447</v>
      </c>
    </row>
    <row r="1219" spans="2:7" x14ac:dyDescent="0.2">
      <c r="B1219" s="1" t="str">
        <f t="shared" si="23"/>
        <v>グリホサートイソプロピルアミン塩液剤草ノコラーズ</v>
      </c>
      <c r="C1219" s="1" t="s">
        <v>1620</v>
      </c>
      <c r="D1219" s="1" t="s">
        <v>1663</v>
      </c>
      <c r="E1219" s="1" t="s">
        <v>25</v>
      </c>
      <c r="F1219" s="1"/>
      <c r="G1219" s="1" t="s">
        <v>146</v>
      </c>
    </row>
    <row r="1220" spans="2:7" x14ac:dyDescent="0.2">
      <c r="B1220" s="1" t="str">
        <f t="shared" si="23"/>
        <v>グリホサートイソプロピルアミン塩液剤草枯らしＭＩＣ</v>
      </c>
      <c r="C1220" s="1" t="s">
        <v>1620</v>
      </c>
      <c r="D1220" s="1" t="s">
        <v>1664</v>
      </c>
      <c r="E1220" s="1" t="s">
        <v>25</v>
      </c>
      <c r="F1220" s="1"/>
      <c r="G1220" s="1" t="s">
        <v>146</v>
      </c>
    </row>
    <row r="1221" spans="2:7" x14ac:dyDescent="0.2">
      <c r="B1221" s="1" t="str">
        <f t="shared" si="23"/>
        <v>グリホサートイソプロピルアミン塩液剤草退治シャワー</v>
      </c>
      <c r="C1221" s="1" t="s">
        <v>1620</v>
      </c>
      <c r="D1221" s="1" t="s">
        <v>1665</v>
      </c>
      <c r="E1221" s="1" t="s">
        <v>25</v>
      </c>
      <c r="F1221" s="1"/>
      <c r="G1221" s="1" t="s">
        <v>57</v>
      </c>
    </row>
    <row r="1222" spans="2:7" x14ac:dyDescent="0.2">
      <c r="B1222" s="1" t="str">
        <f t="shared" si="23"/>
        <v>グリホサートイソプロピルアミン塩液剤クサトローゼ除草スプレーＬ</v>
      </c>
      <c r="C1222" s="1" t="s">
        <v>1620</v>
      </c>
      <c r="D1222" s="1" t="s">
        <v>4803</v>
      </c>
      <c r="E1222" s="1" t="s">
        <v>25</v>
      </c>
      <c r="F1222" s="1"/>
      <c r="G1222" s="1" t="s">
        <v>138</v>
      </c>
    </row>
    <row r="1223" spans="2:7" x14ac:dyDescent="0.2">
      <c r="B1223" s="1" t="str">
        <f t="shared" si="23"/>
        <v>グリホサートイソプロピルアミン塩液剤クサ枯レッタシャワー</v>
      </c>
      <c r="C1223" s="1" t="s">
        <v>5053</v>
      </c>
      <c r="D1223" s="1" t="s">
        <v>5054</v>
      </c>
      <c r="E1223" s="1" t="s">
        <v>25</v>
      </c>
      <c r="F1223" s="1"/>
      <c r="G1223" s="35" t="s">
        <v>5024</v>
      </c>
    </row>
    <row r="1224" spans="2:7" x14ac:dyDescent="0.2">
      <c r="B1224" s="1" t="str">
        <f t="shared" si="23"/>
        <v>グリホサートカリウム塩・ＭＤＢＡカリウム塩液剤ダブルクラッチ液剤</v>
      </c>
      <c r="C1224" s="1" t="s">
        <v>1666</v>
      </c>
      <c r="D1224" s="1" t="s">
        <v>1667</v>
      </c>
      <c r="E1224" s="1" t="s">
        <v>25</v>
      </c>
      <c r="F1224" s="1"/>
      <c r="G1224" s="1" t="s">
        <v>190</v>
      </c>
    </row>
    <row r="1225" spans="2:7" x14ac:dyDescent="0.2">
      <c r="B1225" s="1" t="str">
        <f t="shared" si="23"/>
        <v>グリホサートカリウム塩・ＭＤＢＡカリウム塩液剤除草王シャワーＳ</v>
      </c>
      <c r="C1225" s="1" t="s">
        <v>1666</v>
      </c>
      <c r="D1225" s="1" t="s">
        <v>1668</v>
      </c>
      <c r="E1225" s="1" t="s">
        <v>25</v>
      </c>
      <c r="F1225" s="1"/>
      <c r="G1225" s="1" t="s">
        <v>57</v>
      </c>
    </row>
    <row r="1226" spans="2:7" x14ac:dyDescent="0.2">
      <c r="B1226" s="1" t="str">
        <f t="shared" si="23"/>
        <v>グリホサートカリウム塩液剤ザッソージエース</v>
      </c>
      <c r="C1226" s="1" t="s">
        <v>5055</v>
      </c>
      <c r="D1226" s="1" t="s">
        <v>1670</v>
      </c>
      <c r="E1226" s="1" t="s">
        <v>25</v>
      </c>
      <c r="F1226" s="1"/>
      <c r="G1226" s="1" t="s">
        <v>1118</v>
      </c>
    </row>
    <row r="1227" spans="2:7" x14ac:dyDescent="0.2">
      <c r="B1227" s="1" t="str">
        <f t="shared" si="23"/>
        <v>グリホサートカリウム塩液剤タッチダウンｉＱ</v>
      </c>
      <c r="C1227" s="1" t="s">
        <v>1669</v>
      </c>
      <c r="D1227" s="1" t="s">
        <v>1671</v>
      </c>
      <c r="E1227" s="1" t="s">
        <v>25</v>
      </c>
      <c r="F1227" s="1"/>
      <c r="G1227" s="1" t="s">
        <v>1672</v>
      </c>
    </row>
    <row r="1228" spans="2:7" x14ac:dyDescent="0.2">
      <c r="B1228" s="1" t="str">
        <f t="shared" si="23"/>
        <v>グリホサートカリウム塩液剤ラウンドアップＫロード</v>
      </c>
      <c r="C1228" s="1" t="s">
        <v>1669</v>
      </c>
      <c r="D1228" s="1" t="s">
        <v>1673</v>
      </c>
      <c r="E1228" s="1" t="s">
        <v>25</v>
      </c>
      <c r="F1228" s="1"/>
      <c r="G1228" s="1" t="s">
        <v>1674</v>
      </c>
    </row>
    <row r="1229" spans="2:7" x14ac:dyDescent="0.2">
      <c r="B1229" s="1" t="str">
        <f t="shared" si="23"/>
        <v>グリホサートカリウム塩液剤ラウンドアップマックスロード</v>
      </c>
      <c r="C1229" s="1" t="s">
        <v>1669</v>
      </c>
      <c r="D1229" s="1" t="s">
        <v>1675</v>
      </c>
      <c r="E1229" s="1" t="s">
        <v>25</v>
      </c>
      <c r="F1229" s="1"/>
      <c r="G1229" s="1" t="s">
        <v>1676</v>
      </c>
    </row>
    <row r="1230" spans="2:7" x14ac:dyDescent="0.2">
      <c r="B1230" s="1" t="str">
        <f t="shared" si="23"/>
        <v>グリホサートカリウム塩液剤ラウンドアップマックスロードＡＬ</v>
      </c>
      <c r="C1230" s="1" t="s">
        <v>1669</v>
      </c>
      <c r="D1230" s="1" t="s">
        <v>1677</v>
      </c>
      <c r="E1230" s="1" t="s">
        <v>25</v>
      </c>
      <c r="F1230" s="1"/>
      <c r="G1230" s="1" t="s">
        <v>1678</v>
      </c>
    </row>
    <row r="1231" spans="2:7" x14ac:dyDescent="0.2">
      <c r="B1231" s="1" t="str">
        <f t="shared" si="23"/>
        <v>グリホサートカリウム塩液剤東日本大震災により津波被害を受けた農地専用ラウンドアップマックスロード</v>
      </c>
      <c r="C1231" s="1" t="s">
        <v>1669</v>
      </c>
      <c r="D1231" s="1" t="s">
        <v>6088</v>
      </c>
      <c r="E1231" s="1" t="s">
        <v>25</v>
      </c>
      <c r="F1231" s="1"/>
      <c r="G1231" s="1" t="s">
        <v>1676</v>
      </c>
    </row>
    <row r="1232" spans="2:7" x14ac:dyDescent="0.2">
      <c r="B1232" s="1" t="str">
        <f t="shared" si="23"/>
        <v>グリホサートナトリウム塩・テトラピオン液剤フレピオン液剤</v>
      </c>
      <c r="C1232" s="1" t="s">
        <v>1679</v>
      </c>
      <c r="D1232" s="1" t="s">
        <v>1680</v>
      </c>
      <c r="E1232" s="1" t="s">
        <v>25</v>
      </c>
      <c r="F1232" s="1"/>
      <c r="G1232" s="1" t="s">
        <v>1234</v>
      </c>
    </row>
    <row r="1233" spans="2:7" x14ac:dyDescent="0.2">
      <c r="B1233" s="1" t="str">
        <f t="shared" si="23"/>
        <v>グルホシネート・フラザスルフロン水和剤ツバサ顆粒水和剤</v>
      </c>
      <c r="C1233" s="1" t="s">
        <v>1681</v>
      </c>
      <c r="D1233" s="1" t="s">
        <v>1682</v>
      </c>
      <c r="E1233" s="1" t="s">
        <v>25</v>
      </c>
      <c r="F1233" s="1"/>
      <c r="G1233" s="1" t="s">
        <v>54</v>
      </c>
    </row>
    <row r="1234" spans="2:7" x14ac:dyDescent="0.2">
      <c r="B1234" s="1" t="str">
        <f t="shared" si="23"/>
        <v>グルホシネート・フルミオキサジン水和剤グランドボーイＷＤＧ</v>
      </c>
      <c r="C1234" s="1" t="s">
        <v>1683</v>
      </c>
      <c r="D1234" s="1" t="s">
        <v>6089</v>
      </c>
      <c r="E1234" s="1" t="s">
        <v>25</v>
      </c>
      <c r="F1234" s="1"/>
      <c r="G1234" s="1" t="s">
        <v>404</v>
      </c>
    </row>
    <row r="1235" spans="2:7" x14ac:dyDescent="0.2">
      <c r="B1235" s="1" t="str">
        <f t="shared" si="23"/>
        <v>グルホシネート・メトリブジン・ＤＣＭＵ粉粒剤クサノンＱ微粒剤</v>
      </c>
      <c r="C1235" s="1" t="s">
        <v>1684</v>
      </c>
      <c r="D1235" s="1" t="s">
        <v>6090</v>
      </c>
      <c r="E1235" s="1" t="s">
        <v>25</v>
      </c>
      <c r="F1235" s="1"/>
      <c r="G1235" s="1" t="s">
        <v>447</v>
      </c>
    </row>
    <row r="1236" spans="2:7" x14ac:dyDescent="0.2">
      <c r="B1236" s="1" t="str">
        <f t="shared" ref="B1236:B1289" si="24">C1236&amp;D1236</f>
        <v>グルホシネートＰナトリウム塩液剤クサキールＺＥＲＯシャワー</v>
      </c>
      <c r="C1236" s="1" t="s">
        <v>5056</v>
      </c>
      <c r="D1236" s="1" t="s">
        <v>1686</v>
      </c>
      <c r="E1236" s="1" t="s">
        <v>25</v>
      </c>
      <c r="F1236" s="1"/>
      <c r="G1236" s="1" t="s">
        <v>104</v>
      </c>
    </row>
    <row r="1237" spans="2:7" x14ac:dyDescent="0.2">
      <c r="B1237" s="1" t="str">
        <f t="shared" si="24"/>
        <v>グルホシネートＰナトリウム塩液剤ザクサ液剤</v>
      </c>
      <c r="C1237" s="1" t="s">
        <v>1685</v>
      </c>
      <c r="D1237" s="1" t="s">
        <v>1687</v>
      </c>
      <c r="E1237" s="1" t="s">
        <v>25</v>
      </c>
      <c r="F1237" s="1"/>
      <c r="G1237" s="1" t="s">
        <v>1233</v>
      </c>
    </row>
    <row r="1238" spans="2:7" x14ac:dyDescent="0.2">
      <c r="B1238" s="1" t="str">
        <f t="shared" si="24"/>
        <v>グルホシネートＰナトリウム塩液剤ジャガ液剤</v>
      </c>
      <c r="C1238" s="1" t="s">
        <v>1685</v>
      </c>
      <c r="D1238" s="1" t="s">
        <v>1688</v>
      </c>
      <c r="E1238" s="1" t="s">
        <v>25</v>
      </c>
      <c r="F1238" s="1"/>
      <c r="G1238" s="1" t="s">
        <v>1233</v>
      </c>
    </row>
    <row r="1239" spans="2:7" x14ac:dyDescent="0.2">
      <c r="B1239" s="1" t="str">
        <f t="shared" si="24"/>
        <v>グルホシネートＰナトリウム塩液剤ホクコーザクサ液剤</v>
      </c>
      <c r="C1239" s="1" t="s">
        <v>1685</v>
      </c>
      <c r="D1239" s="1" t="s">
        <v>1689</v>
      </c>
      <c r="E1239" s="1" t="s">
        <v>25</v>
      </c>
      <c r="F1239" s="1"/>
      <c r="G1239" s="1" t="s">
        <v>1233</v>
      </c>
    </row>
    <row r="1240" spans="2:7" x14ac:dyDescent="0.2">
      <c r="B1240" s="1" t="str">
        <f t="shared" si="24"/>
        <v>グルホシネートＰナトリウム塩液剤ホクコージャガ液剤</v>
      </c>
      <c r="C1240" s="1" t="s">
        <v>1685</v>
      </c>
      <c r="D1240" s="1" t="s">
        <v>1690</v>
      </c>
      <c r="E1240" s="1" t="s">
        <v>25</v>
      </c>
      <c r="F1240" s="1"/>
      <c r="G1240" s="1" t="s">
        <v>1233</v>
      </c>
    </row>
    <row r="1241" spans="2:7" x14ac:dyDescent="0.2">
      <c r="B1241" s="1" t="str">
        <f t="shared" si="24"/>
        <v>グルホシネートＰナトリウム塩液剤クロスリード液剤</v>
      </c>
      <c r="C1241" s="1" t="s">
        <v>5056</v>
      </c>
      <c r="D1241" s="1" t="s">
        <v>5057</v>
      </c>
      <c r="E1241" s="1" t="s">
        <v>4949</v>
      </c>
      <c r="F1241" s="1"/>
      <c r="G1241" s="35" t="s">
        <v>5058</v>
      </c>
    </row>
    <row r="1242" spans="2:7" x14ac:dyDescent="0.2">
      <c r="B1242" s="1" t="str">
        <f t="shared" si="24"/>
        <v>グルホシネート液剤バスタ液剤</v>
      </c>
      <c r="C1242" s="1" t="s">
        <v>1691</v>
      </c>
      <c r="D1242" s="1" t="s">
        <v>1692</v>
      </c>
      <c r="E1242" s="1" t="s">
        <v>97</v>
      </c>
      <c r="F1242" s="1"/>
      <c r="G1242" s="1" t="s">
        <v>1091</v>
      </c>
    </row>
    <row r="1243" spans="2:7" x14ac:dyDescent="0.2">
      <c r="B1243" s="1" t="str">
        <f t="shared" si="24"/>
        <v>クレソキシムメチル水和剤クミアイストロビードライフロアブル</v>
      </c>
      <c r="C1243" s="1" t="s">
        <v>1694</v>
      </c>
      <c r="D1243" s="1" t="s">
        <v>1695</v>
      </c>
      <c r="E1243" s="1" t="s">
        <v>6468</v>
      </c>
      <c r="F1243" s="1"/>
      <c r="G1243" s="1" t="s">
        <v>69</v>
      </c>
    </row>
    <row r="1244" spans="2:7" x14ac:dyDescent="0.2">
      <c r="B1244" s="1" t="str">
        <f t="shared" si="24"/>
        <v>クレソキシムメチル水和剤ストロビードライフロアブル</v>
      </c>
      <c r="C1244" s="1" t="s">
        <v>1694</v>
      </c>
      <c r="D1244" s="1" t="s">
        <v>1696</v>
      </c>
      <c r="E1244" s="1" t="s">
        <v>6468</v>
      </c>
      <c r="F1244" s="1"/>
      <c r="G1244" s="1" t="s">
        <v>69</v>
      </c>
    </row>
    <row r="1245" spans="2:7" x14ac:dyDescent="0.2">
      <c r="B1245" s="1" t="str">
        <f t="shared" si="24"/>
        <v>クレソキシムメチル水和剤ストロビーフロアブル</v>
      </c>
      <c r="C1245" s="1" t="s">
        <v>1694</v>
      </c>
      <c r="D1245" s="1" t="s">
        <v>1697</v>
      </c>
      <c r="E1245" s="1" t="s">
        <v>6468</v>
      </c>
      <c r="F1245" s="1"/>
      <c r="G1245" s="1" t="s">
        <v>1698</v>
      </c>
    </row>
    <row r="1246" spans="2:7" x14ac:dyDescent="0.2">
      <c r="B1246" s="1" t="str">
        <f t="shared" si="24"/>
        <v>クレソキシムメチル水和剤ターフトップＤＦ</v>
      </c>
      <c r="C1246" s="1" t="s">
        <v>1694</v>
      </c>
      <c r="D1246" s="1" t="s">
        <v>1699</v>
      </c>
      <c r="E1246" s="1" t="s">
        <v>6468</v>
      </c>
      <c r="F1246" s="1"/>
      <c r="G1246" s="1" t="s">
        <v>68</v>
      </c>
    </row>
    <row r="1247" spans="2:7" x14ac:dyDescent="0.2">
      <c r="B1247" s="1" t="str">
        <f t="shared" si="24"/>
        <v>クレソキシムメチル水和剤日産ストロビードライフロアブル</v>
      </c>
      <c r="C1247" s="1" t="s">
        <v>1694</v>
      </c>
      <c r="D1247" s="1" t="s">
        <v>1700</v>
      </c>
      <c r="E1247" s="1" t="s">
        <v>6468</v>
      </c>
      <c r="F1247" s="1"/>
      <c r="G1247" s="1" t="s">
        <v>69</v>
      </c>
    </row>
    <row r="1248" spans="2:7" x14ac:dyDescent="0.2">
      <c r="B1248" s="1" t="str">
        <f t="shared" si="24"/>
        <v>クレソキシムメチル水和剤日産ストロビーフロアブル</v>
      </c>
      <c r="C1248" s="1" t="s">
        <v>1694</v>
      </c>
      <c r="D1248" s="1" t="s">
        <v>1701</v>
      </c>
      <c r="E1248" s="1" t="s">
        <v>6468</v>
      </c>
      <c r="F1248" s="1"/>
      <c r="G1248" s="1" t="s">
        <v>1698</v>
      </c>
    </row>
    <row r="1249" spans="2:7" x14ac:dyDescent="0.2">
      <c r="B1249" s="1" t="str">
        <f t="shared" si="24"/>
        <v>クレソキシムメチル水和剤日曹ストロビードライフロアブル</v>
      </c>
      <c r="C1249" s="1" t="s">
        <v>1694</v>
      </c>
      <c r="D1249" s="1" t="s">
        <v>1702</v>
      </c>
      <c r="E1249" s="1" t="s">
        <v>6468</v>
      </c>
      <c r="F1249" s="1"/>
      <c r="G1249" s="1" t="s">
        <v>69</v>
      </c>
    </row>
    <row r="1250" spans="2:7" x14ac:dyDescent="0.2">
      <c r="B1250" s="1" t="str">
        <f t="shared" si="24"/>
        <v>クレソキシムメチル水和剤日曹ストロビーフロアブル</v>
      </c>
      <c r="C1250" s="1" t="s">
        <v>1694</v>
      </c>
      <c r="D1250" s="1" t="s">
        <v>1703</v>
      </c>
      <c r="E1250" s="1" t="s">
        <v>6468</v>
      </c>
      <c r="F1250" s="1"/>
      <c r="G1250" s="1" t="s">
        <v>1698</v>
      </c>
    </row>
    <row r="1251" spans="2:7" x14ac:dyDescent="0.2">
      <c r="B1251" s="1" t="str">
        <f t="shared" si="24"/>
        <v>クレトジム乳剤セレクト乳剤</v>
      </c>
      <c r="C1251" s="1" t="s">
        <v>1704</v>
      </c>
      <c r="D1251" s="1" t="s">
        <v>1705</v>
      </c>
      <c r="E1251" s="1" t="s">
        <v>6468</v>
      </c>
      <c r="F1251" s="1"/>
      <c r="G1251" s="1" t="s">
        <v>410</v>
      </c>
    </row>
    <row r="1252" spans="2:7" x14ac:dyDescent="0.2">
      <c r="B1252" s="1" t="str">
        <f t="shared" si="24"/>
        <v>クロチアニジン・イソチアニル水和剤スタウトダントツ顆粒水和剤</v>
      </c>
      <c r="C1252" s="1" t="s">
        <v>1706</v>
      </c>
      <c r="D1252" s="1" t="s">
        <v>1707</v>
      </c>
      <c r="E1252" s="1" t="s">
        <v>6468</v>
      </c>
      <c r="F1252" s="1"/>
      <c r="G1252" s="1" t="s">
        <v>54</v>
      </c>
    </row>
    <row r="1253" spans="2:7" x14ac:dyDescent="0.2">
      <c r="B1253" s="1" t="str">
        <f t="shared" si="24"/>
        <v>クロチアニジン・イソチアニル水和剤ツインターボ顆粒水和剤</v>
      </c>
      <c r="C1253" s="1" t="s">
        <v>1706</v>
      </c>
      <c r="D1253" s="1" t="s">
        <v>1708</v>
      </c>
      <c r="E1253" s="1" t="s">
        <v>6468</v>
      </c>
      <c r="F1253" s="1"/>
      <c r="G1253" s="1" t="s">
        <v>54</v>
      </c>
    </row>
    <row r="1254" spans="2:7" x14ac:dyDescent="0.2">
      <c r="B1254" s="1" t="str">
        <f t="shared" si="24"/>
        <v>クロチアニジン・イソチアニル粒剤スタウトダントツ箱粒剤</v>
      </c>
      <c r="C1254" s="1" t="s">
        <v>1709</v>
      </c>
      <c r="D1254" s="1" t="s">
        <v>1710</v>
      </c>
      <c r="E1254" s="1" t="s">
        <v>25</v>
      </c>
      <c r="F1254" s="1"/>
      <c r="G1254" s="1" t="s">
        <v>53</v>
      </c>
    </row>
    <row r="1255" spans="2:7" x14ac:dyDescent="0.2">
      <c r="B1255" s="1" t="str">
        <f t="shared" si="24"/>
        <v>クロチアニジン・イソチアニル粒剤スタウトダントツ箱粒剤０８</v>
      </c>
      <c r="C1255" s="1" t="s">
        <v>1709</v>
      </c>
      <c r="D1255" s="1" t="s">
        <v>1711</v>
      </c>
      <c r="E1255" s="1" t="s">
        <v>25</v>
      </c>
      <c r="F1255" s="1"/>
      <c r="G1255" s="1" t="s">
        <v>53</v>
      </c>
    </row>
    <row r="1256" spans="2:7" x14ac:dyDescent="0.2">
      <c r="B1256" s="1" t="str">
        <f t="shared" si="24"/>
        <v>クロチアニジン・イソチアニル粒剤ツインターボ箱粒剤０８</v>
      </c>
      <c r="C1256" s="1" t="s">
        <v>1709</v>
      </c>
      <c r="D1256" s="1" t="s">
        <v>1712</v>
      </c>
      <c r="E1256" s="1" t="s">
        <v>25</v>
      </c>
      <c r="F1256" s="1"/>
      <c r="G1256" s="1" t="s">
        <v>53</v>
      </c>
    </row>
    <row r="1257" spans="2:7" x14ac:dyDescent="0.2">
      <c r="B1257" s="1" t="str">
        <f t="shared" si="24"/>
        <v>クロチアニジン・オリサストロビン粒剤ＢＡＳＦ嵐ダントツ箱粒剤</v>
      </c>
      <c r="C1257" s="1" t="s">
        <v>1713</v>
      </c>
      <c r="D1257" s="1" t="s">
        <v>1714</v>
      </c>
      <c r="E1257" s="1" t="s">
        <v>6468</v>
      </c>
      <c r="F1257" s="1"/>
      <c r="G1257" s="1" t="s">
        <v>748</v>
      </c>
    </row>
    <row r="1258" spans="2:7" x14ac:dyDescent="0.2">
      <c r="B1258" s="1" t="str">
        <f t="shared" si="24"/>
        <v>クロチアニジン・オリサストロビン粒剤嵐ダントツ箱粒剤</v>
      </c>
      <c r="C1258" s="1" t="s">
        <v>1713</v>
      </c>
      <c r="D1258" s="1" t="s">
        <v>1715</v>
      </c>
      <c r="E1258" s="1" t="s">
        <v>6468</v>
      </c>
      <c r="F1258" s="1"/>
      <c r="G1258" s="1" t="s">
        <v>748</v>
      </c>
    </row>
    <row r="1259" spans="2:7" x14ac:dyDescent="0.2">
      <c r="B1259" s="1" t="str">
        <f t="shared" si="24"/>
        <v>クロチアニジン・カルプロパミド粒剤ウィンダントツ箱粒剤</v>
      </c>
      <c r="C1259" s="1" t="s">
        <v>1716</v>
      </c>
      <c r="D1259" s="48" t="s">
        <v>1717</v>
      </c>
      <c r="E1259" s="1" t="s">
        <v>6468</v>
      </c>
      <c r="F1259" s="1"/>
      <c r="G1259" s="1" t="s">
        <v>144</v>
      </c>
    </row>
    <row r="1260" spans="2:7" x14ac:dyDescent="0.2">
      <c r="B1260" s="1" t="str">
        <f t="shared" si="24"/>
        <v>クロチアニジン・クロラントラニリプロール・イソチアニル・フラメトピル粒剤サイクルヒット箱粒剤</v>
      </c>
      <c r="C1260" s="1" t="s">
        <v>1718</v>
      </c>
      <c r="D1260" s="1" t="s">
        <v>1719</v>
      </c>
      <c r="E1260" s="1" t="s">
        <v>6468</v>
      </c>
      <c r="F1260" s="1"/>
      <c r="G1260" s="1" t="s">
        <v>53</v>
      </c>
    </row>
    <row r="1261" spans="2:7" x14ac:dyDescent="0.2">
      <c r="B1261" s="1" t="str">
        <f t="shared" si="24"/>
        <v>クロチアニジン・クロラントラニリプロール・イソチアニル・フラメトピル粒剤フルターボ箱粒剤</v>
      </c>
      <c r="C1261" s="1" t="s">
        <v>1718</v>
      </c>
      <c r="D1261" s="1" t="s">
        <v>1720</v>
      </c>
      <c r="E1261" s="1" t="s">
        <v>6468</v>
      </c>
      <c r="F1261" s="1"/>
      <c r="G1261" s="1" t="s">
        <v>53</v>
      </c>
    </row>
    <row r="1262" spans="2:7" x14ac:dyDescent="0.2">
      <c r="B1262" s="1" t="str">
        <f t="shared" si="24"/>
        <v>クロチアニジン・クロラントラニリプロール・イソチアニル粒剤ツインターボフェルテラ箱粒剤</v>
      </c>
      <c r="C1262" s="1" t="s">
        <v>1721</v>
      </c>
      <c r="D1262" s="1" t="s">
        <v>1722</v>
      </c>
      <c r="E1262" s="1" t="s">
        <v>6468</v>
      </c>
      <c r="F1262" s="1"/>
      <c r="G1262" s="1" t="s">
        <v>53</v>
      </c>
    </row>
    <row r="1263" spans="2:7" x14ac:dyDescent="0.2">
      <c r="B1263" s="1" t="str">
        <f t="shared" si="24"/>
        <v>クロチアニジン・ジクロシメット・フェリムゾン水和剤ブラストップダントツフロアブル</v>
      </c>
      <c r="C1263" s="1" t="s">
        <v>1723</v>
      </c>
      <c r="D1263" s="1" t="s">
        <v>1724</v>
      </c>
      <c r="E1263" s="1" t="s">
        <v>6468</v>
      </c>
      <c r="F1263" s="1"/>
      <c r="G1263" s="1" t="s">
        <v>1725</v>
      </c>
    </row>
    <row r="1264" spans="2:7" x14ac:dyDescent="0.2">
      <c r="B1264" s="1" t="str">
        <f t="shared" si="24"/>
        <v>クロチアニジン・ジクロシメット粒剤デラウスダントツＬ箱粒剤</v>
      </c>
      <c r="C1264" s="1" t="s">
        <v>1726</v>
      </c>
      <c r="D1264" s="1" t="s">
        <v>1727</v>
      </c>
      <c r="E1264" s="1" t="s">
        <v>6468</v>
      </c>
      <c r="F1264" s="1"/>
      <c r="G1264" s="1" t="s">
        <v>625</v>
      </c>
    </row>
    <row r="1265" spans="2:7" x14ac:dyDescent="0.2">
      <c r="B1265" s="1" t="str">
        <f t="shared" si="24"/>
        <v>クロチアニジン・スピネトラム・イソチアニル・フラメトピル粒剤箱いり娘粒剤</v>
      </c>
      <c r="C1265" s="1" t="s">
        <v>1728</v>
      </c>
      <c r="D1265" s="1" t="s">
        <v>1729</v>
      </c>
      <c r="E1265" s="1" t="s">
        <v>25</v>
      </c>
      <c r="F1265" s="1"/>
      <c r="G1265" s="1" t="s">
        <v>53</v>
      </c>
    </row>
    <row r="1266" spans="2:7" x14ac:dyDescent="0.2">
      <c r="B1266" s="1" t="str">
        <f t="shared" si="24"/>
        <v>クロチアニジン・スピネトラム・イソチアニル粒剤スタウトダントツディアナ箱粒剤</v>
      </c>
      <c r="C1266" s="1" t="s">
        <v>1730</v>
      </c>
      <c r="D1266" s="1" t="s">
        <v>1731</v>
      </c>
      <c r="E1266" s="1" t="s">
        <v>25</v>
      </c>
      <c r="F1266" s="1"/>
      <c r="G1266" s="1" t="s">
        <v>53</v>
      </c>
    </row>
    <row r="1267" spans="2:7" x14ac:dyDescent="0.2">
      <c r="B1267" s="1" t="str">
        <f t="shared" si="24"/>
        <v>クロチアニジン・スピネトラム粒剤ワンリードＳＰ箱粒剤</v>
      </c>
      <c r="C1267" s="1" t="s">
        <v>1732</v>
      </c>
      <c r="D1267" s="1" t="s">
        <v>1733</v>
      </c>
      <c r="E1267" s="1" t="s">
        <v>25</v>
      </c>
      <c r="F1267" s="1"/>
      <c r="G1267" s="1" t="s">
        <v>114</v>
      </c>
    </row>
    <row r="1268" spans="2:7" x14ac:dyDescent="0.2">
      <c r="B1268" s="1" t="str">
        <f t="shared" si="24"/>
        <v>クロチアニジン・テブフロキン・バリダマイシン粉剤トライメイジン粉剤ＤＬ</v>
      </c>
      <c r="C1268" s="1" t="s">
        <v>1734</v>
      </c>
      <c r="D1268" s="1" t="s">
        <v>4831</v>
      </c>
      <c r="E1268" s="1" t="s">
        <v>25</v>
      </c>
      <c r="F1268" s="1"/>
      <c r="G1268" s="1" t="s">
        <v>104</v>
      </c>
    </row>
    <row r="1269" spans="2:7" x14ac:dyDescent="0.2">
      <c r="B1269" s="1" t="str">
        <f t="shared" si="24"/>
        <v>クロチアニジン・トリシクラゾール・バリダマイシン・フェリムゾン水和剤ノンブラスバリダダントツフロアブル</v>
      </c>
      <c r="C1269" s="1" t="s">
        <v>1735</v>
      </c>
      <c r="D1269" s="1" t="s">
        <v>1736</v>
      </c>
      <c r="E1269" s="1" t="s">
        <v>25</v>
      </c>
      <c r="F1269" s="1"/>
      <c r="G1269" s="1" t="s">
        <v>1725</v>
      </c>
    </row>
    <row r="1270" spans="2:7" x14ac:dyDescent="0.2">
      <c r="B1270" s="1" t="str">
        <f t="shared" si="24"/>
        <v>クロチアニジン・トリシクラゾール・バリダマイシン・フェリムゾン粉剤ノンブラスバリダダントツＨ粉剤ＤＬ</v>
      </c>
      <c r="C1270" s="1" t="s">
        <v>1737</v>
      </c>
      <c r="D1270" s="1" t="s">
        <v>1738</v>
      </c>
      <c r="E1270" s="1" t="s">
        <v>25</v>
      </c>
      <c r="F1270" s="1"/>
      <c r="G1270" s="1" t="s">
        <v>138</v>
      </c>
    </row>
    <row r="1271" spans="2:7" x14ac:dyDescent="0.2">
      <c r="B1271" s="1" t="str">
        <f t="shared" si="24"/>
        <v>クロチアニジン・トリシクラゾール・フェリムゾン水和剤ノンブラスダントツフロアブル</v>
      </c>
      <c r="C1271" s="1" t="s">
        <v>1739</v>
      </c>
      <c r="D1271" s="1" t="s">
        <v>1740</v>
      </c>
      <c r="E1271" s="1" t="s">
        <v>25</v>
      </c>
      <c r="F1271" s="1"/>
      <c r="G1271" s="1" t="s">
        <v>1725</v>
      </c>
    </row>
    <row r="1272" spans="2:7" x14ac:dyDescent="0.2">
      <c r="B1272" s="1" t="str">
        <f t="shared" si="24"/>
        <v>クロチアニジン・トリシクラゾール・フェリムゾン粉剤ノンブラスダントツＨ粉剤ＤＬ</v>
      </c>
      <c r="C1272" s="1" t="s">
        <v>1741</v>
      </c>
      <c r="D1272" s="1" t="s">
        <v>1742</v>
      </c>
      <c r="E1272" s="1" t="s">
        <v>25</v>
      </c>
      <c r="F1272" s="1"/>
      <c r="G1272" s="1" t="s">
        <v>138</v>
      </c>
    </row>
    <row r="1273" spans="2:7" x14ac:dyDescent="0.2">
      <c r="B1273" s="1" t="str">
        <f t="shared" si="24"/>
        <v>クロチアニジン・トリシクラゾール粉剤ビームダントツＨ粉剤ＤＬ</v>
      </c>
      <c r="C1273" s="1" t="s">
        <v>1743</v>
      </c>
      <c r="D1273" s="1" t="s">
        <v>1744</v>
      </c>
      <c r="E1273" s="1" t="s">
        <v>25</v>
      </c>
      <c r="F1273" s="1"/>
      <c r="G1273" s="1" t="s">
        <v>138</v>
      </c>
    </row>
    <row r="1274" spans="2:7" x14ac:dyDescent="0.2">
      <c r="B1274" s="1" t="str">
        <f t="shared" si="24"/>
        <v>クロチアニジン・バリダマイシン・フェリムゾン・フサライド水和剤ブラシンバリダダントツフロアブル</v>
      </c>
      <c r="C1274" s="1" t="s">
        <v>1745</v>
      </c>
      <c r="D1274" s="1" t="s">
        <v>6091</v>
      </c>
      <c r="E1274" s="1" t="s">
        <v>6468</v>
      </c>
      <c r="F1274" s="1"/>
      <c r="G1274" s="1" t="s">
        <v>1725</v>
      </c>
    </row>
    <row r="1275" spans="2:7" x14ac:dyDescent="0.2">
      <c r="B1275" s="1" t="str">
        <f t="shared" si="24"/>
        <v>クロチアニジン・バリダマイシン・フェリムゾン・フサライド粉剤ブラシンバリダダントツＨ粉剤ＤＬ</v>
      </c>
      <c r="C1275" s="1" t="s">
        <v>1746</v>
      </c>
      <c r="D1275" s="1" t="s">
        <v>1747</v>
      </c>
      <c r="E1275" s="1" t="s">
        <v>25</v>
      </c>
      <c r="F1275" s="1"/>
      <c r="G1275" s="1" t="s">
        <v>138</v>
      </c>
    </row>
    <row r="1276" spans="2:7" x14ac:dyDescent="0.2">
      <c r="B1276" s="1" t="str">
        <f t="shared" si="24"/>
        <v>クロチアニジン・フェリムゾン・フサライド水和剤ブラシンダントツフロアブル</v>
      </c>
      <c r="C1276" s="1" t="s">
        <v>1748</v>
      </c>
      <c r="D1276" s="1" t="s">
        <v>1749</v>
      </c>
      <c r="E1276" s="1" t="s">
        <v>25</v>
      </c>
      <c r="F1276" s="1"/>
      <c r="G1276" s="1" t="s">
        <v>1725</v>
      </c>
    </row>
    <row r="1277" spans="2:7" x14ac:dyDescent="0.2">
      <c r="B1277" s="1" t="str">
        <f t="shared" si="24"/>
        <v>クロチアニジン・フェリムゾン・フサライド粉剤ブラシンダントツＨ粉剤ＤＬ</v>
      </c>
      <c r="C1277" s="1" t="s">
        <v>1750</v>
      </c>
      <c r="D1277" s="1" t="s">
        <v>1751</v>
      </c>
      <c r="E1277" s="1" t="s">
        <v>25</v>
      </c>
      <c r="F1277" s="1"/>
      <c r="G1277" s="1" t="s">
        <v>138</v>
      </c>
    </row>
    <row r="1278" spans="2:7" x14ac:dyDescent="0.2">
      <c r="B1278" s="1" t="str">
        <f t="shared" si="24"/>
        <v>クロチアニジン・フェリムゾン・フサライド粉剤ブラシンダントツ粉剤ＤＬ</v>
      </c>
      <c r="C1278" s="1" t="s">
        <v>1750</v>
      </c>
      <c r="D1278" s="1" t="s">
        <v>1752</v>
      </c>
      <c r="E1278" s="1" t="s">
        <v>25</v>
      </c>
      <c r="F1278" s="1"/>
      <c r="G1278" s="1" t="s">
        <v>104</v>
      </c>
    </row>
    <row r="1279" spans="2:7" x14ac:dyDescent="0.2">
      <c r="B1279" s="1" t="str">
        <f t="shared" si="24"/>
        <v>クロチアニジン・フェンプロパトリン・メパニピリムエアゾルベニカＸファインエアゾール</v>
      </c>
      <c r="C1279" s="1" t="s">
        <v>1753</v>
      </c>
      <c r="D1279" s="1" t="s">
        <v>1754</v>
      </c>
      <c r="E1279" s="1" t="s">
        <v>6468</v>
      </c>
      <c r="F1279" s="1"/>
      <c r="G1279" s="1" t="s">
        <v>1755</v>
      </c>
    </row>
    <row r="1280" spans="2:7" x14ac:dyDescent="0.2">
      <c r="B1280" s="1" t="str">
        <f t="shared" si="24"/>
        <v>クロチアニジン・フェンプロパトリン・メパニピリム水和剤ベニカＸファインスプレー</v>
      </c>
      <c r="C1280" s="1" t="s">
        <v>1756</v>
      </c>
      <c r="D1280" s="1" t="s">
        <v>1757</v>
      </c>
      <c r="E1280" s="1" t="s">
        <v>25</v>
      </c>
      <c r="F1280" s="1"/>
      <c r="G1280" s="1" t="s">
        <v>817</v>
      </c>
    </row>
    <row r="1281" spans="2:7" x14ac:dyDescent="0.2">
      <c r="B1281" s="1" t="str">
        <f t="shared" si="24"/>
        <v>クロチアニジン・フェンプロパトリンエアゾルベニカケムシエアゾール</v>
      </c>
      <c r="C1281" s="1" t="s">
        <v>1758</v>
      </c>
      <c r="D1281" s="1" t="s">
        <v>1759</v>
      </c>
      <c r="E1281" s="1" t="s">
        <v>6468</v>
      </c>
      <c r="F1281" s="1"/>
      <c r="G1281" s="1" t="s">
        <v>1755</v>
      </c>
    </row>
    <row r="1282" spans="2:7" x14ac:dyDescent="0.2">
      <c r="B1282" s="1" t="str">
        <f t="shared" si="24"/>
        <v>クロチアニジン・フェンプロパトリン液剤ベニカＪスプレー</v>
      </c>
      <c r="C1282" s="1" t="s">
        <v>1760</v>
      </c>
      <c r="D1282" s="1" t="s">
        <v>1761</v>
      </c>
      <c r="E1282" s="1" t="s">
        <v>25</v>
      </c>
      <c r="F1282" s="1"/>
      <c r="G1282" s="1" t="s">
        <v>817</v>
      </c>
    </row>
    <row r="1283" spans="2:7" x14ac:dyDescent="0.2">
      <c r="B1283" s="1" t="str">
        <f t="shared" si="24"/>
        <v>クロチアニジン・フサライド水和剤ラブサイドダントツフロアブル</v>
      </c>
      <c r="C1283" s="1" t="s">
        <v>1762</v>
      </c>
      <c r="D1283" s="1" t="s">
        <v>1763</v>
      </c>
      <c r="E1283" s="1" t="s">
        <v>6468</v>
      </c>
      <c r="F1283" s="1"/>
      <c r="G1283" s="1" t="s">
        <v>1725</v>
      </c>
    </row>
    <row r="1284" spans="2:7" x14ac:dyDescent="0.2">
      <c r="B1284" s="1" t="str">
        <f t="shared" si="24"/>
        <v>クロチアニジン・フラメトピル粒剤ダントツリンバー粒剤</v>
      </c>
      <c r="C1284" s="1" t="s">
        <v>1764</v>
      </c>
      <c r="D1284" s="1" t="s">
        <v>1765</v>
      </c>
      <c r="E1284" s="1" t="s">
        <v>6468</v>
      </c>
      <c r="F1284" s="1"/>
      <c r="G1284" s="1" t="s">
        <v>138</v>
      </c>
    </row>
    <row r="1285" spans="2:7" x14ac:dyDescent="0.2">
      <c r="B1285" s="1" t="str">
        <f t="shared" si="24"/>
        <v>クロチアニジン・プロベナゾール粒剤Ｄｒ．オリゼダントツ箱粒剤</v>
      </c>
      <c r="C1285" s="1" t="s">
        <v>1766</v>
      </c>
      <c r="D1285" s="1" t="s">
        <v>1767</v>
      </c>
      <c r="E1285" s="1" t="s">
        <v>25</v>
      </c>
      <c r="F1285" s="1"/>
      <c r="G1285" s="1" t="s">
        <v>114</v>
      </c>
    </row>
    <row r="1286" spans="2:7" x14ac:dyDescent="0.2">
      <c r="B1286" s="1" t="str">
        <f t="shared" si="24"/>
        <v>クロチアニジン・プロベナゾール粒剤ダントツオリゼメート１０箱粒剤</v>
      </c>
      <c r="C1286" s="1" t="s">
        <v>1766</v>
      </c>
      <c r="D1286" s="1" t="s">
        <v>1768</v>
      </c>
      <c r="E1286" s="1" t="s">
        <v>25</v>
      </c>
      <c r="F1286" s="1"/>
      <c r="G1286" s="1" t="s">
        <v>114</v>
      </c>
    </row>
    <row r="1287" spans="2:7" x14ac:dyDescent="0.2">
      <c r="B1287" s="1" t="str">
        <f t="shared" si="24"/>
        <v>クロチアニジン・プロベナゾール粒剤ダントツオリゼメート２４箱粒剤</v>
      </c>
      <c r="C1287" s="1" t="s">
        <v>1766</v>
      </c>
      <c r="D1287" s="1" t="s">
        <v>1769</v>
      </c>
      <c r="E1287" s="1" t="s">
        <v>25</v>
      </c>
      <c r="F1287" s="1"/>
      <c r="G1287" s="1" t="s">
        <v>114</v>
      </c>
    </row>
    <row r="1288" spans="2:7" x14ac:dyDescent="0.2">
      <c r="B1288" s="1" t="str">
        <f t="shared" si="24"/>
        <v>クロチアニジン・プロベナゾール粒剤明治ダントツオリゼメート１０箱粒剤</v>
      </c>
      <c r="C1288" s="1" t="s">
        <v>1766</v>
      </c>
      <c r="D1288" s="1" t="s">
        <v>1770</v>
      </c>
      <c r="E1288" s="1" t="s">
        <v>25</v>
      </c>
      <c r="F1288" s="1"/>
      <c r="G1288" s="1" t="s">
        <v>114</v>
      </c>
    </row>
    <row r="1289" spans="2:7" x14ac:dyDescent="0.2">
      <c r="B1289" s="1" t="str">
        <f t="shared" si="24"/>
        <v>クロチアニジン・ベンスルタップ・バリダマイシン・フェリムゾン・フサライド粉剤ハスラーＳ粉剤ＤＬ</v>
      </c>
      <c r="C1289" s="1" t="s">
        <v>1771</v>
      </c>
      <c r="D1289" s="1" t="s">
        <v>1772</v>
      </c>
      <c r="E1289" s="1" t="s">
        <v>25</v>
      </c>
      <c r="F1289" s="1"/>
      <c r="G1289" s="1" t="s">
        <v>138</v>
      </c>
    </row>
    <row r="1290" spans="2:7" x14ac:dyDescent="0.2">
      <c r="B1290" s="1" t="str">
        <f t="shared" ref="B1290:B1343" si="25">C1290&amp;D1290</f>
        <v>クロチアニジンマイクロカプセル剤モリエートマイクロカプセル</v>
      </c>
      <c r="C1290" s="1" t="s">
        <v>1773</v>
      </c>
      <c r="D1290" s="1" t="s">
        <v>1774</v>
      </c>
      <c r="E1290" s="1" t="s">
        <v>6468</v>
      </c>
      <c r="F1290" s="1"/>
      <c r="G1290" s="1" t="s">
        <v>937</v>
      </c>
    </row>
    <row r="1291" spans="2:7" x14ac:dyDescent="0.2">
      <c r="B1291" s="1" t="str">
        <f t="shared" si="25"/>
        <v>クロチアニジンマイクロカプセル剤ヤシマモリエートマイクロカプセル</v>
      </c>
      <c r="C1291" s="1" t="s">
        <v>1773</v>
      </c>
      <c r="D1291" s="1" t="s">
        <v>1775</v>
      </c>
      <c r="E1291" s="1" t="s">
        <v>6468</v>
      </c>
      <c r="F1291" s="1"/>
      <c r="G1291" s="1" t="s">
        <v>937</v>
      </c>
    </row>
    <row r="1292" spans="2:7" x14ac:dyDescent="0.2">
      <c r="B1292" s="1" t="str">
        <f t="shared" si="25"/>
        <v>クロチアニジン液剤ガーデンアシストＶスプレー</v>
      </c>
      <c r="C1292" s="1" t="s">
        <v>1776</v>
      </c>
      <c r="D1292" s="1" t="s">
        <v>1777</v>
      </c>
      <c r="E1292" s="1" t="s">
        <v>6468</v>
      </c>
      <c r="F1292" s="1"/>
      <c r="G1292" s="1" t="s">
        <v>817</v>
      </c>
    </row>
    <row r="1293" spans="2:7" x14ac:dyDescent="0.2">
      <c r="B1293" s="1" t="str">
        <f t="shared" si="25"/>
        <v>クロチアニジン液剤ベニカベジフルスプレー</v>
      </c>
      <c r="C1293" s="1" t="s">
        <v>1776</v>
      </c>
      <c r="D1293" s="1" t="s">
        <v>1778</v>
      </c>
      <c r="E1293" s="1" t="s">
        <v>6468</v>
      </c>
      <c r="F1293" s="1"/>
      <c r="G1293" s="1" t="s">
        <v>817</v>
      </c>
    </row>
    <row r="1294" spans="2:7" x14ac:dyDescent="0.2">
      <c r="B1294" s="1" t="str">
        <f t="shared" si="25"/>
        <v>クロチアニジン液剤ベニカマツケア</v>
      </c>
      <c r="C1294" s="1" t="s">
        <v>1776</v>
      </c>
      <c r="D1294" s="1" t="s">
        <v>1779</v>
      </c>
      <c r="E1294" s="1" t="s">
        <v>6468</v>
      </c>
      <c r="F1294" s="1"/>
      <c r="G1294" s="1" t="s">
        <v>53</v>
      </c>
    </row>
    <row r="1295" spans="2:7" x14ac:dyDescent="0.2">
      <c r="B1295" s="1" t="str">
        <f t="shared" si="25"/>
        <v>クロチアニジン液剤ベニカ液剤</v>
      </c>
      <c r="C1295" s="1" t="s">
        <v>1776</v>
      </c>
      <c r="D1295" s="1" t="s">
        <v>1780</v>
      </c>
      <c r="E1295" s="1" t="s">
        <v>6468</v>
      </c>
      <c r="F1295" s="1"/>
      <c r="G1295" s="1" t="s">
        <v>53</v>
      </c>
    </row>
    <row r="1296" spans="2:7" x14ac:dyDescent="0.2">
      <c r="B1296" s="1" t="str">
        <f t="shared" si="25"/>
        <v>クロチアニジン水溶剤ダントツ水溶剤</v>
      </c>
      <c r="C1296" s="1" t="s">
        <v>1781</v>
      </c>
      <c r="D1296" s="1" t="s">
        <v>1782</v>
      </c>
      <c r="E1296" s="1" t="s">
        <v>6468</v>
      </c>
      <c r="F1296" s="1"/>
      <c r="G1296" s="1" t="s">
        <v>1416</v>
      </c>
    </row>
    <row r="1297" spans="2:7" x14ac:dyDescent="0.2">
      <c r="B1297" s="1" t="str">
        <f t="shared" si="25"/>
        <v>クロチアニジン水溶剤ベニカ水溶剤</v>
      </c>
      <c r="C1297" s="1" t="s">
        <v>1781</v>
      </c>
      <c r="D1297" s="1" t="s">
        <v>1783</v>
      </c>
      <c r="E1297" s="1" t="s">
        <v>6468</v>
      </c>
      <c r="F1297" s="1"/>
      <c r="G1297" s="1" t="s">
        <v>1416</v>
      </c>
    </row>
    <row r="1298" spans="2:7" x14ac:dyDescent="0.2">
      <c r="B1298" s="1" t="str">
        <f t="shared" si="25"/>
        <v>クロチアニジン水溶剤協友ダントツ水溶剤</v>
      </c>
      <c r="C1298" s="1" t="s">
        <v>1781</v>
      </c>
      <c r="D1298" s="1" t="s">
        <v>1784</v>
      </c>
      <c r="E1298" s="1" t="s">
        <v>6468</v>
      </c>
      <c r="F1298" s="1"/>
      <c r="G1298" s="1" t="s">
        <v>1416</v>
      </c>
    </row>
    <row r="1299" spans="2:7" x14ac:dyDescent="0.2">
      <c r="B1299" s="1" t="str">
        <f t="shared" si="25"/>
        <v>クロチアニジン水和剤ダントツＥＸフロアブル</v>
      </c>
      <c r="C1299" s="1" t="s">
        <v>1785</v>
      </c>
      <c r="D1299" s="1" t="s">
        <v>1786</v>
      </c>
      <c r="E1299" s="1" t="s">
        <v>25</v>
      </c>
      <c r="F1299" s="1"/>
      <c r="G1299" s="1" t="s">
        <v>54</v>
      </c>
    </row>
    <row r="1300" spans="2:7" x14ac:dyDescent="0.2">
      <c r="B1300" s="1" t="str">
        <f t="shared" si="25"/>
        <v>クロチアニジン水和剤ダントツフロアブル</v>
      </c>
      <c r="C1300" s="1" t="s">
        <v>1785</v>
      </c>
      <c r="D1300" s="1" t="s">
        <v>1787</v>
      </c>
      <c r="E1300" s="1" t="s">
        <v>25</v>
      </c>
      <c r="F1300" s="1"/>
      <c r="G1300" s="1" t="s">
        <v>54</v>
      </c>
    </row>
    <row r="1301" spans="2:7" x14ac:dyDescent="0.2">
      <c r="B1301" s="1" t="str">
        <f t="shared" si="25"/>
        <v>クロチアニジン水和剤フルスウィング</v>
      </c>
      <c r="C1301" s="1" t="s">
        <v>1785</v>
      </c>
      <c r="D1301" s="1" t="s">
        <v>1788</v>
      </c>
      <c r="E1301" s="1" t="s">
        <v>25</v>
      </c>
      <c r="F1301" s="1"/>
      <c r="G1301" s="1" t="s">
        <v>69</v>
      </c>
    </row>
    <row r="1302" spans="2:7" x14ac:dyDescent="0.2">
      <c r="B1302" s="1" t="str">
        <f t="shared" si="25"/>
        <v>クロチアニジン水和剤モリエートＳＣ</v>
      </c>
      <c r="C1302" s="1" t="s">
        <v>1785</v>
      </c>
      <c r="D1302" s="1" t="s">
        <v>1789</v>
      </c>
      <c r="E1302" s="1" t="s">
        <v>25</v>
      </c>
      <c r="F1302" s="1"/>
      <c r="G1302" s="1" t="s">
        <v>56</v>
      </c>
    </row>
    <row r="1303" spans="2:7" x14ac:dyDescent="0.2">
      <c r="B1303" s="1" t="str">
        <f t="shared" si="25"/>
        <v>クロチアニジン水和剤協友ダントツフロアブル</v>
      </c>
      <c r="C1303" s="1" t="s">
        <v>1785</v>
      </c>
      <c r="D1303" s="1" t="s">
        <v>1790</v>
      </c>
      <c r="E1303" s="1" t="s">
        <v>25</v>
      </c>
      <c r="F1303" s="1"/>
      <c r="G1303" s="1" t="s">
        <v>54</v>
      </c>
    </row>
    <row r="1304" spans="2:7" x14ac:dyDescent="0.2">
      <c r="B1304" s="1" t="str">
        <f t="shared" si="25"/>
        <v>クロチアニジン水和剤住友化学ダントツＥＸフロアブル</v>
      </c>
      <c r="C1304" s="1" t="s">
        <v>1785</v>
      </c>
      <c r="D1304" s="1" t="s">
        <v>1791</v>
      </c>
      <c r="E1304" s="1" t="s">
        <v>25</v>
      </c>
      <c r="F1304" s="1"/>
      <c r="G1304" s="1" t="s">
        <v>54</v>
      </c>
    </row>
    <row r="1305" spans="2:7" x14ac:dyDescent="0.2">
      <c r="B1305" s="1" t="str">
        <f t="shared" si="25"/>
        <v>クロチアニジン粉剤ダントツＨ粉剤ＤＬ</v>
      </c>
      <c r="C1305" s="1" t="s">
        <v>1792</v>
      </c>
      <c r="D1305" s="1" t="s">
        <v>1793</v>
      </c>
      <c r="E1305" s="1" t="s">
        <v>25</v>
      </c>
      <c r="F1305" s="1"/>
      <c r="G1305" s="1" t="s">
        <v>138</v>
      </c>
    </row>
    <row r="1306" spans="2:7" x14ac:dyDescent="0.2">
      <c r="B1306" s="1" t="str">
        <f t="shared" si="25"/>
        <v>クロチアニジン粉剤ダントツ粉剤ＤＬ</v>
      </c>
      <c r="C1306" s="1" t="s">
        <v>1792</v>
      </c>
      <c r="D1306" s="1" t="s">
        <v>1794</v>
      </c>
      <c r="E1306" s="1" t="s">
        <v>25</v>
      </c>
      <c r="F1306" s="1"/>
      <c r="G1306" s="1" t="s">
        <v>104</v>
      </c>
    </row>
    <row r="1307" spans="2:7" x14ac:dyDescent="0.2">
      <c r="B1307" s="1" t="str">
        <f t="shared" si="25"/>
        <v>クロチアニジン粉剤協友ダントツＨ粉剤ＤＬ</v>
      </c>
      <c r="C1307" s="1" t="s">
        <v>1792</v>
      </c>
      <c r="D1307" s="1" t="s">
        <v>1795</v>
      </c>
      <c r="E1307" s="1" t="s">
        <v>25</v>
      </c>
      <c r="F1307" s="1"/>
      <c r="G1307" s="1" t="s">
        <v>138</v>
      </c>
    </row>
    <row r="1308" spans="2:7" x14ac:dyDescent="0.2">
      <c r="B1308" s="1" t="str">
        <f t="shared" si="25"/>
        <v>クロチアニジン粉剤協友ダントツ粉剤ＤＬ</v>
      </c>
      <c r="C1308" s="1" t="s">
        <v>1792</v>
      </c>
      <c r="D1308" s="1" t="s">
        <v>1796</v>
      </c>
      <c r="E1308" s="1" t="s">
        <v>25</v>
      </c>
      <c r="F1308" s="1"/>
      <c r="G1308" s="1" t="s">
        <v>104</v>
      </c>
    </row>
    <row r="1309" spans="2:7" x14ac:dyDescent="0.2">
      <c r="B1309" s="1" t="str">
        <f t="shared" si="25"/>
        <v>クロチアニジン粒剤クミアイワンリード箱粒剤０８</v>
      </c>
      <c r="C1309" s="1" t="s">
        <v>1797</v>
      </c>
      <c r="D1309" s="1" t="s">
        <v>1798</v>
      </c>
      <c r="E1309" s="1" t="s">
        <v>6468</v>
      </c>
      <c r="F1309" s="1"/>
      <c r="G1309" s="1" t="s">
        <v>625</v>
      </c>
    </row>
    <row r="1310" spans="2:7" x14ac:dyDescent="0.2">
      <c r="B1310" s="1" t="str">
        <f t="shared" si="25"/>
        <v>クロチアニジン粒剤ダントツ１キロ粒剤</v>
      </c>
      <c r="C1310" s="1" t="s">
        <v>1797</v>
      </c>
      <c r="D1310" s="1" t="s">
        <v>1799</v>
      </c>
      <c r="E1310" s="1" t="s">
        <v>6468</v>
      </c>
      <c r="F1310" s="1"/>
      <c r="G1310" s="1" t="s">
        <v>57</v>
      </c>
    </row>
    <row r="1311" spans="2:7" x14ac:dyDescent="0.2">
      <c r="B1311" s="1" t="str">
        <f t="shared" si="25"/>
        <v>クロチアニジン粒剤ダントツ箱粒剤</v>
      </c>
      <c r="C1311" s="1" t="s">
        <v>1797</v>
      </c>
      <c r="D1311" s="1" t="s">
        <v>1800</v>
      </c>
      <c r="E1311" s="1" t="s">
        <v>6468</v>
      </c>
      <c r="F1311" s="1"/>
      <c r="G1311" s="1" t="s">
        <v>114</v>
      </c>
    </row>
    <row r="1312" spans="2:7" x14ac:dyDescent="0.2">
      <c r="B1312" s="1" t="str">
        <f t="shared" si="25"/>
        <v>クロチアニジン粒剤ダントツ粒剤</v>
      </c>
      <c r="C1312" s="1" t="s">
        <v>1797</v>
      </c>
      <c r="D1312" s="1" t="s">
        <v>1801</v>
      </c>
      <c r="E1312" s="1" t="s">
        <v>6468</v>
      </c>
      <c r="F1312" s="1"/>
      <c r="G1312" s="1" t="s">
        <v>138</v>
      </c>
    </row>
    <row r="1313" spans="2:7" x14ac:dyDescent="0.2">
      <c r="B1313" s="1" t="str">
        <f t="shared" si="25"/>
        <v>クロチアニジン粒剤ベニカ粒剤</v>
      </c>
      <c r="C1313" s="1" t="s">
        <v>1797</v>
      </c>
      <c r="D1313" s="1" t="s">
        <v>1802</v>
      </c>
      <c r="E1313" s="1" t="s">
        <v>6468</v>
      </c>
      <c r="F1313" s="1"/>
      <c r="G1313" s="1" t="s">
        <v>138</v>
      </c>
    </row>
    <row r="1314" spans="2:7" x14ac:dyDescent="0.2">
      <c r="B1314" s="1" t="str">
        <f t="shared" si="25"/>
        <v>クロチアニジン粒剤ワンリード箱粒剤０８</v>
      </c>
      <c r="C1314" s="1" t="s">
        <v>1797</v>
      </c>
      <c r="D1314" s="1" t="s">
        <v>1803</v>
      </c>
      <c r="E1314" s="1" t="s">
        <v>6468</v>
      </c>
      <c r="F1314" s="1"/>
      <c r="G1314" s="1" t="s">
        <v>625</v>
      </c>
    </row>
    <row r="1315" spans="2:7" x14ac:dyDescent="0.2">
      <c r="B1315" s="1" t="str">
        <f t="shared" si="25"/>
        <v>クロチアニジン粒剤協友ダントツ箱粒剤</v>
      </c>
      <c r="C1315" s="1" t="s">
        <v>1797</v>
      </c>
      <c r="D1315" s="1" t="s">
        <v>1804</v>
      </c>
      <c r="E1315" s="1" t="s">
        <v>6468</v>
      </c>
      <c r="F1315" s="1"/>
      <c r="G1315" s="1" t="s">
        <v>114</v>
      </c>
    </row>
    <row r="1316" spans="2:7" x14ac:dyDescent="0.2">
      <c r="B1316" s="1" t="str">
        <f t="shared" si="25"/>
        <v>クロチアニジン粒剤協友ダントツ粒剤</v>
      </c>
      <c r="C1316" s="1" t="s">
        <v>1797</v>
      </c>
      <c r="D1316" s="1" t="s">
        <v>1805</v>
      </c>
      <c r="E1316" s="1" t="s">
        <v>6468</v>
      </c>
      <c r="F1316" s="1"/>
      <c r="G1316" s="1" t="s">
        <v>138</v>
      </c>
    </row>
    <row r="1317" spans="2:7" x14ac:dyDescent="0.2">
      <c r="B1317" s="1" t="str">
        <f t="shared" si="25"/>
        <v>クロフェンテジン水和剤カーラフロアブル</v>
      </c>
      <c r="C1317" s="1" t="s">
        <v>1806</v>
      </c>
      <c r="D1317" s="1" t="s">
        <v>1807</v>
      </c>
      <c r="E1317" s="1" t="s">
        <v>25</v>
      </c>
      <c r="F1317" s="1"/>
      <c r="G1317" s="1" t="s">
        <v>68</v>
      </c>
    </row>
    <row r="1318" spans="2:7" x14ac:dyDescent="0.2">
      <c r="B1318" s="1" t="str">
        <f t="shared" si="25"/>
        <v>クロマフェノジド・シラフルオフェン粉剤ＭＩＣマトリックジョーカー粉剤ＤＬ</v>
      </c>
      <c r="C1318" s="1" t="s">
        <v>1808</v>
      </c>
      <c r="D1318" s="1" t="s">
        <v>1809</v>
      </c>
      <c r="E1318" s="1" t="s">
        <v>25</v>
      </c>
      <c r="F1318" s="1"/>
      <c r="G1318" s="1" t="s">
        <v>287</v>
      </c>
    </row>
    <row r="1319" spans="2:7" x14ac:dyDescent="0.2">
      <c r="B1319" s="1" t="str">
        <f t="shared" si="25"/>
        <v>クロマフェノジド・シラフルオフェン粉剤マトリックジョーカー粉剤ＤＬ</v>
      </c>
      <c r="C1319" s="1" t="s">
        <v>1808</v>
      </c>
      <c r="D1319" s="1" t="s">
        <v>1810</v>
      </c>
      <c r="E1319" s="1" t="s">
        <v>25</v>
      </c>
      <c r="F1319" s="1"/>
      <c r="G1319" s="1" t="s">
        <v>287</v>
      </c>
    </row>
    <row r="1320" spans="2:7" x14ac:dyDescent="0.2">
      <c r="B1320" s="1" t="str">
        <f t="shared" si="25"/>
        <v>クロマフェノジド水和剤ＭＩＣマトリックフロアブル</v>
      </c>
      <c r="C1320" s="1" t="s">
        <v>1811</v>
      </c>
      <c r="D1320" s="1" t="s">
        <v>1812</v>
      </c>
      <c r="E1320" s="1" t="s">
        <v>6468</v>
      </c>
      <c r="F1320" s="1"/>
      <c r="G1320" s="1" t="s">
        <v>212</v>
      </c>
    </row>
    <row r="1321" spans="2:7" x14ac:dyDescent="0.2">
      <c r="B1321" s="1" t="str">
        <f t="shared" si="25"/>
        <v>クロマフェノジド水和剤マトリックフロアブル</v>
      </c>
      <c r="C1321" s="1" t="s">
        <v>1811</v>
      </c>
      <c r="D1321" s="1" t="s">
        <v>1813</v>
      </c>
      <c r="E1321" s="1" t="s">
        <v>6468</v>
      </c>
      <c r="F1321" s="1"/>
      <c r="G1321" s="1" t="s">
        <v>212</v>
      </c>
    </row>
    <row r="1322" spans="2:7" x14ac:dyDescent="0.2">
      <c r="B1322" s="1" t="str">
        <f t="shared" si="25"/>
        <v>クロメプロップ・フェントラザミド・ベンスルフロンメチル水和剤ロングキックＬフロアブル</v>
      </c>
      <c r="C1322" s="1" t="s">
        <v>1814</v>
      </c>
      <c r="D1322" s="1" t="s">
        <v>1815</v>
      </c>
      <c r="E1322" s="1" t="s">
        <v>6468</v>
      </c>
      <c r="F1322" s="1"/>
      <c r="G1322" s="1" t="s">
        <v>1264</v>
      </c>
    </row>
    <row r="1323" spans="2:7" x14ac:dyDescent="0.2">
      <c r="B1323" s="1" t="str">
        <f t="shared" si="25"/>
        <v>クロメプロップ・フェントラザミド・ベンスルフロンメチル水和剤ロングキックフロアブル</v>
      </c>
      <c r="C1323" s="1" t="s">
        <v>1814</v>
      </c>
      <c r="D1323" s="1" t="s">
        <v>1816</v>
      </c>
      <c r="E1323" s="1" t="s">
        <v>6468</v>
      </c>
      <c r="F1323" s="1"/>
      <c r="G1323" s="1" t="s">
        <v>1264</v>
      </c>
    </row>
    <row r="1324" spans="2:7" x14ac:dyDescent="0.2">
      <c r="B1324" s="1" t="str">
        <f t="shared" si="25"/>
        <v>クロメプロップ・フェントラザミド・ベンスルフロンメチル粒剤ホクコーロングキック１キロ粒剤７５</v>
      </c>
      <c r="C1324" s="1" t="s">
        <v>1817</v>
      </c>
      <c r="D1324" s="1" t="s">
        <v>1818</v>
      </c>
      <c r="E1324" s="1" t="s">
        <v>6468</v>
      </c>
      <c r="F1324" s="1"/>
      <c r="G1324" s="1" t="s">
        <v>140</v>
      </c>
    </row>
    <row r="1325" spans="2:7" x14ac:dyDescent="0.2">
      <c r="B1325" s="1" t="str">
        <f t="shared" si="25"/>
        <v>クロメプロップ・フェントラザミド・ベンスルフロンメチル粒剤ロングキックジャンボ</v>
      </c>
      <c r="C1325" s="1" t="s">
        <v>1817</v>
      </c>
      <c r="D1325" s="1" t="s">
        <v>1819</v>
      </c>
      <c r="E1325" s="1" t="s">
        <v>6468</v>
      </c>
      <c r="F1325" s="1"/>
      <c r="G1325" s="1" t="s">
        <v>1264</v>
      </c>
    </row>
    <row r="1326" spans="2:7" x14ac:dyDescent="0.2">
      <c r="B1326" s="1" t="str">
        <f t="shared" si="25"/>
        <v>クロラントラニリプロール・アミスルブロム水和剤ヘッド顆粒水和剤</v>
      </c>
      <c r="C1326" s="1" t="s">
        <v>4864</v>
      </c>
      <c r="D1326" s="1" t="s">
        <v>4865</v>
      </c>
      <c r="E1326" s="1" t="s">
        <v>6468</v>
      </c>
      <c r="F1326" s="1"/>
      <c r="G1326" s="1" t="s">
        <v>190</v>
      </c>
    </row>
    <row r="1327" spans="2:7" x14ac:dyDescent="0.2">
      <c r="B1327" s="1" t="str">
        <f t="shared" si="25"/>
        <v>クロラントラニリプロール・イソプロチオラン粒剤フジワンフェルテラ粒剤</v>
      </c>
      <c r="C1327" s="1" t="s">
        <v>1820</v>
      </c>
      <c r="D1327" s="1" t="s">
        <v>1821</v>
      </c>
      <c r="E1327" s="1" t="s">
        <v>6468</v>
      </c>
      <c r="F1327" s="1"/>
      <c r="G1327" s="1" t="s">
        <v>404</v>
      </c>
    </row>
    <row r="1328" spans="2:7" x14ac:dyDescent="0.2">
      <c r="B1328" s="1" t="str">
        <f t="shared" si="25"/>
        <v>クロラントラニリプロール・ジノテフラン・プロベナゾール粒剤ＭＩＣビルダーフェルテラスタークル箱粒剤</v>
      </c>
      <c r="C1328" s="1" t="s">
        <v>1822</v>
      </c>
      <c r="D1328" s="1" t="s">
        <v>1823</v>
      </c>
      <c r="E1328" s="1" t="s">
        <v>6468</v>
      </c>
      <c r="F1328" s="1"/>
      <c r="G1328" s="1" t="s">
        <v>771</v>
      </c>
    </row>
    <row r="1329" spans="2:7" x14ac:dyDescent="0.2">
      <c r="B1329" s="1" t="str">
        <f t="shared" si="25"/>
        <v>クロラントラニリプロール・ジノテフラン・プロベナゾール粒剤ビルダーフェルテラスタークル箱粒剤</v>
      </c>
      <c r="C1329" s="1" t="s">
        <v>1822</v>
      </c>
      <c r="D1329" s="1" t="s">
        <v>1824</v>
      </c>
      <c r="E1329" s="1" t="s">
        <v>6468</v>
      </c>
      <c r="F1329" s="1"/>
      <c r="G1329" s="1" t="s">
        <v>771</v>
      </c>
    </row>
    <row r="1330" spans="2:7" x14ac:dyDescent="0.2">
      <c r="B1330" s="1" t="str">
        <f t="shared" si="25"/>
        <v>クロラントラニリプロール・ジノテフラン水和剤キックオフ顆粒水和剤</v>
      </c>
      <c r="C1330" s="1" t="s">
        <v>1825</v>
      </c>
      <c r="D1330" s="1" t="s">
        <v>1826</v>
      </c>
      <c r="E1330" s="1" t="s">
        <v>6468</v>
      </c>
      <c r="F1330" s="1"/>
      <c r="G1330" s="1" t="s">
        <v>144</v>
      </c>
    </row>
    <row r="1331" spans="2:7" x14ac:dyDescent="0.2">
      <c r="B1331" s="1" t="str">
        <f t="shared" si="25"/>
        <v>クロラントラニリプロール・ジノテフラン粒剤フェルテラスタークル箱粒剤ＣＵ</v>
      </c>
      <c r="C1331" s="1" t="s">
        <v>4872</v>
      </c>
      <c r="D1331" s="1" t="s">
        <v>4873</v>
      </c>
      <c r="E1331" s="1" t="s">
        <v>6468</v>
      </c>
      <c r="F1331" s="1"/>
      <c r="G1331" s="1" t="s">
        <v>771</v>
      </c>
    </row>
    <row r="1332" spans="2:7" x14ac:dyDescent="0.2">
      <c r="B1332" s="1" t="str">
        <f t="shared" si="25"/>
        <v>クロラントラニリプロール・チアジニル粒剤アプライフェルテラ粒剤</v>
      </c>
      <c r="C1332" s="1" t="s">
        <v>1827</v>
      </c>
      <c r="D1332" s="1" t="s">
        <v>1828</v>
      </c>
      <c r="E1332" s="1" t="s">
        <v>6468</v>
      </c>
      <c r="F1332" s="1"/>
      <c r="G1332" s="1" t="s">
        <v>771</v>
      </c>
    </row>
    <row r="1333" spans="2:7" x14ac:dyDescent="0.2">
      <c r="B1333" s="1" t="str">
        <f t="shared" si="25"/>
        <v>クロラントラニリプロール・チアジニル粒剤ブイゲットフェルテラ粒剤</v>
      </c>
      <c r="C1333" s="1" t="s">
        <v>1827</v>
      </c>
      <c r="D1333" s="1" t="s">
        <v>6092</v>
      </c>
      <c r="E1333" s="1" t="s">
        <v>6468</v>
      </c>
      <c r="F1333" s="1"/>
      <c r="G1333" s="1" t="s">
        <v>771</v>
      </c>
    </row>
    <row r="1334" spans="2:7" x14ac:dyDescent="0.2">
      <c r="B1334" s="1" t="str">
        <f t="shared" si="25"/>
        <v>クロラントラニリプロール・チアメトキサム水和剤ジュリボフロアブル</v>
      </c>
      <c r="C1334" s="1" t="s">
        <v>1829</v>
      </c>
      <c r="D1334" s="1" t="s">
        <v>1830</v>
      </c>
      <c r="E1334" s="1" t="s">
        <v>6468</v>
      </c>
      <c r="F1334" s="1"/>
      <c r="G1334" s="1" t="s">
        <v>1831</v>
      </c>
    </row>
    <row r="1335" spans="2:7" x14ac:dyDescent="0.2">
      <c r="B1335" s="1" t="str">
        <f t="shared" si="25"/>
        <v>クロラントラニリプロール・チフルザミド・プロベナゾール粒剤Ｄｒ．オリゼフェルテラグレータム粒剤</v>
      </c>
      <c r="C1335" s="1" t="s">
        <v>1832</v>
      </c>
      <c r="D1335" s="1" t="s">
        <v>1833</v>
      </c>
      <c r="E1335" s="1" t="s">
        <v>25</v>
      </c>
      <c r="F1335" s="1"/>
      <c r="G1335" s="1" t="s">
        <v>771</v>
      </c>
    </row>
    <row r="1336" spans="2:7" x14ac:dyDescent="0.2">
      <c r="B1336" s="1" t="str">
        <f t="shared" si="25"/>
        <v>クロラントラニリプロール・チフルザミド・プロベナゾール粒剤ホクコーＤｒ．オリゼフェルテラグレータム粒剤</v>
      </c>
      <c r="C1336" s="1" t="s">
        <v>1832</v>
      </c>
      <c r="D1336" s="1" t="s">
        <v>1834</v>
      </c>
      <c r="E1336" s="1" t="s">
        <v>25</v>
      </c>
      <c r="F1336" s="1"/>
      <c r="G1336" s="1" t="s">
        <v>771</v>
      </c>
    </row>
    <row r="1337" spans="2:7" x14ac:dyDescent="0.2">
      <c r="B1337" s="1" t="str">
        <f t="shared" si="25"/>
        <v>クロラントラニリプロール・ピメトロジン・チアジニル粒剤ブイゲットフェルテラチェスＬ粒剤</v>
      </c>
      <c r="C1337" s="1" t="s">
        <v>4839</v>
      </c>
      <c r="D1337" s="1" t="s">
        <v>4798</v>
      </c>
      <c r="E1337" s="1" t="s">
        <v>6468</v>
      </c>
      <c r="F1337" s="1"/>
      <c r="G1337" s="1" t="s">
        <v>771</v>
      </c>
    </row>
    <row r="1338" spans="2:7" x14ac:dyDescent="0.2">
      <c r="B1338" s="1" t="str">
        <f t="shared" si="25"/>
        <v>クロラントラニリプロール・ピメトロジン・ピロキロン粒剤デジタルバウアー箱粒剤</v>
      </c>
      <c r="C1338" s="1" t="s">
        <v>1835</v>
      </c>
      <c r="D1338" s="1" t="s">
        <v>1836</v>
      </c>
      <c r="E1338" s="1" t="s">
        <v>6468</v>
      </c>
      <c r="F1338" s="1"/>
      <c r="G1338" s="1" t="s">
        <v>771</v>
      </c>
    </row>
    <row r="1339" spans="2:7" x14ac:dyDescent="0.2">
      <c r="B1339" s="1" t="str">
        <f t="shared" si="25"/>
        <v>クロラントラニリプロール・ピメトロジン・プロベナゾール粒剤シンジェンタビルダーフェルテラチェス粒剤</v>
      </c>
      <c r="C1339" s="1" t="s">
        <v>1837</v>
      </c>
      <c r="D1339" s="1" t="s">
        <v>1838</v>
      </c>
      <c r="E1339" s="1" t="s">
        <v>25</v>
      </c>
      <c r="F1339" s="1"/>
      <c r="G1339" s="1" t="s">
        <v>771</v>
      </c>
    </row>
    <row r="1340" spans="2:7" x14ac:dyDescent="0.2">
      <c r="B1340" s="1" t="str">
        <f t="shared" si="25"/>
        <v>クロラントラニリプロール・ピメトロジン・プロベナゾール粒剤ビルダーフェルテラチェス粒剤</v>
      </c>
      <c r="C1340" s="1" t="s">
        <v>1837</v>
      </c>
      <c r="D1340" s="1" t="s">
        <v>1839</v>
      </c>
      <c r="E1340" s="1" t="s">
        <v>25</v>
      </c>
      <c r="F1340" s="1"/>
      <c r="G1340" s="1" t="s">
        <v>771</v>
      </c>
    </row>
    <row r="1341" spans="2:7" x14ac:dyDescent="0.2">
      <c r="B1341" s="1" t="str">
        <f t="shared" si="25"/>
        <v>クロラントラニリプロール・ピメトロジン・プロベナゾール粒剤ホクコービルダーフェルテラチェス粒剤</v>
      </c>
      <c r="C1341" s="1" t="s">
        <v>1837</v>
      </c>
      <c r="D1341" s="1" t="s">
        <v>1840</v>
      </c>
      <c r="E1341" s="1" t="s">
        <v>25</v>
      </c>
      <c r="F1341" s="1"/>
      <c r="G1341" s="1" t="s">
        <v>771</v>
      </c>
    </row>
    <row r="1342" spans="2:7" x14ac:dyDescent="0.2">
      <c r="B1342" s="1" t="str">
        <f t="shared" si="25"/>
        <v>クロラントラニリプロール・ピメトロジン粒剤シンジェンタフェルテラチェス箱粒剤</v>
      </c>
      <c r="C1342" s="1" t="s">
        <v>1841</v>
      </c>
      <c r="D1342" s="48" t="s">
        <v>6093</v>
      </c>
      <c r="E1342" s="1" t="s">
        <v>25</v>
      </c>
      <c r="F1342" s="1"/>
      <c r="G1342" s="1" t="s">
        <v>771</v>
      </c>
    </row>
    <row r="1343" spans="2:7" x14ac:dyDescent="0.2">
      <c r="B1343" s="1" t="str">
        <f t="shared" si="25"/>
        <v>クロラントラニリプロール・ピメトロジン粒剤ホクコーフェルテラチェス箱粒剤</v>
      </c>
      <c r="C1343" s="1" t="s">
        <v>1841</v>
      </c>
      <c r="D1343" s="1" t="s">
        <v>1842</v>
      </c>
      <c r="E1343" s="1" t="s">
        <v>25</v>
      </c>
      <c r="F1343" s="1"/>
      <c r="G1343" s="1" t="s">
        <v>771</v>
      </c>
    </row>
    <row r="1344" spans="2:7" x14ac:dyDescent="0.2">
      <c r="B1344" s="1" t="str">
        <f t="shared" ref="B1344:B1401" si="26">C1344&amp;D1344</f>
        <v>クロラントラニリプロール・プロベナゾール水和剤ホクコー側条オリゼメートフェルテラ顆粒水和剤</v>
      </c>
      <c r="C1344" s="1" t="s">
        <v>1843</v>
      </c>
      <c r="D1344" s="1" t="s">
        <v>1844</v>
      </c>
      <c r="E1344" s="1" t="s">
        <v>25</v>
      </c>
      <c r="F1344" s="1"/>
      <c r="G1344" s="1" t="s">
        <v>114</v>
      </c>
    </row>
    <row r="1345" spans="2:7" x14ac:dyDescent="0.2">
      <c r="B1345" s="1" t="str">
        <f t="shared" si="26"/>
        <v>クロラントラニリプロール・プロベナゾール水和剤側条オリゼメートフェルテラ顆粒水和剤</v>
      </c>
      <c r="C1345" s="1" t="s">
        <v>1843</v>
      </c>
      <c r="D1345" s="1" t="s">
        <v>1845</v>
      </c>
      <c r="E1345" s="1" t="s">
        <v>25</v>
      </c>
      <c r="F1345" s="1"/>
      <c r="G1345" s="1" t="s">
        <v>114</v>
      </c>
    </row>
    <row r="1346" spans="2:7" x14ac:dyDescent="0.2">
      <c r="B1346" s="1" t="str">
        <f t="shared" si="26"/>
        <v>クロラントラニリプロール・プロベナゾール粒剤Ｄｒ．オリゼフェルテラ粒剤</v>
      </c>
      <c r="C1346" s="1" t="s">
        <v>1846</v>
      </c>
      <c r="D1346" s="1" t="s">
        <v>1847</v>
      </c>
      <c r="E1346" s="1" t="s">
        <v>25</v>
      </c>
      <c r="F1346" s="1"/>
      <c r="G1346" s="1" t="s">
        <v>771</v>
      </c>
    </row>
    <row r="1347" spans="2:7" x14ac:dyDescent="0.2">
      <c r="B1347" s="1" t="str">
        <f t="shared" si="26"/>
        <v>クロラントラニリプロール・プロベナゾール粒剤ファーストオリゼフェルテラ粒剤</v>
      </c>
      <c r="C1347" s="1" t="s">
        <v>1846</v>
      </c>
      <c r="D1347" s="1" t="s">
        <v>1848</v>
      </c>
      <c r="E1347" s="1" t="s">
        <v>25</v>
      </c>
      <c r="F1347" s="1"/>
      <c r="G1347" s="1" t="s">
        <v>771</v>
      </c>
    </row>
    <row r="1348" spans="2:7" x14ac:dyDescent="0.2">
      <c r="B1348" s="1" t="str">
        <f t="shared" si="26"/>
        <v>クロラントラニリプロール・プロベナゾール粒剤ホクコーＤｒ．オリゼフェルテラ粒剤</v>
      </c>
      <c r="C1348" s="1" t="s">
        <v>1846</v>
      </c>
      <c r="D1348" s="1" t="s">
        <v>1849</v>
      </c>
      <c r="E1348" s="1" t="s">
        <v>25</v>
      </c>
      <c r="F1348" s="1"/>
      <c r="G1348" s="1" t="s">
        <v>771</v>
      </c>
    </row>
    <row r="1349" spans="2:7" x14ac:dyDescent="0.2">
      <c r="B1349" s="1" t="str">
        <f t="shared" si="26"/>
        <v>クロラントラニリプロール・プロベナゾール粒剤ホクコーファーストオリゼフェルテラ粒剤</v>
      </c>
      <c r="C1349" s="1" t="s">
        <v>1846</v>
      </c>
      <c r="D1349" s="1" t="s">
        <v>1850</v>
      </c>
      <c r="E1349" s="1" t="s">
        <v>25</v>
      </c>
      <c r="F1349" s="1"/>
      <c r="G1349" s="1" t="s">
        <v>771</v>
      </c>
    </row>
    <row r="1350" spans="2:7" x14ac:dyDescent="0.2">
      <c r="B1350" s="1" t="str">
        <f t="shared" si="26"/>
        <v>クロラントラニリプロール・ベンフラカルブ・プロベナゾール粒剤明治ジャッジフェルテラ箱粒剤</v>
      </c>
      <c r="C1350" s="1" t="s">
        <v>1851</v>
      </c>
      <c r="D1350" s="1" t="s">
        <v>1852</v>
      </c>
      <c r="E1350" s="1" t="s">
        <v>25</v>
      </c>
      <c r="F1350" s="1"/>
      <c r="G1350" s="1" t="s">
        <v>771</v>
      </c>
    </row>
    <row r="1351" spans="2:7" x14ac:dyDescent="0.2">
      <c r="B1351" s="1" t="str">
        <f t="shared" si="26"/>
        <v>クロラントラニリプロール・ベンフラカルブ粒剤オーベスト箱粒剤</v>
      </c>
      <c r="C1351" s="1" t="s">
        <v>1853</v>
      </c>
      <c r="D1351" s="1" t="s">
        <v>1854</v>
      </c>
      <c r="E1351" s="1" t="s">
        <v>25</v>
      </c>
      <c r="F1351" s="1"/>
      <c r="G1351" s="1" t="s">
        <v>771</v>
      </c>
    </row>
    <row r="1352" spans="2:7" x14ac:dyDescent="0.2">
      <c r="B1352" s="1" t="str">
        <f t="shared" si="26"/>
        <v>クロラントラニリプロール水和剤ＭＩＣサムコルフロアブル１０</v>
      </c>
      <c r="C1352" s="1" t="s">
        <v>1855</v>
      </c>
      <c r="D1352" s="1" t="s">
        <v>1856</v>
      </c>
      <c r="E1352" s="1" t="s">
        <v>6468</v>
      </c>
      <c r="F1352" s="1"/>
      <c r="G1352" s="1" t="s">
        <v>164</v>
      </c>
    </row>
    <row r="1353" spans="2:7" x14ac:dyDescent="0.2">
      <c r="B1353" s="1" t="str">
        <f t="shared" si="26"/>
        <v>クロラントラニリプロール水和剤サムコルフロアブル１０</v>
      </c>
      <c r="C1353" s="1" t="s">
        <v>1855</v>
      </c>
      <c r="D1353" s="1" t="s">
        <v>1857</v>
      </c>
      <c r="E1353" s="1" t="s">
        <v>6468</v>
      </c>
      <c r="F1353" s="1"/>
      <c r="G1353" s="1" t="s">
        <v>164</v>
      </c>
    </row>
    <row r="1354" spans="2:7" x14ac:dyDescent="0.2">
      <c r="B1354" s="1" t="str">
        <f t="shared" si="26"/>
        <v>クロラントラニリプロール水和剤シンジェンタ　アセルプリン</v>
      </c>
      <c r="C1354" s="1" t="s">
        <v>1855</v>
      </c>
      <c r="D1354" s="1" t="s">
        <v>1858</v>
      </c>
      <c r="E1354" s="1" t="s">
        <v>6468</v>
      </c>
      <c r="F1354" s="1"/>
      <c r="G1354" s="1" t="s">
        <v>370</v>
      </c>
    </row>
    <row r="1355" spans="2:7" x14ac:dyDescent="0.2">
      <c r="B1355" s="1" t="str">
        <f t="shared" si="26"/>
        <v>クロラントラニリプロール水和剤プレバソンフロアブル５</v>
      </c>
      <c r="C1355" s="1" t="s">
        <v>1855</v>
      </c>
      <c r="D1355" s="1" t="s">
        <v>1859</v>
      </c>
      <c r="E1355" s="1" t="s">
        <v>6468</v>
      </c>
      <c r="F1355" s="1"/>
      <c r="G1355" s="1" t="s">
        <v>212</v>
      </c>
    </row>
    <row r="1356" spans="2:7" x14ac:dyDescent="0.2">
      <c r="B1356" s="1" t="str">
        <f t="shared" si="26"/>
        <v>クロラントラニリプロール水和剤ホクコーサムコルフロアブル１０</v>
      </c>
      <c r="C1356" s="1" t="s">
        <v>1855</v>
      </c>
      <c r="D1356" s="1" t="s">
        <v>1860</v>
      </c>
      <c r="E1356" s="1" t="s">
        <v>6468</v>
      </c>
      <c r="F1356" s="1"/>
      <c r="G1356" s="1" t="s">
        <v>164</v>
      </c>
    </row>
    <row r="1357" spans="2:7" x14ac:dyDescent="0.2">
      <c r="B1357" s="1" t="str">
        <f t="shared" si="26"/>
        <v>クロラントラニリプロール水和剤ホクコープレバソンフロアブル５</v>
      </c>
      <c r="C1357" s="1" t="s">
        <v>1855</v>
      </c>
      <c r="D1357" s="1" t="s">
        <v>1861</v>
      </c>
      <c r="E1357" s="1" t="s">
        <v>6468</v>
      </c>
      <c r="F1357" s="1"/>
      <c r="G1357" s="1" t="s">
        <v>212</v>
      </c>
    </row>
    <row r="1358" spans="2:7" x14ac:dyDescent="0.2">
      <c r="B1358" s="1" t="str">
        <f t="shared" si="26"/>
        <v>クロラントラニリプロール水和剤丸和サムコルフロアブル１０</v>
      </c>
      <c r="C1358" s="1" t="s">
        <v>1855</v>
      </c>
      <c r="D1358" s="1" t="s">
        <v>1862</v>
      </c>
      <c r="E1358" s="1" t="s">
        <v>6468</v>
      </c>
      <c r="F1358" s="1"/>
      <c r="G1358" s="1" t="s">
        <v>164</v>
      </c>
    </row>
    <row r="1359" spans="2:7" x14ac:dyDescent="0.2">
      <c r="B1359" s="1" t="str">
        <f t="shared" si="26"/>
        <v>クロラントラニリプロール水和剤丸和プレバソンフロアブル５</v>
      </c>
      <c r="C1359" s="1" t="s">
        <v>1855</v>
      </c>
      <c r="D1359" s="1" t="s">
        <v>1863</v>
      </c>
      <c r="E1359" s="1" t="s">
        <v>6468</v>
      </c>
      <c r="F1359" s="1"/>
      <c r="G1359" s="1" t="s">
        <v>212</v>
      </c>
    </row>
    <row r="1360" spans="2:7" x14ac:dyDescent="0.2">
      <c r="B1360" s="1" t="str">
        <f t="shared" si="26"/>
        <v>クロラントラニリプロール水和剤兼商サムコルフロアブル１０</v>
      </c>
      <c r="C1360" s="1" t="s">
        <v>1855</v>
      </c>
      <c r="D1360" s="1" t="s">
        <v>1864</v>
      </c>
      <c r="E1360" s="1" t="s">
        <v>6468</v>
      </c>
      <c r="F1360" s="1"/>
      <c r="G1360" s="1" t="s">
        <v>164</v>
      </c>
    </row>
    <row r="1361" spans="2:7" x14ac:dyDescent="0.2">
      <c r="B1361" s="1" t="str">
        <f t="shared" si="26"/>
        <v>クロラントラニリプロール水和剤日産プレバソンフロアブル５</v>
      </c>
      <c r="C1361" s="1" t="s">
        <v>1855</v>
      </c>
      <c r="D1361" s="1" t="s">
        <v>1865</v>
      </c>
      <c r="E1361" s="1" t="s">
        <v>6468</v>
      </c>
      <c r="F1361" s="1"/>
      <c r="G1361" s="1" t="s">
        <v>212</v>
      </c>
    </row>
    <row r="1362" spans="2:7" x14ac:dyDescent="0.2">
      <c r="B1362" s="1" t="str">
        <f t="shared" si="26"/>
        <v>クロラントラニリプロール粒剤フェルテラ箱粒剤</v>
      </c>
      <c r="C1362" s="1" t="s">
        <v>1866</v>
      </c>
      <c r="D1362" s="1" t="s">
        <v>1867</v>
      </c>
      <c r="E1362" s="1" t="s">
        <v>25</v>
      </c>
      <c r="F1362" s="1"/>
      <c r="G1362" s="1" t="s">
        <v>771</v>
      </c>
    </row>
    <row r="1363" spans="2:7" x14ac:dyDescent="0.2">
      <c r="B1363" s="1" t="str">
        <f t="shared" si="26"/>
        <v>クロラントラニリプロール粒剤フェルテラ粒剤１</v>
      </c>
      <c r="C1363" s="1" t="s">
        <v>1866</v>
      </c>
      <c r="D1363" s="1" t="s">
        <v>1868</v>
      </c>
      <c r="E1363" s="1" t="s">
        <v>25</v>
      </c>
      <c r="F1363" s="1"/>
      <c r="G1363" s="1" t="s">
        <v>57</v>
      </c>
    </row>
    <row r="1364" spans="2:7" x14ac:dyDescent="0.2">
      <c r="B1364" s="1" t="str">
        <f t="shared" si="26"/>
        <v>クロラントラニリプロール粒剤プレバソン粒剤</v>
      </c>
      <c r="C1364" s="1" t="s">
        <v>1866</v>
      </c>
      <c r="D1364" s="1" t="s">
        <v>1869</v>
      </c>
      <c r="E1364" s="1" t="s">
        <v>25</v>
      </c>
      <c r="F1364" s="1"/>
      <c r="G1364" s="1" t="s">
        <v>138</v>
      </c>
    </row>
    <row r="1365" spans="2:7" x14ac:dyDescent="0.2">
      <c r="B1365" s="1" t="str">
        <f t="shared" si="26"/>
        <v>クロラントラニリプロール粒剤ホクコーフェルテラ箱粒剤</v>
      </c>
      <c r="C1365" s="1" t="s">
        <v>1866</v>
      </c>
      <c r="D1365" s="1" t="s">
        <v>1870</v>
      </c>
      <c r="E1365" s="1" t="s">
        <v>25</v>
      </c>
      <c r="F1365" s="1"/>
      <c r="G1365" s="1" t="s">
        <v>771</v>
      </c>
    </row>
    <row r="1366" spans="2:7" x14ac:dyDescent="0.2">
      <c r="B1366" s="1" t="str">
        <f t="shared" si="26"/>
        <v>クロラントラニリプロール粒剤ホクコーフェルテラ粒剤１</v>
      </c>
      <c r="C1366" s="1" t="s">
        <v>1866</v>
      </c>
      <c r="D1366" s="1" t="s">
        <v>1871</v>
      </c>
      <c r="E1366" s="1" t="s">
        <v>25</v>
      </c>
      <c r="F1366" s="1"/>
      <c r="G1366" s="1" t="s">
        <v>57</v>
      </c>
    </row>
    <row r="1367" spans="2:7" x14ac:dyDescent="0.2">
      <c r="B1367" s="1" t="str">
        <f t="shared" si="26"/>
        <v>クロリムロンエチル水和剤アトラクティブ</v>
      </c>
      <c r="C1367" s="1" t="s">
        <v>1872</v>
      </c>
      <c r="D1367" s="1" t="s">
        <v>1873</v>
      </c>
      <c r="E1367" s="1" t="s">
        <v>6468</v>
      </c>
      <c r="F1367" s="1"/>
      <c r="G1367" s="1" t="s">
        <v>190</v>
      </c>
    </row>
    <row r="1368" spans="2:7" x14ac:dyDescent="0.2">
      <c r="B1368" s="1" t="str">
        <f t="shared" si="26"/>
        <v>クロリムロンエチル水和剤デュポンアトラクティブ</v>
      </c>
      <c r="C1368" s="1" t="s">
        <v>1872</v>
      </c>
      <c r="D1368" s="1" t="s">
        <v>1874</v>
      </c>
      <c r="E1368" s="1" t="s">
        <v>6468</v>
      </c>
      <c r="F1368" s="1"/>
      <c r="G1368" s="1" t="s">
        <v>190</v>
      </c>
    </row>
    <row r="1369" spans="2:7" x14ac:dyDescent="0.2">
      <c r="B1369" s="1" t="str">
        <f t="shared" si="26"/>
        <v>クロルピクリン・Ｄ－Ｄくん蒸剤カヤクダブルストッパー</v>
      </c>
      <c r="C1369" s="1" t="s">
        <v>72</v>
      </c>
      <c r="D1369" s="1" t="s">
        <v>1875</v>
      </c>
      <c r="E1369" s="1" t="s">
        <v>145</v>
      </c>
      <c r="F1369" s="1" t="s">
        <v>157</v>
      </c>
      <c r="G1369" s="1" t="s">
        <v>59</v>
      </c>
    </row>
    <row r="1370" spans="2:7" x14ac:dyDescent="0.2">
      <c r="B1370" s="1" t="str">
        <f t="shared" si="26"/>
        <v>クロルピクリン・Ｄ－Ｄくん蒸剤ソイリーン</v>
      </c>
      <c r="C1370" s="1" t="s">
        <v>72</v>
      </c>
      <c r="D1370" s="1" t="s">
        <v>1876</v>
      </c>
      <c r="E1370" s="1" t="s">
        <v>145</v>
      </c>
      <c r="F1370" s="1" t="s">
        <v>157</v>
      </c>
      <c r="G1370" s="1" t="s">
        <v>60</v>
      </c>
    </row>
    <row r="1371" spans="2:7" x14ac:dyDescent="0.2">
      <c r="B1371" s="1" t="str">
        <f t="shared" si="26"/>
        <v>クロルピクリン・Ｄ－Ｄくん蒸剤ダブルストッパー</v>
      </c>
      <c r="C1371" s="1" t="s">
        <v>72</v>
      </c>
      <c r="D1371" s="1" t="s">
        <v>1877</v>
      </c>
      <c r="E1371" s="1" t="s">
        <v>145</v>
      </c>
      <c r="F1371" s="1" t="s">
        <v>157</v>
      </c>
      <c r="G1371" s="1" t="s">
        <v>59</v>
      </c>
    </row>
    <row r="1372" spans="2:7" x14ac:dyDescent="0.2">
      <c r="B1372" s="1" t="str">
        <f t="shared" si="26"/>
        <v>クロルピクリン・Ｄ－Ｄくん蒸剤三井ソイリーン</v>
      </c>
      <c r="C1372" s="1" t="s">
        <v>72</v>
      </c>
      <c r="D1372" s="1" t="s">
        <v>1878</v>
      </c>
      <c r="E1372" s="1" t="s">
        <v>145</v>
      </c>
      <c r="F1372" s="1" t="s">
        <v>157</v>
      </c>
      <c r="G1372" s="1" t="s">
        <v>60</v>
      </c>
    </row>
    <row r="1373" spans="2:7" x14ac:dyDescent="0.2">
      <c r="B1373" s="1" t="str">
        <f t="shared" si="26"/>
        <v>クロルピクリンくん蒸剤カヤククロールピクリン</v>
      </c>
      <c r="C1373" s="1" t="s">
        <v>73</v>
      </c>
      <c r="D1373" s="1" t="s">
        <v>14</v>
      </c>
      <c r="E1373" s="1" t="s">
        <v>145</v>
      </c>
      <c r="F1373" s="1" t="s">
        <v>157</v>
      </c>
      <c r="G1373" s="1" t="s">
        <v>61</v>
      </c>
    </row>
    <row r="1374" spans="2:7" x14ac:dyDescent="0.2">
      <c r="B1374" s="1" t="str">
        <f t="shared" si="26"/>
        <v>クロルピクリンくん蒸剤クロピクテープ</v>
      </c>
      <c r="C1374" s="1" t="s">
        <v>73</v>
      </c>
      <c r="D1374" s="1" t="s">
        <v>19</v>
      </c>
      <c r="E1374" s="1" t="s">
        <v>145</v>
      </c>
      <c r="F1374" s="1" t="s">
        <v>157</v>
      </c>
      <c r="G1374" s="1" t="s">
        <v>64</v>
      </c>
    </row>
    <row r="1375" spans="2:7" x14ac:dyDescent="0.2">
      <c r="B1375" s="1" t="str">
        <f t="shared" si="26"/>
        <v>クロルピクリンくん蒸剤クロピクフロー</v>
      </c>
      <c r="C1375" s="1" t="s">
        <v>73</v>
      </c>
      <c r="D1375" s="1" t="s">
        <v>20</v>
      </c>
      <c r="E1375" s="1" t="s">
        <v>145</v>
      </c>
      <c r="F1375" s="1" t="s">
        <v>157</v>
      </c>
      <c r="G1375" s="1" t="s">
        <v>62</v>
      </c>
    </row>
    <row r="1376" spans="2:7" x14ac:dyDescent="0.2">
      <c r="B1376" s="1" t="str">
        <f t="shared" si="26"/>
        <v>クロルピクリンくん蒸剤クロルピクリン錠剤</v>
      </c>
      <c r="C1376" s="1" t="s">
        <v>73</v>
      </c>
      <c r="D1376" s="1" t="s">
        <v>17</v>
      </c>
      <c r="E1376" s="1" t="s">
        <v>145</v>
      </c>
      <c r="F1376" s="1" t="s">
        <v>157</v>
      </c>
      <c r="G1376" s="1" t="s">
        <v>63</v>
      </c>
    </row>
    <row r="1377" spans="2:7" x14ac:dyDescent="0.2">
      <c r="B1377" s="1" t="str">
        <f t="shared" si="26"/>
        <v>クロルピクリンくん蒸剤ドジョウピクリン</v>
      </c>
      <c r="C1377" s="1" t="s">
        <v>73</v>
      </c>
      <c r="D1377" s="1" t="s">
        <v>15</v>
      </c>
      <c r="E1377" s="1" t="s">
        <v>145</v>
      </c>
      <c r="F1377" s="1" t="s">
        <v>157</v>
      </c>
      <c r="G1377" s="1" t="s">
        <v>62</v>
      </c>
    </row>
    <row r="1378" spans="2:7" x14ac:dyDescent="0.2">
      <c r="B1378" s="1" t="str">
        <f t="shared" si="26"/>
        <v>クロルピクリンくん蒸剤ニッカクロールピクリン</v>
      </c>
      <c r="C1378" s="1" t="s">
        <v>73</v>
      </c>
      <c r="D1378" s="1" t="s">
        <v>21</v>
      </c>
      <c r="E1378" s="1" t="s">
        <v>145</v>
      </c>
      <c r="F1378" s="1" t="s">
        <v>157</v>
      </c>
      <c r="G1378" s="1" t="s">
        <v>61</v>
      </c>
    </row>
    <row r="1379" spans="2:7" x14ac:dyDescent="0.2">
      <c r="B1379" s="1" t="str">
        <f t="shared" si="26"/>
        <v>クロルピクリンくん蒸剤ニッカドジョウピクリン</v>
      </c>
      <c r="C1379" s="1" t="s">
        <v>73</v>
      </c>
      <c r="D1379" s="1" t="s">
        <v>22</v>
      </c>
      <c r="E1379" s="1" t="s">
        <v>145</v>
      </c>
      <c r="F1379" s="1" t="s">
        <v>157</v>
      </c>
      <c r="G1379" s="1" t="s">
        <v>62</v>
      </c>
    </row>
    <row r="1380" spans="2:7" x14ac:dyDescent="0.2">
      <c r="B1380" s="1" t="str">
        <f t="shared" si="26"/>
        <v>クロルピクリンくん蒸剤三井東圧クロールピクリン</v>
      </c>
      <c r="C1380" s="1" t="s">
        <v>73</v>
      </c>
      <c r="D1380" s="1" t="s">
        <v>16</v>
      </c>
      <c r="E1380" s="1" t="s">
        <v>145</v>
      </c>
      <c r="F1380" s="1" t="s">
        <v>157</v>
      </c>
      <c r="G1380" s="1" t="s">
        <v>61</v>
      </c>
    </row>
    <row r="1381" spans="2:7" x14ac:dyDescent="0.2">
      <c r="B1381" s="1" t="str">
        <f t="shared" si="26"/>
        <v>クロルピクリンくん蒸剤南海クロールピクリン</v>
      </c>
      <c r="C1381" s="1" t="s">
        <v>73</v>
      </c>
      <c r="D1381" s="1" t="s">
        <v>18</v>
      </c>
      <c r="E1381" s="1" t="s">
        <v>145</v>
      </c>
      <c r="F1381" s="1" t="s">
        <v>157</v>
      </c>
      <c r="G1381" s="1" t="s">
        <v>61</v>
      </c>
    </row>
    <row r="1382" spans="2:7" x14ac:dyDescent="0.2">
      <c r="B1382" s="1" t="str">
        <f t="shared" si="26"/>
        <v>クロルピクリンくん蒸剤クロピク８０</v>
      </c>
      <c r="C1382" s="1" t="s">
        <v>5059</v>
      </c>
      <c r="D1382" s="1" t="s">
        <v>24</v>
      </c>
      <c r="E1382" s="1" t="s">
        <v>145</v>
      </c>
      <c r="F1382" s="1" t="s">
        <v>157</v>
      </c>
      <c r="G1382" s="1" t="s">
        <v>62</v>
      </c>
    </row>
    <row r="1383" spans="2:7" x14ac:dyDescent="0.2">
      <c r="B1383" s="1" t="str">
        <f t="shared" si="26"/>
        <v>クロルピクリンくん蒸剤ドロクロール</v>
      </c>
      <c r="C1383" s="1" t="s">
        <v>5059</v>
      </c>
      <c r="D1383" s="1" t="s">
        <v>23</v>
      </c>
      <c r="E1383" s="1" t="s">
        <v>145</v>
      </c>
      <c r="F1383" s="1" t="s">
        <v>157</v>
      </c>
      <c r="G1383" s="1" t="s">
        <v>62</v>
      </c>
    </row>
    <row r="1384" spans="2:7" x14ac:dyDescent="0.2">
      <c r="B1384" s="1" t="str">
        <f t="shared" si="26"/>
        <v>クロルピリホスメチル乳剤日産レルダン乳剤２５</v>
      </c>
      <c r="C1384" s="1" t="s">
        <v>1879</v>
      </c>
      <c r="D1384" s="48" t="s">
        <v>1880</v>
      </c>
      <c r="E1384" s="1" t="s">
        <v>97</v>
      </c>
      <c r="F1384" s="1"/>
      <c r="G1384" s="1" t="s">
        <v>190</v>
      </c>
    </row>
    <row r="1385" spans="2:7" x14ac:dyDescent="0.2">
      <c r="B1385" s="1" t="str">
        <f t="shared" si="26"/>
        <v>クロルピリホス水和剤ダーズバンＤＦ</v>
      </c>
      <c r="C1385" s="1" t="s">
        <v>5060</v>
      </c>
      <c r="D1385" s="1" t="s">
        <v>1881</v>
      </c>
      <c r="E1385" s="1" t="s">
        <v>97</v>
      </c>
      <c r="F1385" s="1" t="s">
        <v>157</v>
      </c>
      <c r="G1385" s="1" t="s">
        <v>257</v>
      </c>
    </row>
    <row r="1386" spans="2:7" x14ac:dyDescent="0.2">
      <c r="B1386" s="1" t="str">
        <f t="shared" si="26"/>
        <v>クロルピリホス乳剤クミアイダーズバン乳剤４０</v>
      </c>
      <c r="C1386" s="1" t="s">
        <v>1882</v>
      </c>
      <c r="D1386" s="1" t="s">
        <v>1883</v>
      </c>
      <c r="E1386" s="1" t="s">
        <v>97</v>
      </c>
      <c r="F1386" s="1" t="s">
        <v>157</v>
      </c>
      <c r="G1386" s="1" t="s">
        <v>68</v>
      </c>
    </row>
    <row r="1387" spans="2:7" x14ac:dyDescent="0.2">
      <c r="B1387" s="1" t="str">
        <f t="shared" si="26"/>
        <v>クロルピリホス乳剤ダーズバン乳剤４０</v>
      </c>
      <c r="C1387" s="1" t="s">
        <v>1882</v>
      </c>
      <c r="D1387" s="1" t="s">
        <v>1884</v>
      </c>
      <c r="E1387" s="1" t="s">
        <v>97</v>
      </c>
      <c r="F1387" s="1" t="s">
        <v>157</v>
      </c>
      <c r="G1387" s="1" t="s">
        <v>68</v>
      </c>
    </row>
    <row r="1388" spans="2:7" x14ac:dyDescent="0.2">
      <c r="B1388" s="1" t="str">
        <f t="shared" si="26"/>
        <v>クロルピリホス乳剤日産ダーズバン乳剤４０</v>
      </c>
      <c r="C1388" s="1" t="s">
        <v>1882</v>
      </c>
      <c r="D1388" s="1" t="s">
        <v>1885</v>
      </c>
      <c r="E1388" s="1" t="s">
        <v>97</v>
      </c>
      <c r="F1388" s="1" t="s">
        <v>157</v>
      </c>
      <c r="G1388" s="1" t="s">
        <v>68</v>
      </c>
    </row>
    <row r="1389" spans="2:7" x14ac:dyDescent="0.2">
      <c r="B1389" s="1" t="str">
        <f t="shared" si="26"/>
        <v>クロルピリホス粒剤サンケイダーズバン粒剤</v>
      </c>
      <c r="C1389" s="1" t="s">
        <v>1886</v>
      </c>
      <c r="D1389" s="1" t="s">
        <v>1887</v>
      </c>
      <c r="E1389" s="1" t="s">
        <v>25</v>
      </c>
      <c r="F1389" s="1" t="s">
        <v>1448</v>
      </c>
      <c r="G1389" s="1" t="s">
        <v>70</v>
      </c>
    </row>
    <row r="1390" spans="2:7" x14ac:dyDescent="0.2">
      <c r="B1390" s="1" t="str">
        <f t="shared" si="26"/>
        <v>クロルピリホス粒剤ダーズバン粒剤</v>
      </c>
      <c r="C1390" s="1" t="s">
        <v>1886</v>
      </c>
      <c r="D1390" s="1" t="s">
        <v>1888</v>
      </c>
      <c r="E1390" s="1" t="s">
        <v>25</v>
      </c>
      <c r="F1390" s="1" t="s">
        <v>1448</v>
      </c>
      <c r="G1390" s="1" t="s">
        <v>70</v>
      </c>
    </row>
    <row r="1391" spans="2:7" x14ac:dyDescent="0.2">
      <c r="B1391" s="1" t="str">
        <f t="shared" si="26"/>
        <v>クロルピリホス粒剤日産ダーズバン粒剤</v>
      </c>
      <c r="C1391" s="1" t="s">
        <v>1886</v>
      </c>
      <c r="D1391" s="1" t="s">
        <v>1889</v>
      </c>
      <c r="E1391" s="1" t="s">
        <v>25</v>
      </c>
      <c r="F1391" s="1" t="s">
        <v>1448</v>
      </c>
      <c r="G1391" s="1" t="s">
        <v>70</v>
      </c>
    </row>
    <row r="1392" spans="2:7" x14ac:dyDescent="0.2">
      <c r="B1392" s="1" t="str">
        <f t="shared" si="26"/>
        <v>クロルフェナピル水和剤クミアイコテツフロアブル</v>
      </c>
      <c r="C1392" s="1" t="s">
        <v>1890</v>
      </c>
      <c r="D1392" s="1" t="s">
        <v>1891</v>
      </c>
      <c r="E1392" s="1" t="s">
        <v>97</v>
      </c>
      <c r="F1392" s="1" t="s">
        <v>1448</v>
      </c>
      <c r="G1392" s="1" t="s">
        <v>164</v>
      </c>
    </row>
    <row r="1393" spans="2:7" x14ac:dyDescent="0.2">
      <c r="B1393" s="1" t="str">
        <f t="shared" si="26"/>
        <v>クロルフェナピル水和剤コテツフロアブル</v>
      </c>
      <c r="C1393" s="1" t="s">
        <v>1890</v>
      </c>
      <c r="D1393" s="1" t="s">
        <v>1892</v>
      </c>
      <c r="E1393" s="1" t="s">
        <v>97</v>
      </c>
      <c r="F1393" s="1" t="s">
        <v>1448</v>
      </c>
      <c r="G1393" s="1" t="s">
        <v>164</v>
      </c>
    </row>
    <row r="1394" spans="2:7" x14ac:dyDescent="0.2">
      <c r="B1394" s="1" t="str">
        <f t="shared" si="26"/>
        <v>クロルフェナピル水和剤日曹コテツフロアブル</v>
      </c>
      <c r="C1394" s="1" t="s">
        <v>1890</v>
      </c>
      <c r="D1394" s="1" t="s">
        <v>1893</v>
      </c>
      <c r="E1394" s="1" t="s">
        <v>97</v>
      </c>
      <c r="F1394" s="1" t="s">
        <v>1448</v>
      </c>
      <c r="G1394" s="1" t="s">
        <v>164</v>
      </c>
    </row>
    <row r="1395" spans="2:7" x14ac:dyDescent="0.2">
      <c r="B1395" s="1" t="str">
        <f t="shared" si="26"/>
        <v>クロルフタリム水和剤ダイヤメート水和剤</v>
      </c>
      <c r="C1395" s="1" t="s">
        <v>1894</v>
      </c>
      <c r="D1395" s="1" t="s">
        <v>1895</v>
      </c>
      <c r="E1395" s="1" t="s">
        <v>25</v>
      </c>
      <c r="F1395" s="1"/>
      <c r="G1395" s="1" t="s">
        <v>69</v>
      </c>
    </row>
    <row r="1396" spans="2:7" x14ac:dyDescent="0.2">
      <c r="B1396" s="1" t="str">
        <f t="shared" si="26"/>
        <v>クロルフタリム水和剤三菱ダイヤメート水和剤</v>
      </c>
      <c r="C1396" s="1" t="s">
        <v>1894</v>
      </c>
      <c r="D1396" s="1" t="s">
        <v>1896</v>
      </c>
      <c r="E1396" s="1" t="s">
        <v>25</v>
      </c>
      <c r="F1396" s="1"/>
      <c r="G1396" s="1" t="s">
        <v>69</v>
      </c>
    </row>
    <row r="1397" spans="2:7" x14ac:dyDescent="0.2">
      <c r="B1397" s="1" t="str">
        <f t="shared" si="26"/>
        <v>クロルフルアズロン水和剤ナイスイーグルＳＣ</v>
      </c>
      <c r="C1397" s="1" t="s">
        <v>1897</v>
      </c>
      <c r="D1397" s="1" t="s">
        <v>1898</v>
      </c>
      <c r="E1397" s="1" t="s">
        <v>6468</v>
      </c>
      <c r="F1397" s="1"/>
      <c r="G1397" s="1" t="s">
        <v>164</v>
      </c>
    </row>
    <row r="1398" spans="2:7" x14ac:dyDescent="0.2">
      <c r="B1398" s="1" t="str">
        <f t="shared" si="26"/>
        <v>クロルフルアズロン水和剤石原アタブロンＳＣ</v>
      </c>
      <c r="C1398" s="1" t="s">
        <v>1897</v>
      </c>
      <c r="D1398" s="1" t="s">
        <v>1899</v>
      </c>
      <c r="E1398" s="1" t="s">
        <v>6468</v>
      </c>
      <c r="F1398" s="1"/>
      <c r="G1398" s="1" t="s">
        <v>164</v>
      </c>
    </row>
    <row r="1399" spans="2:7" x14ac:dyDescent="0.2">
      <c r="B1399" s="1" t="str">
        <f t="shared" si="26"/>
        <v>クロルフルアズロン乳剤石原アタブロン乳剤</v>
      </c>
      <c r="C1399" s="1" t="s">
        <v>1900</v>
      </c>
      <c r="D1399" s="1" t="s">
        <v>1901</v>
      </c>
      <c r="E1399" s="1" t="s">
        <v>6468</v>
      </c>
      <c r="F1399" s="1"/>
      <c r="G1399" s="1" t="s">
        <v>212</v>
      </c>
    </row>
    <row r="1400" spans="2:7" x14ac:dyDescent="0.2">
      <c r="B1400" s="1" t="str">
        <f t="shared" si="26"/>
        <v>クロルメコート液剤サイコセル</v>
      </c>
      <c r="C1400" s="1" t="s">
        <v>1902</v>
      </c>
      <c r="D1400" s="1" t="s">
        <v>1903</v>
      </c>
      <c r="E1400" s="1" t="s">
        <v>6468</v>
      </c>
      <c r="F1400" s="1" t="s">
        <v>157</v>
      </c>
      <c r="G1400" s="1" t="s">
        <v>238</v>
      </c>
    </row>
    <row r="1401" spans="2:7" x14ac:dyDescent="0.2">
      <c r="B1401" s="1" t="str">
        <f t="shared" si="26"/>
        <v>クロレラ抽出物液剤グリーンエージ</v>
      </c>
      <c r="C1401" s="1" t="s">
        <v>1904</v>
      </c>
      <c r="D1401" s="1" t="s">
        <v>1905</v>
      </c>
      <c r="E1401" s="1" t="s">
        <v>6468</v>
      </c>
      <c r="F1401" s="1"/>
      <c r="G1401" s="1" t="s">
        <v>1906</v>
      </c>
    </row>
    <row r="1402" spans="2:7" x14ac:dyDescent="0.2">
      <c r="B1402" s="1" t="str">
        <f t="shared" ref="B1402:B1459" si="27">C1402&amp;D1402</f>
        <v>クロロネブ水和剤デュポンターサンＳＰ水和剤</v>
      </c>
      <c r="C1402" s="1" t="s">
        <v>1907</v>
      </c>
      <c r="D1402" s="48" t="s">
        <v>1908</v>
      </c>
      <c r="E1402" s="1" t="s">
        <v>25</v>
      </c>
      <c r="F1402" s="1"/>
      <c r="G1402" s="1" t="s">
        <v>1909</v>
      </c>
    </row>
    <row r="1403" spans="2:7" x14ac:dyDescent="0.2">
      <c r="B1403" s="1" t="str">
        <f t="shared" si="27"/>
        <v>クロロファシノン粒剤コロソ粒剤</v>
      </c>
      <c r="C1403" s="1" t="s">
        <v>1910</v>
      </c>
      <c r="D1403" s="1" t="s">
        <v>1911</v>
      </c>
      <c r="E1403" s="1" t="s">
        <v>6468</v>
      </c>
      <c r="F1403" s="1"/>
      <c r="G1403" s="1" t="s">
        <v>465</v>
      </c>
    </row>
    <row r="1404" spans="2:7" x14ac:dyDescent="0.2">
      <c r="B1404" s="1" t="str">
        <f t="shared" si="27"/>
        <v>クロロファシノン粒剤ネズコ粒剤</v>
      </c>
      <c r="C1404" s="1" t="s">
        <v>1910</v>
      </c>
      <c r="D1404" s="1" t="s">
        <v>1912</v>
      </c>
      <c r="E1404" s="1" t="s">
        <v>6468</v>
      </c>
      <c r="F1404" s="1"/>
      <c r="G1404" s="1" t="s">
        <v>669</v>
      </c>
    </row>
    <row r="1405" spans="2:7" x14ac:dyDescent="0.2">
      <c r="B1405" s="1" t="str">
        <f t="shared" si="27"/>
        <v>ケルキボルア剤カシナガコール</v>
      </c>
      <c r="C1405" s="1" t="s">
        <v>1914</v>
      </c>
      <c r="D1405" s="1" t="s">
        <v>1915</v>
      </c>
      <c r="E1405" s="1" t="s">
        <v>6468</v>
      </c>
      <c r="F1405" s="1"/>
      <c r="G1405" s="1" t="s">
        <v>1916</v>
      </c>
    </row>
    <row r="1406" spans="2:7" x14ac:dyDescent="0.2">
      <c r="B1406" s="1" t="str">
        <f t="shared" si="27"/>
        <v>コニオチリウム　ミニタンス水和剤ミニタンＷＧ</v>
      </c>
      <c r="C1406" s="1" t="s">
        <v>1917</v>
      </c>
      <c r="D1406" s="1" t="s">
        <v>1918</v>
      </c>
      <c r="E1406" s="1" t="s">
        <v>25</v>
      </c>
      <c r="F1406" s="1"/>
      <c r="G1406" s="1" t="s">
        <v>1919</v>
      </c>
    </row>
    <row r="1407" spans="2:7" x14ac:dyDescent="0.2">
      <c r="B1407" s="1" t="str">
        <f t="shared" si="27"/>
        <v>コリン液剤サンキャッチ液剤３０Ｓ</v>
      </c>
      <c r="C1407" s="1" t="s">
        <v>1920</v>
      </c>
      <c r="D1407" s="1" t="s">
        <v>1921</v>
      </c>
      <c r="E1407" s="1" t="s">
        <v>6468</v>
      </c>
      <c r="F1407" s="1"/>
      <c r="G1407" s="1" t="s">
        <v>56</v>
      </c>
    </row>
    <row r="1408" spans="2:7" x14ac:dyDescent="0.2">
      <c r="B1408" s="1" t="str">
        <f t="shared" si="27"/>
        <v>コレマンアブラバチ剤アフィパール</v>
      </c>
      <c r="C1408" s="1" t="s">
        <v>1922</v>
      </c>
      <c r="D1408" s="1" t="s">
        <v>1923</v>
      </c>
      <c r="E1408" s="1" t="s">
        <v>6468</v>
      </c>
      <c r="F1408" s="1"/>
      <c r="G1408" s="1" t="s">
        <v>1924</v>
      </c>
    </row>
    <row r="1409" spans="2:7" x14ac:dyDescent="0.2">
      <c r="B1409" s="1" t="str">
        <f t="shared" si="27"/>
        <v>コレマンアブラバチ剤コレトップ</v>
      </c>
      <c r="C1409" s="1" t="s">
        <v>1922</v>
      </c>
      <c r="D1409" s="1" t="s">
        <v>1925</v>
      </c>
      <c r="E1409" s="1" t="s">
        <v>6468</v>
      </c>
      <c r="F1409" s="1"/>
      <c r="G1409" s="1" t="s">
        <v>423</v>
      </c>
    </row>
    <row r="1410" spans="2:7" x14ac:dyDescent="0.2">
      <c r="B1410" s="1" t="str">
        <f t="shared" si="27"/>
        <v>コレマンアブラバチ剤石原コレパラリ</v>
      </c>
      <c r="C1410" s="1" t="s">
        <v>1922</v>
      </c>
      <c r="D1410" s="1" t="s">
        <v>1926</v>
      </c>
      <c r="E1410" s="1" t="s">
        <v>6468</v>
      </c>
      <c r="F1410" s="1"/>
      <c r="G1410" s="1" t="s">
        <v>1927</v>
      </c>
    </row>
    <row r="1411" spans="2:7" x14ac:dyDescent="0.2">
      <c r="B1411" s="1" t="str">
        <f t="shared" si="27"/>
        <v>サキメラノルア剤サキメラノコール</v>
      </c>
      <c r="C1411" s="1" t="s">
        <v>1928</v>
      </c>
      <c r="D1411" s="1" t="s">
        <v>1929</v>
      </c>
      <c r="E1411" s="1" t="s">
        <v>6468</v>
      </c>
      <c r="F1411" s="1"/>
      <c r="G1411" s="1" t="s">
        <v>1930</v>
      </c>
    </row>
    <row r="1412" spans="2:7" x14ac:dyDescent="0.2">
      <c r="B1412" s="1" t="str">
        <f t="shared" si="27"/>
        <v>サキメラノルア剤サキメラノコール</v>
      </c>
      <c r="C1412" s="1" t="s">
        <v>1928</v>
      </c>
      <c r="D1412" s="48" t="s">
        <v>1929</v>
      </c>
      <c r="E1412" s="1" t="s">
        <v>6468</v>
      </c>
      <c r="F1412" s="1"/>
      <c r="G1412" s="1" t="s">
        <v>1153</v>
      </c>
    </row>
    <row r="1413" spans="2:7" x14ac:dyDescent="0.2">
      <c r="B1413" s="1" t="str">
        <f t="shared" si="27"/>
        <v>サバクツヤコバチ剤エルカード</v>
      </c>
      <c r="C1413" s="1" t="s">
        <v>1931</v>
      </c>
      <c r="D1413" s="1" t="s">
        <v>1932</v>
      </c>
      <c r="E1413" s="1" t="s">
        <v>6468</v>
      </c>
      <c r="F1413" s="1"/>
      <c r="G1413" s="1" t="s">
        <v>1933</v>
      </c>
    </row>
    <row r="1414" spans="2:7" x14ac:dyDescent="0.2">
      <c r="B1414" s="1" t="str">
        <f t="shared" si="27"/>
        <v>サバクツヤコバチ剤サバクトップ</v>
      </c>
      <c r="C1414" s="1" t="s">
        <v>1931</v>
      </c>
      <c r="D1414" s="1" t="s">
        <v>1934</v>
      </c>
      <c r="E1414" s="1" t="s">
        <v>6468</v>
      </c>
      <c r="F1414" s="1"/>
      <c r="G1414" s="1" t="s">
        <v>1935</v>
      </c>
    </row>
    <row r="1415" spans="2:7" x14ac:dyDescent="0.2">
      <c r="B1415" s="1" t="str">
        <f t="shared" si="27"/>
        <v>シアゾファミド・ＴＰＮ水和剤ＳＤＳドーシャスフロアブル</v>
      </c>
      <c r="C1415" s="1" t="s">
        <v>1936</v>
      </c>
      <c r="D1415" s="1" t="s">
        <v>1937</v>
      </c>
      <c r="E1415" s="1" t="s">
        <v>25</v>
      </c>
      <c r="F1415" s="1"/>
      <c r="G1415" s="1" t="s">
        <v>68</v>
      </c>
    </row>
    <row r="1416" spans="2:7" x14ac:dyDescent="0.2">
      <c r="B1416" s="1" t="str">
        <f t="shared" si="27"/>
        <v>シアゾファミド・ＴＰＮ水和剤ドーシャスフロアブル</v>
      </c>
      <c r="C1416" s="1" t="s">
        <v>1936</v>
      </c>
      <c r="D1416" s="1" t="s">
        <v>1938</v>
      </c>
      <c r="E1416" s="1" t="s">
        <v>25</v>
      </c>
      <c r="F1416" s="1"/>
      <c r="G1416" s="1" t="s">
        <v>68</v>
      </c>
    </row>
    <row r="1417" spans="2:7" x14ac:dyDescent="0.2">
      <c r="B1417" s="1" t="str">
        <f t="shared" si="27"/>
        <v>シアゾファミド・ポリオキシン水和剤石原グリーンワークＷＰ</v>
      </c>
      <c r="C1417" s="1" t="s">
        <v>1939</v>
      </c>
      <c r="D1417" s="1" t="s">
        <v>1940</v>
      </c>
      <c r="E1417" s="1" t="s">
        <v>25</v>
      </c>
      <c r="F1417" s="1"/>
      <c r="G1417" s="1" t="s">
        <v>54</v>
      </c>
    </row>
    <row r="1418" spans="2:7" x14ac:dyDescent="0.2">
      <c r="B1418" s="1" t="str">
        <f t="shared" si="27"/>
        <v>シアゾファミド水和剤ランマン４００ＳＣ</v>
      </c>
      <c r="C1418" s="1" t="s">
        <v>1941</v>
      </c>
      <c r="D1418" s="1" t="s">
        <v>1942</v>
      </c>
      <c r="E1418" s="1" t="s">
        <v>6468</v>
      </c>
      <c r="F1418" s="1"/>
      <c r="G1418" s="1" t="s">
        <v>1943</v>
      </c>
    </row>
    <row r="1419" spans="2:7" x14ac:dyDescent="0.2">
      <c r="B1419" s="1" t="str">
        <f t="shared" si="27"/>
        <v>シアゾファミド水和剤ランマンＰフロアブル</v>
      </c>
      <c r="C1419" s="1" t="s">
        <v>1941</v>
      </c>
      <c r="D1419" s="1" t="s">
        <v>1944</v>
      </c>
      <c r="E1419" s="1" t="s">
        <v>6468</v>
      </c>
      <c r="F1419" s="1"/>
      <c r="G1419" s="1" t="s">
        <v>1945</v>
      </c>
    </row>
    <row r="1420" spans="2:7" x14ac:dyDescent="0.2">
      <c r="B1420" s="1" t="str">
        <f t="shared" si="27"/>
        <v>シアゾファミド水和剤ランマンフロアブル</v>
      </c>
      <c r="C1420" s="1" t="s">
        <v>1941</v>
      </c>
      <c r="D1420" s="1" t="s">
        <v>1946</v>
      </c>
      <c r="E1420" s="1" t="s">
        <v>6468</v>
      </c>
      <c r="F1420" s="1"/>
      <c r="G1420" s="1" t="s">
        <v>1945</v>
      </c>
    </row>
    <row r="1421" spans="2:7" x14ac:dyDescent="0.2">
      <c r="B1421" s="1" t="str">
        <f t="shared" si="27"/>
        <v>シアナジン・ＤＢＮ複合肥料クサピースグリーン粒剤</v>
      </c>
      <c r="C1421" s="1" t="s">
        <v>1947</v>
      </c>
      <c r="D1421" s="1" t="s">
        <v>1948</v>
      </c>
      <c r="E1421" s="1" t="s">
        <v>6468</v>
      </c>
      <c r="F1421" s="1"/>
      <c r="G1421" s="1" t="s">
        <v>57</v>
      </c>
    </row>
    <row r="1422" spans="2:7" x14ac:dyDescent="0.2">
      <c r="B1422" s="1" t="str">
        <f t="shared" si="27"/>
        <v>シアナジン・ＤＢＮ複合肥料シバニードグリーン粒剤</v>
      </c>
      <c r="C1422" s="1" t="s">
        <v>1947</v>
      </c>
      <c r="D1422" s="1" t="s">
        <v>1949</v>
      </c>
      <c r="E1422" s="1" t="s">
        <v>6468</v>
      </c>
      <c r="F1422" s="1"/>
      <c r="G1422" s="35" t="s">
        <v>5061</v>
      </c>
    </row>
    <row r="1423" spans="2:7" x14ac:dyDescent="0.2">
      <c r="B1423" s="1" t="str">
        <f t="shared" si="27"/>
        <v>シアナジン・ＤＢＮ粒剤クサピースアップ粒剤</v>
      </c>
      <c r="C1423" s="1" t="s">
        <v>1950</v>
      </c>
      <c r="D1423" s="1" t="s">
        <v>1951</v>
      </c>
      <c r="E1423" s="1" t="s">
        <v>25</v>
      </c>
      <c r="F1423" s="1"/>
      <c r="G1423" s="1" t="s">
        <v>138</v>
      </c>
    </row>
    <row r="1424" spans="2:7" x14ac:dyDescent="0.2">
      <c r="B1424" s="1" t="str">
        <f t="shared" si="27"/>
        <v>シアナジン・ＤＢＮ粒剤シバニードアップ粒剤</v>
      </c>
      <c r="C1424" s="1" t="s">
        <v>1950</v>
      </c>
      <c r="D1424" s="1" t="s">
        <v>1952</v>
      </c>
      <c r="E1424" s="1" t="s">
        <v>25</v>
      </c>
      <c r="F1424" s="1"/>
      <c r="G1424" s="1" t="s">
        <v>138</v>
      </c>
    </row>
    <row r="1425" spans="2:7" x14ac:dyDescent="0.2">
      <c r="B1425" s="1" t="str">
        <f t="shared" si="27"/>
        <v>シアナジン・ＤＢＮ粒剤フェアウェル粒剤</v>
      </c>
      <c r="C1425" s="1" t="s">
        <v>1950</v>
      </c>
      <c r="D1425" s="1" t="s">
        <v>1953</v>
      </c>
      <c r="E1425" s="1" t="s">
        <v>25</v>
      </c>
      <c r="F1425" s="1"/>
      <c r="G1425" s="1" t="s">
        <v>174</v>
      </c>
    </row>
    <row r="1426" spans="2:7" x14ac:dyDescent="0.2">
      <c r="B1426" s="1" t="str">
        <f t="shared" si="27"/>
        <v>シアナジン・ＤＢＮ粒剤リブート粒剤</v>
      </c>
      <c r="C1426" s="1" t="s">
        <v>1950</v>
      </c>
      <c r="D1426" s="1" t="s">
        <v>1954</v>
      </c>
      <c r="E1426" s="1" t="s">
        <v>25</v>
      </c>
      <c r="F1426" s="1"/>
      <c r="G1426" s="1" t="s">
        <v>144</v>
      </c>
    </row>
    <row r="1427" spans="2:7" x14ac:dyDescent="0.2">
      <c r="B1427" s="1" t="str">
        <f t="shared" si="27"/>
        <v>シアナジン・ＤＣＢＮ・ＤＣＭＵ粒剤ＧＦ草退治粒剤</v>
      </c>
      <c r="C1427" s="1" t="s">
        <v>1955</v>
      </c>
      <c r="D1427" s="1" t="s">
        <v>1956</v>
      </c>
      <c r="E1427" s="1" t="s">
        <v>25</v>
      </c>
      <c r="F1427" s="1"/>
      <c r="G1427" s="1" t="s">
        <v>114</v>
      </c>
    </row>
    <row r="1428" spans="2:7" x14ac:dyDescent="0.2">
      <c r="B1428" s="1" t="str">
        <f t="shared" si="27"/>
        <v>シアナジン・ＤＣＢＮ・ＤＣＭＵ粒剤マスタリー粒剤</v>
      </c>
      <c r="C1428" s="1" t="s">
        <v>1955</v>
      </c>
      <c r="D1428" s="1" t="s">
        <v>1957</v>
      </c>
      <c r="E1428" s="1" t="s">
        <v>25</v>
      </c>
      <c r="F1428" s="1"/>
      <c r="G1428" s="1" t="s">
        <v>114</v>
      </c>
    </row>
    <row r="1429" spans="2:7" x14ac:dyDescent="0.2">
      <c r="B1429" s="1" t="str">
        <f t="shared" si="27"/>
        <v>シアナジン・ＤＣＢＮ粒剤ＨＵＰＬカルコーンＤＸ粒剤</v>
      </c>
      <c r="C1429" s="1" t="s">
        <v>1958</v>
      </c>
      <c r="D1429" s="1" t="s">
        <v>1959</v>
      </c>
      <c r="E1429" s="1" t="s">
        <v>25</v>
      </c>
      <c r="F1429" s="1"/>
      <c r="G1429" s="1" t="s">
        <v>139</v>
      </c>
    </row>
    <row r="1430" spans="2:7" x14ac:dyDescent="0.2">
      <c r="B1430" s="1" t="str">
        <f t="shared" si="27"/>
        <v>シアナジン・ＤＣＢＮ粒剤カルコーンＤＸ粒剤</v>
      </c>
      <c r="C1430" s="1" t="s">
        <v>1958</v>
      </c>
      <c r="D1430" s="1" t="s">
        <v>1960</v>
      </c>
      <c r="E1430" s="1" t="s">
        <v>25</v>
      </c>
      <c r="F1430" s="1"/>
      <c r="G1430" s="1" t="s">
        <v>139</v>
      </c>
    </row>
    <row r="1431" spans="2:7" x14ac:dyDescent="0.2">
      <c r="B1431" s="1" t="str">
        <f t="shared" si="27"/>
        <v>シアナジン・ＤＣＢＮ粒剤カルコーン粒剤</v>
      </c>
      <c r="C1431" s="1" t="s">
        <v>1958</v>
      </c>
      <c r="D1431" s="1" t="s">
        <v>1961</v>
      </c>
      <c r="E1431" s="1" t="s">
        <v>25</v>
      </c>
      <c r="F1431" s="1"/>
      <c r="G1431" s="1" t="s">
        <v>212</v>
      </c>
    </row>
    <row r="1432" spans="2:7" x14ac:dyDescent="0.2">
      <c r="B1432" s="1" t="str">
        <f t="shared" si="27"/>
        <v>シアナジン・ＤＣＭＵ・ＭＣＰＰ粒剤クサブランカーＤＸ粒剤</v>
      </c>
      <c r="C1432" s="1" t="s">
        <v>4901</v>
      </c>
      <c r="D1432" s="1" t="s">
        <v>4902</v>
      </c>
      <c r="E1432" s="1" t="s">
        <v>25</v>
      </c>
      <c r="F1432" s="1"/>
      <c r="G1432" s="1" t="s">
        <v>53</v>
      </c>
    </row>
    <row r="1433" spans="2:7" x14ac:dyDescent="0.2">
      <c r="B1433" s="1" t="str">
        <f t="shared" si="27"/>
        <v>シアナジン・ＤＣＭＵ・ＭＣＰＰ粒剤クサノンＺ粒剤</v>
      </c>
      <c r="C1433" s="1" t="s">
        <v>5062</v>
      </c>
      <c r="D1433" s="1" t="s">
        <v>5063</v>
      </c>
      <c r="E1433" s="1" t="s">
        <v>25</v>
      </c>
      <c r="F1433" s="1"/>
      <c r="G1433" s="35" t="s">
        <v>4947</v>
      </c>
    </row>
    <row r="1434" spans="2:7" x14ac:dyDescent="0.2">
      <c r="B1434" s="1" t="str">
        <f t="shared" si="27"/>
        <v>シアナジン・ＤＣＭＵ・ＭＣＰＰ粒剤パランＧ粒剤</v>
      </c>
      <c r="C1434" s="1" t="s">
        <v>5062</v>
      </c>
      <c r="D1434" s="1" t="s">
        <v>5064</v>
      </c>
      <c r="E1434" s="1" t="s">
        <v>25</v>
      </c>
      <c r="F1434" s="1"/>
      <c r="G1434" s="35" t="s">
        <v>4947</v>
      </c>
    </row>
    <row r="1435" spans="2:7" x14ac:dyDescent="0.2">
      <c r="B1435" s="1" t="str">
        <f t="shared" si="27"/>
        <v>シアナジン・ターバシル・ＤＢＮ粒剤クサ枯レッタ粒剤</v>
      </c>
      <c r="C1435" s="1" t="s">
        <v>1962</v>
      </c>
      <c r="D1435" s="1" t="s">
        <v>1963</v>
      </c>
      <c r="E1435" s="1" t="s">
        <v>25</v>
      </c>
      <c r="F1435" s="1"/>
      <c r="G1435" s="1" t="s">
        <v>138</v>
      </c>
    </row>
    <row r="1436" spans="2:7" x14ac:dyDescent="0.2">
      <c r="B1436" s="1" t="str">
        <f t="shared" si="27"/>
        <v>シアナジン・ターバシル・ＤＢＮ粒剤マスタリーバリュー粒剤</v>
      </c>
      <c r="C1436" s="1" t="s">
        <v>1962</v>
      </c>
      <c r="D1436" s="1" t="s">
        <v>1964</v>
      </c>
      <c r="E1436" s="1" t="s">
        <v>25</v>
      </c>
      <c r="F1436" s="1"/>
      <c r="G1436" s="1" t="s">
        <v>138</v>
      </c>
    </row>
    <row r="1437" spans="2:7" x14ac:dyDescent="0.2">
      <c r="B1437" s="1" t="str">
        <f t="shared" si="27"/>
        <v>シアナジン・テブチウロン・ＤＢＮ・ＤＣＭＵ粒剤ネコソギエースＺ粒剤</v>
      </c>
      <c r="C1437" s="1" t="s">
        <v>1965</v>
      </c>
      <c r="D1437" s="1" t="s">
        <v>1966</v>
      </c>
      <c r="E1437" s="1" t="s">
        <v>25</v>
      </c>
      <c r="F1437" s="1"/>
      <c r="G1437" s="1" t="s">
        <v>53</v>
      </c>
    </row>
    <row r="1438" spans="2:7" x14ac:dyDescent="0.2">
      <c r="B1438" s="1" t="str">
        <f t="shared" si="27"/>
        <v>シアナジン・テブチウロン・ＤＢＮ・ＤＣＭＵ粒剤ワイドウェイＺ粒剤</v>
      </c>
      <c r="C1438" s="1" t="s">
        <v>1965</v>
      </c>
      <c r="D1438" s="1" t="s">
        <v>1967</v>
      </c>
      <c r="E1438" s="1" t="s">
        <v>25</v>
      </c>
      <c r="F1438" s="1"/>
      <c r="G1438" s="1" t="s">
        <v>53</v>
      </c>
    </row>
    <row r="1439" spans="2:7" x14ac:dyDescent="0.2">
      <c r="B1439" s="1" t="str">
        <f t="shared" si="27"/>
        <v>シアナジン・メコプロップＰカリウム塩粒剤クサピースⅡ粒剤</v>
      </c>
      <c r="C1439" s="1" t="s">
        <v>1968</v>
      </c>
      <c r="D1439" s="1" t="s">
        <v>1969</v>
      </c>
      <c r="E1439" s="1" t="s">
        <v>25</v>
      </c>
      <c r="F1439" s="1"/>
      <c r="G1439" s="1" t="s">
        <v>57</v>
      </c>
    </row>
    <row r="1440" spans="2:7" x14ac:dyDescent="0.2">
      <c r="B1440" s="1" t="str">
        <f t="shared" si="27"/>
        <v>シアナジン・メコプロップＰカリウム塩粒剤シバキープⅡ粒剤</v>
      </c>
      <c r="C1440" s="1" t="s">
        <v>1968</v>
      </c>
      <c r="D1440" s="1" t="s">
        <v>1970</v>
      </c>
      <c r="E1440" s="1" t="s">
        <v>25</v>
      </c>
      <c r="F1440" s="1"/>
      <c r="G1440" s="1" t="s">
        <v>57</v>
      </c>
    </row>
    <row r="1441" spans="2:7" x14ac:dyDescent="0.2">
      <c r="B1441" s="1" t="str">
        <f t="shared" si="27"/>
        <v>シアナジン水和剤グラメックス水和剤</v>
      </c>
      <c r="C1441" s="1" t="s">
        <v>1971</v>
      </c>
      <c r="D1441" s="1" t="s">
        <v>1972</v>
      </c>
      <c r="E1441" s="1" t="s">
        <v>97</v>
      </c>
      <c r="F1441" s="1"/>
      <c r="G1441" s="1" t="s">
        <v>69</v>
      </c>
    </row>
    <row r="1442" spans="2:7" x14ac:dyDescent="0.2">
      <c r="B1442" s="1" t="str">
        <f t="shared" si="27"/>
        <v>シアナミド液剤ＣＸ－１０</v>
      </c>
      <c r="C1442" s="1" t="s">
        <v>1973</v>
      </c>
      <c r="D1442" s="1" t="s">
        <v>1974</v>
      </c>
      <c r="E1442" s="1" t="s">
        <v>25</v>
      </c>
      <c r="F1442" s="1"/>
      <c r="G1442" s="1" t="s">
        <v>164</v>
      </c>
    </row>
    <row r="1443" spans="2:7" x14ac:dyDescent="0.2">
      <c r="B1443" s="1" t="str">
        <f t="shared" si="27"/>
        <v>シアナミド液剤ヒットα１０</v>
      </c>
      <c r="C1443" s="1" t="s">
        <v>1973</v>
      </c>
      <c r="D1443" s="1" t="s">
        <v>1975</v>
      </c>
      <c r="E1443" s="1" t="s">
        <v>25</v>
      </c>
      <c r="F1443" s="1"/>
      <c r="G1443" s="1" t="s">
        <v>164</v>
      </c>
    </row>
    <row r="1444" spans="2:7" x14ac:dyDescent="0.2">
      <c r="B1444" s="1" t="str">
        <f t="shared" si="27"/>
        <v>シアナミド液剤ヒットα１３</v>
      </c>
      <c r="C1444" s="1" t="s">
        <v>1973</v>
      </c>
      <c r="D1444" s="1" t="s">
        <v>1976</v>
      </c>
      <c r="E1444" s="1" t="s">
        <v>25</v>
      </c>
      <c r="F1444" s="1"/>
      <c r="G1444" s="1" t="s">
        <v>1977</v>
      </c>
    </row>
    <row r="1445" spans="2:7" x14ac:dyDescent="0.2">
      <c r="B1445" s="1" t="str">
        <f t="shared" si="27"/>
        <v>ジアフェンチウロン水和剤ガンバ水和剤</v>
      </c>
      <c r="C1445" s="1" t="s">
        <v>1978</v>
      </c>
      <c r="D1445" s="1" t="s">
        <v>1979</v>
      </c>
      <c r="E1445" s="1" t="s">
        <v>97</v>
      </c>
      <c r="F1445" s="1" t="s">
        <v>157</v>
      </c>
      <c r="G1445" s="1" t="s">
        <v>69</v>
      </c>
    </row>
    <row r="1446" spans="2:7" x14ac:dyDescent="0.2">
      <c r="B1446" s="1" t="str">
        <f t="shared" si="27"/>
        <v>シアン酸塩水溶剤シアノット</v>
      </c>
      <c r="C1446" s="1" t="s">
        <v>1980</v>
      </c>
      <c r="D1446" s="1" t="s">
        <v>1981</v>
      </c>
      <c r="E1446" s="1" t="s">
        <v>25</v>
      </c>
      <c r="F1446" s="1"/>
      <c r="G1446" s="1" t="s">
        <v>62</v>
      </c>
    </row>
    <row r="1447" spans="2:7" x14ac:dyDescent="0.2">
      <c r="B1447" s="1" t="str">
        <f t="shared" si="27"/>
        <v>シイタケ菌糸体抽出物液剤レンテミン液剤</v>
      </c>
      <c r="C1447" s="1" t="s">
        <v>1982</v>
      </c>
      <c r="D1447" s="1" t="s">
        <v>1983</v>
      </c>
      <c r="E1447" s="1" t="s">
        <v>6468</v>
      </c>
      <c r="F1447" s="1"/>
      <c r="G1447" s="1" t="s">
        <v>57</v>
      </c>
    </row>
    <row r="1448" spans="2:7" x14ac:dyDescent="0.2">
      <c r="B1448" s="1" t="str">
        <f t="shared" si="27"/>
        <v>シイタケ菌糸体抽出物液剤家庭園芸用レンテミン液剤</v>
      </c>
      <c r="C1448" s="1" t="s">
        <v>1982</v>
      </c>
      <c r="D1448" s="1" t="s">
        <v>1984</v>
      </c>
      <c r="E1448" s="1" t="s">
        <v>6468</v>
      </c>
      <c r="F1448" s="1"/>
      <c r="G1448" s="1" t="s">
        <v>57</v>
      </c>
    </row>
    <row r="1449" spans="2:7" x14ac:dyDescent="0.2">
      <c r="B1449" s="1" t="str">
        <f t="shared" si="27"/>
        <v>シイタケ菌糸体抽出物水溶剤レンテミン</v>
      </c>
      <c r="C1449" s="1" t="s">
        <v>1985</v>
      </c>
      <c r="D1449" s="1" t="s">
        <v>1986</v>
      </c>
      <c r="E1449" s="1" t="s">
        <v>6468</v>
      </c>
      <c r="F1449" s="1"/>
      <c r="G1449" s="1" t="s">
        <v>1913</v>
      </c>
    </row>
    <row r="1450" spans="2:7" x14ac:dyDescent="0.2">
      <c r="B1450" s="1" t="str">
        <f t="shared" si="27"/>
        <v>シイタケ菌糸体抽出物水溶剤家庭園芸用レンテミン</v>
      </c>
      <c r="C1450" s="1" t="s">
        <v>1985</v>
      </c>
      <c r="D1450" s="1" t="s">
        <v>1987</v>
      </c>
      <c r="E1450" s="1" t="s">
        <v>6468</v>
      </c>
      <c r="F1450" s="1"/>
      <c r="G1450" s="1" t="s">
        <v>1913</v>
      </c>
    </row>
    <row r="1451" spans="2:7" x14ac:dyDescent="0.2">
      <c r="B1451" s="1" t="str">
        <f t="shared" si="27"/>
        <v>ジエトフェンカルブ・チオファネートメチル水和剤ホクコーゲッター水和剤</v>
      </c>
      <c r="C1451" s="1" t="s">
        <v>1988</v>
      </c>
      <c r="D1451" s="1" t="s">
        <v>6094</v>
      </c>
      <c r="E1451" s="1" t="s">
        <v>25</v>
      </c>
      <c r="F1451" s="1"/>
      <c r="G1451" s="1" t="s">
        <v>515</v>
      </c>
    </row>
    <row r="1452" spans="2:7" x14ac:dyDescent="0.2">
      <c r="B1452" s="1" t="str">
        <f t="shared" si="27"/>
        <v>ジエトフェンカルブ・チオファネートメチル水和剤住化ゲッター水和剤</v>
      </c>
      <c r="C1452" s="1" t="s">
        <v>1988</v>
      </c>
      <c r="D1452" s="1" t="s">
        <v>1989</v>
      </c>
      <c r="E1452" s="1" t="s">
        <v>25</v>
      </c>
      <c r="F1452" s="1"/>
      <c r="G1452" s="1" t="s">
        <v>515</v>
      </c>
    </row>
    <row r="1453" spans="2:7" x14ac:dyDescent="0.2">
      <c r="B1453" s="1" t="str">
        <f t="shared" si="27"/>
        <v>ジエトフェンカルブ・チオファネートメチル水和剤日曹ゲッター水和剤</v>
      </c>
      <c r="C1453" s="1" t="s">
        <v>1988</v>
      </c>
      <c r="D1453" s="1" t="s">
        <v>1990</v>
      </c>
      <c r="E1453" s="1" t="s">
        <v>25</v>
      </c>
      <c r="F1453" s="1"/>
      <c r="G1453" s="1" t="s">
        <v>515</v>
      </c>
    </row>
    <row r="1454" spans="2:7" x14ac:dyDescent="0.2">
      <c r="B1454" s="1" t="str">
        <f t="shared" si="27"/>
        <v>ジエトフェンカルブ・チオファネートメチル水和剤協友ゲッター水和剤</v>
      </c>
      <c r="C1454" s="1" t="s">
        <v>1988</v>
      </c>
      <c r="D1454" s="1" t="s">
        <v>4820</v>
      </c>
      <c r="E1454" s="1" t="s">
        <v>25</v>
      </c>
      <c r="F1454" s="1"/>
      <c r="G1454" s="1" t="s">
        <v>515</v>
      </c>
    </row>
    <row r="1455" spans="2:7" x14ac:dyDescent="0.2">
      <c r="B1455" s="1" t="str">
        <f t="shared" si="27"/>
        <v>ジエトフェンカルブ・プロシミドン水和剤スミブレンド水和剤</v>
      </c>
      <c r="C1455" s="1" t="s">
        <v>1991</v>
      </c>
      <c r="D1455" s="1" t="s">
        <v>1992</v>
      </c>
      <c r="E1455" s="1" t="s">
        <v>6468</v>
      </c>
      <c r="F1455" s="1"/>
      <c r="G1455" s="1" t="s">
        <v>515</v>
      </c>
    </row>
    <row r="1456" spans="2:7" x14ac:dyDescent="0.2">
      <c r="B1456" s="1" t="str">
        <f t="shared" si="27"/>
        <v>ジエトフェンカルブ・プロシミドン水和剤ホクコースミブレンド水和剤</v>
      </c>
      <c r="C1456" s="1" t="s">
        <v>1991</v>
      </c>
      <c r="D1456" s="1" t="s">
        <v>1993</v>
      </c>
      <c r="E1456" s="1" t="s">
        <v>6468</v>
      </c>
      <c r="F1456" s="1"/>
      <c r="G1456" s="1" t="s">
        <v>515</v>
      </c>
    </row>
    <row r="1457" spans="2:7" x14ac:dyDescent="0.2">
      <c r="B1457" s="1" t="str">
        <f t="shared" si="27"/>
        <v>ジエトフェンカルブ・ベノミル水和剤プライア水和剤</v>
      </c>
      <c r="C1457" s="1" t="s">
        <v>1994</v>
      </c>
      <c r="D1457" s="1" t="s">
        <v>1995</v>
      </c>
      <c r="E1457" s="1" t="s">
        <v>6468</v>
      </c>
      <c r="F1457" s="1"/>
      <c r="G1457" s="1" t="s">
        <v>190</v>
      </c>
    </row>
    <row r="1458" spans="2:7" x14ac:dyDescent="0.2">
      <c r="B1458" s="1" t="str">
        <f t="shared" si="27"/>
        <v>ジエトフェンカルブ水和剤パウミル水和剤</v>
      </c>
      <c r="C1458" s="1" t="s">
        <v>1996</v>
      </c>
      <c r="D1458" s="1" t="s">
        <v>1997</v>
      </c>
      <c r="E1458" s="1" t="s">
        <v>6468</v>
      </c>
      <c r="F1458" s="1"/>
      <c r="G1458" s="1" t="s">
        <v>190</v>
      </c>
    </row>
    <row r="1459" spans="2:7" x14ac:dyDescent="0.2">
      <c r="B1459" s="1" t="str">
        <f t="shared" si="27"/>
        <v>ジエノクロル水和剤ペンタック水和剤</v>
      </c>
      <c r="C1459" s="1" t="s">
        <v>1998</v>
      </c>
      <c r="D1459" s="1" t="s">
        <v>1999</v>
      </c>
      <c r="E1459" s="1" t="s">
        <v>25</v>
      </c>
      <c r="F1459" s="1"/>
      <c r="G1459" s="1" t="s">
        <v>69</v>
      </c>
    </row>
    <row r="1460" spans="2:7" x14ac:dyDescent="0.2">
      <c r="B1460" s="1" t="str">
        <f t="shared" ref="B1460:B1502" si="28">C1460&amp;D1460</f>
        <v>シエノピラフェン水和剤スターマイトフロアブル</v>
      </c>
      <c r="C1460" s="1" t="s">
        <v>2000</v>
      </c>
      <c r="D1460" s="1" t="s">
        <v>2001</v>
      </c>
      <c r="E1460" s="1" t="s">
        <v>25</v>
      </c>
      <c r="F1460" s="1"/>
      <c r="G1460" s="1" t="s">
        <v>56</v>
      </c>
    </row>
    <row r="1461" spans="2:7" x14ac:dyDescent="0.2">
      <c r="B1461" s="1" t="str">
        <f t="shared" si="28"/>
        <v>ジクロシメット・フェリムゾン水和剤住友化学ブラストップフロアブル</v>
      </c>
      <c r="C1461" s="1" t="s">
        <v>2002</v>
      </c>
      <c r="D1461" s="1" t="s">
        <v>5065</v>
      </c>
      <c r="E1461" s="1" t="s">
        <v>97</v>
      </c>
      <c r="F1461" s="1"/>
      <c r="G1461" s="1" t="s">
        <v>2003</v>
      </c>
    </row>
    <row r="1462" spans="2:7" x14ac:dyDescent="0.2">
      <c r="B1462" s="1" t="str">
        <f t="shared" si="28"/>
        <v>ジクロシメット・フェリムゾン粉剤ブラストップ粉剤ＤＬ</v>
      </c>
      <c r="C1462" s="1" t="s">
        <v>5066</v>
      </c>
      <c r="D1462" s="1" t="s">
        <v>2004</v>
      </c>
      <c r="E1462" s="1" t="s">
        <v>97</v>
      </c>
      <c r="F1462" s="1"/>
      <c r="G1462" s="1" t="s">
        <v>104</v>
      </c>
    </row>
    <row r="1463" spans="2:7" x14ac:dyDescent="0.2">
      <c r="B1463" s="1" t="str">
        <f t="shared" si="28"/>
        <v>ジクロシメット水和剤デラウス顆粒水和剤</v>
      </c>
      <c r="C1463" s="1" t="s">
        <v>2005</v>
      </c>
      <c r="D1463" s="1" t="s">
        <v>2006</v>
      </c>
      <c r="E1463" s="1" t="s">
        <v>25</v>
      </c>
      <c r="F1463" s="1"/>
      <c r="G1463" s="1" t="s">
        <v>59</v>
      </c>
    </row>
    <row r="1464" spans="2:7" x14ac:dyDescent="0.2">
      <c r="B1464" s="1" t="str">
        <f t="shared" si="28"/>
        <v>シクロスルファムロン・ダイムロン・フェントラザミド粒剤アガリア１キロ粒剤</v>
      </c>
      <c r="C1464" s="1" t="s">
        <v>2007</v>
      </c>
      <c r="D1464" s="1" t="s">
        <v>2008</v>
      </c>
      <c r="E1464" s="1" t="s">
        <v>25</v>
      </c>
      <c r="F1464" s="1"/>
      <c r="G1464" s="1" t="s">
        <v>305</v>
      </c>
    </row>
    <row r="1465" spans="2:7" x14ac:dyDescent="0.2">
      <c r="B1465" s="1" t="str">
        <f t="shared" si="28"/>
        <v>シクロスルファムロン・プレチラクロール粒剤葉がくれ１キロ粒剤</v>
      </c>
      <c r="C1465" s="1" t="s">
        <v>4855</v>
      </c>
      <c r="D1465" s="1" t="s">
        <v>4856</v>
      </c>
      <c r="E1465" s="1" t="s">
        <v>25</v>
      </c>
      <c r="F1465" s="1"/>
      <c r="G1465" s="1" t="s">
        <v>138</v>
      </c>
    </row>
    <row r="1466" spans="2:7" x14ac:dyDescent="0.2">
      <c r="B1466" s="1" t="str">
        <f t="shared" si="28"/>
        <v>シクロスルファムロン・プレチラクロール粒剤かねつぐ１キロ粒剤</v>
      </c>
      <c r="C1466" s="1" t="s">
        <v>5067</v>
      </c>
      <c r="D1466" s="1" t="s">
        <v>5068</v>
      </c>
      <c r="E1466" s="1" t="s">
        <v>25</v>
      </c>
      <c r="F1466" s="1"/>
      <c r="G1466" s="35" t="s">
        <v>5069</v>
      </c>
    </row>
    <row r="1467" spans="2:7" x14ac:dyDescent="0.2">
      <c r="B1467" s="1" t="str">
        <f t="shared" si="28"/>
        <v>シクロスルファムロン・ベンゾビシクロン・ペントキサゾン粒剤半蔵１キロ粒剤</v>
      </c>
      <c r="C1467" s="1" t="s">
        <v>2009</v>
      </c>
      <c r="D1467" s="1" t="s">
        <v>2010</v>
      </c>
      <c r="E1467" s="1" t="s">
        <v>6468</v>
      </c>
      <c r="F1467" s="1"/>
      <c r="G1467" s="1" t="s">
        <v>138</v>
      </c>
    </row>
    <row r="1468" spans="2:7" x14ac:dyDescent="0.2">
      <c r="B1468" s="1" t="str">
        <f t="shared" si="28"/>
        <v>シクロスルファムロン・ペントキサゾン粒剤ユートピア１キロ粒剤</v>
      </c>
      <c r="C1468" s="1" t="s">
        <v>2011</v>
      </c>
      <c r="D1468" s="1" t="s">
        <v>2012</v>
      </c>
      <c r="E1468" s="1" t="s">
        <v>6468</v>
      </c>
      <c r="F1468" s="1"/>
      <c r="G1468" s="1" t="s">
        <v>305</v>
      </c>
    </row>
    <row r="1469" spans="2:7" x14ac:dyDescent="0.2">
      <c r="B1469" s="1" t="str">
        <f t="shared" si="28"/>
        <v>シクロスルファムロン・ペントキサゾン粒剤ユートピア粒剤１５</v>
      </c>
      <c r="C1469" s="1" t="s">
        <v>2011</v>
      </c>
      <c r="D1469" s="1" t="s">
        <v>2013</v>
      </c>
      <c r="E1469" s="1" t="s">
        <v>6468</v>
      </c>
      <c r="F1469" s="1"/>
      <c r="G1469" s="1" t="s">
        <v>287</v>
      </c>
    </row>
    <row r="1470" spans="2:7" x14ac:dyDescent="0.2">
      <c r="B1470" s="1" t="str">
        <f t="shared" si="28"/>
        <v>シクロスルファムロン水和剤ダブルアップＤＧ</v>
      </c>
      <c r="C1470" s="1" t="s">
        <v>2014</v>
      </c>
      <c r="D1470" s="1" t="s">
        <v>2015</v>
      </c>
      <c r="E1470" s="1" t="s">
        <v>25</v>
      </c>
      <c r="F1470" s="1"/>
      <c r="G1470" s="1" t="s">
        <v>1586</v>
      </c>
    </row>
    <row r="1471" spans="2:7" x14ac:dyDescent="0.2">
      <c r="B1471" s="1" t="str">
        <f t="shared" si="28"/>
        <v>シクロスルファムロン粒剤イチヨンマルジャンボ６０</v>
      </c>
      <c r="C1471" s="1" t="s">
        <v>2016</v>
      </c>
      <c r="D1471" s="1" t="s">
        <v>2017</v>
      </c>
      <c r="E1471" s="1" t="s">
        <v>25</v>
      </c>
      <c r="F1471" s="1"/>
      <c r="G1471" s="1" t="s">
        <v>305</v>
      </c>
    </row>
    <row r="1472" spans="2:7" x14ac:dyDescent="0.2">
      <c r="B1472" s="1" t="str">
        <f t="shared" si="28"/>
        <v>シクロプロトリン粒剤ＭＩＣシクロサールＵ粒剤２</v>
      </c>
      <c r="C1472" s="1" t="s">
        <v>2018</v>
      </c>
      <c r="D1472" s="1" t="s">
        <v>2019</v>
      </c>
      <c r="E1472" s="1" t="s">
        <v>25</v>
      </c>
      <c r="F1472" s="1"/>
      <c r="G1472" s="1" t="s">
        <v>53</v>
      </c>
    </row>
    <row r="1473" spans="2:7" x14ac:dyDescent="0.2">
      <c r="B1473" s="1" t="str">
        <f t="shared" si="28"/>
        <v>シクロプロトリン粒剤シクロサールＵ粒剤２</v>
      </c>
      <c r="C1473" s="1" t="s">
        <v>2018</v>
      </c>
      <c r="D1473" s="1" t="s">
        <v>2020</v>
      </c>
      <c r="E1473" s="1" t="s">
        <v>25</v>
      </c>
      <c r="F1473" s="1"/>
      <c r="G1473" s="1" t="s">
        <v>53</v>
      </c>
    </row>
    <row r="1474" spans="2:7" x14ac:dyDescent="0.2">
      <c r="B1474" s="1" t="str">
        <f t="shared" si="28"/>
        <v>シクロプロトリン粒剤シクロパック粒剤</v>
      </c>
      <c r="C1474" s="1" t="s">
        <v>2018</v>
      </c>
      <c r="D1474" s="1" t="s">
        <v>2021</v>
      </c>
      <c r="E1474" s="1" t="s">
        <v>25</v>
      </c>
      <c r="F1474" s="1"/>
      <c r="G1474" s="1" t="s">
        <v>212</v>
      </c>
    </row>
    <row r="1475" spans="2:7" x14ac:dyDescent="0.2">
      <c r="B1475" s="1" t="str">
        <f t="shared" si="28"/>
        <v>ジクロルプロップ液剤ストッポール液剤</v>
      </c>
      <c r="C1475" s="1" t="s">
        <v>2022</v>
      </c>
      <c r="D1475" s="1" t="s">
        <v>2023</v>
      </c>
      <c r="E1475" s="1" t="s">
        <v>25</v>
      </c>
      <c r="F1475" s="1"/>
      <c r="G1475" s="1" t="s">
        <v>140</v>
      </c>
    </row>
    <row r="1476" spans="2:7" x14ac:dyDescent="0.2">
      <c r="B1476" s="1" t="str">
        <f t="shared" si="28"/>
        <v>ジクロルプロップ液剤日産ストッポール液剤</v>
      </c>
      <c r="C1476" s="1" t="s">
        <v>2022</v>
      </c>
      <c r="D1476" s="1" t="s">
        <v>2024</v>
      </c>
      <c r="E1476" s="1" t="s">
        <v>25</v>
      </c>
      <c r="F1476" s="1"/>
      <c r="G1476" s="1" t="s">
        <v>140</v>
      </c>
    </row>
    <row r="1477" spans="2:7" x14ac:dyDescent="0.2">
      <c r="B1477" s="1" t="str">
        <f t="shared" si="28"/>
        <v>ジクワット・パラコート液剤プリグロックスＬ</v>
      </c>
      <c r="C1477" s="1" t="s">
        <v>2025</v>
      </c>
      <c r="D1477" s="1" t="s">
        <v>2026</v>
      </c>
      <c r="E1477" s="1" t="s">
        <v>97</v>
      </c>
      <c r="F1477" s="1" t="s">
        <v>3637</v>
      </c>
      <c r="G1477" s="1" t="s">
        <v>748</v>
      </c>
    </row>
    <row r="1478" spans="2:7" x14ac:dyDescent="0.2">
      <c r="B1478" s="1" t="str">
        <f t="shared" si="28"/>
        <v>ジクワット・パラコート液剤マイゼット</v>
      </c>
      <c r="C1478" s="1" t="s">
        <v>2025</v>
      </c>
      <c r="D1478" s="1" t="s">
        <v>2027</v>
      </c>
      <c r="E1478" s="1" t="s">
        <v>97</v>
      </c>
      <c r="F1478" s="1" t="s">
        <v>3637</v>
      </c>
      <c r="G1478" s="1" t="s">
        <v>748</v>
      </c>
    </row>
    <row r="1479" spans="2:7" x14ac:dyDescent="0.2">
      <c r="B1479" s="1" t="str">
        <f t="shared" si="28"/>
        <v>ジクワット液剤レグロックス</v>
      </c>
      <c r="C1479" s="1" t="s">
        <v>2028</v>
      </c>
      <c r="D1479" s="1" t="s">
        <v>2029</v>
      </c>
      <c r="E1479" s="1" t="s">
        <v>25</v>
      </c>
      <c r="F1479" s="1" t="s">
        <v>157</v>
      </c>
      <c r="G1479" s="1" t="s">
        <v>2030</v>
      </c>
    </row>
    <row r="1480" spans="2:7" x14ac:dyDescent="0.2">
      <c r="B1480" s="1" t="str">
        <f t="shared" si="28"/>
        <v>ジチアノン水和剤デランフロアブル</v>
      </c>
      <c r="C1480" s="1" t="s">
        <v>2031</v>
      </c>
      <c r="D1480" s="1" t="s">
        <v>2032</v>
      </c>
      <c r="E1480" s="1" t="s">
        <v>25</v>
      </c>
      <c r="F1480" s="1"/>
      <c r="G1480" s="1" t="s">
        <v>127</v>
      </c>
    </row>
    <row r="1481" spans="2:7" x14ac:dyDescent="0.2">
      <c r="B1481" s="1" t="str">
        <f t="shared" si="28"/>
        <v>ジチオピル水和剤バイザー水和剤</v>
      </c>
      <c r="C1481" s="1" t="s">
        <v>2033</v>
      </c>
      <c r="D1481" s="1" t="s">
        <v>2034</v>
      </c>
      <c r="E1481" s="1" t="s">
        <v>25</v>
      </c>
      <c r="F1481" s="1"/>
      <c r="G1481" s="1" t="s">
        <v>68</v>
      </c>
    </row>
    <row r="1482" spans="2:7" x14ac:dyDescent="0.2">
      <c r="B1482" s="1" t="str">
        <f t="shared" si="28"/>
        <v>ジチオピル乳剤ディクトラン乳剤</v>
      </c>
      <c r="C1482" s="1" t="s">
        <v>2035</v>
      </c>
      <c r="D1482" s="1" t="s">
        <v>2036</v>
      </c>
      <c r="E1482" s="1" t="s">
        <v>25</v>
      </c>
      <c r="F1482" s="1"/>
      <c r="G1482" s="1" t="s">
        <v>254</v>
      </c>
    </row>
    <row r="1483" spans="2:7" x14ac:dyDescent="0.2">
      <c r="B1483" s="1" t="str">
        <f t="shared" si="28"/>
        <v>ジチオピル乳剤ディメンションＥＷ</v>
      </c>
      <c r="C1483" s="1" t="s">
        <v>2035</v>
      </c>
      <c r="D1483" s="1" t="s">
        <v>2037</v>
      </c>
      <c r="E1483" s="1" t="s">
        <v>25</v>
      </c>
      <c r="F1483" s="1"/>
      <c r="G1483" s="1" t="s">
        <v>410</v>
      </c>
    </row>
    <row r="1484" spans="2:7" x14ac:dyDescent="0.2">
      <c r="B1484" s="1" t="str">
        <f t="shared" si="28"/>
        <v>シナンセルア剤スカシバコンＬ</v>
      </c>
      <c r="C1484" s="1" t="s">
        <v>2038</v>
      </c>
      <c r="D1484" s="1" t="s">
        <v>2039</v>
      </c>
      <c r="E1484" s="1" t="s">
        <v>6468</v>
      </c>
      <c r="F1484" s="1"/>
      <c r="G1484" s="1" t="s">
        <v>2003</v>
      </c>
    </row>
    <row r="1485" spans="2:7" x14ac:dyDescent="0.2">
      <c r="B1485" s="1" t="str">
        <f t="shared" si="28"/>
        <v>ジノテフラン・オリサストロビン粒剤ＢＡＳＦ嵐スタークル箱粒剤</v>
      </c>
      <c r="C1485" s="1" t="s">
        <v>2040</v>
      </c>
      <c r="D1485" s="1" t="s">
        <v>2041</v>
      </c>
      <c r="E1485" s="1" t="s">
        <v>25</v>
      </c>
      <c r="F1485" s="1"/>
      <c r="G1485" s="1" t="s">
        <v>748</v>
      </c>
    </row>
    <row r="1486" spans="2:7" x14ac:dyDescent="0.2">
      <c r="B1486" s="1" t="str">
        <f t="shared" si="28"/>
        <v>ジノテフラン・オリサストロビン粒剤ＢＡＳＦ嵐スタークル粒剤</v>
      </c>
      <c r="C1486" s="1" t="s">
        <v>2040</v>
      </c>
      <c r="D1486" s="1" t="s">
        <v>2042</v>
      </c>
      <c r="E1486" s="1" t="s">
        <v>25</v>
      </c>
      <c r="F1486" s="1"/>
      <c r="G1486" s="1" t="s">
        <v>2043</v>
      </c>
    </row>
    <row r="1487" spans="2:7" x14ac:dyDescent="0.2">
      <c r="B1487" s="1" t="str">
        <f t="shared" si="28"/>
        <v>ジノテフラン・オリサストロビン粒剤嵐スタークル箱粒剤</v>
      </c>
      <c r="C1487" s="1" t="s">
        <v>2040</v>
      </c>
      <c r="D1487" s="1" t="s">
        <v>2044</v>
      </c>
      <c r="E1487" s="1" t="s">
        <v>25</v>
      </c>
      <c r="F1487" s="1"/>
      <c r="G1487" s="1" t="s">
        <v>748</v>
      </c>
    </row>
    <row r="1488" spans="2:7" x14ac:dyDescent="0.2">
      <c r="B1488" s="1" t="str">
        <f t="shared" si="28"/>
        <v>ジノテフラン・オリサストロビン粒剤嵐スタークル箱粒剤</v>
      </c>
      <c r="C1488" s="1" t="s">
        <v>2040</v>
      </c>
      <c r="D1488" s="1" t="s">
        <v>2044</v>
      </c>
      <c r="E1488" s="1" t="s">
        <v>25</v>
      </c>
      <c r="F1488" s="1"/>
      <c r="G1488" s="1" t="s">
        <v>748</v>
      </c>
    </row>
    <row r="1489" spans="2:7" x14ac:dyDescent="0.2">
      <c r="B1489" s="1" t="str">
        <f t="shared" si="28"/>
        <v>ジノテフラン・オリサストロビン粒剤嵐スタークル粒剤</v>
      </c>
      <c r="C1489" s="1" t="s">
        <v>2040</v>
      </c>
      <c r="D1489" s="1" t="s">
        <v>2045</v>
      </c>
      <c r="E1489" s="1" t="s">
        <v>25</v>
      </c>
      <c r="F1489" s="1"/>
      <c r="G1489" s="1" t="s">
        <v>2043</v>
      </c>
    </row>
    <row r="1490" spans="2:7" x14ac:dyDescent="0.2">
      <c r="B1490" s="1" t="str">
        <f t="shared" si="28"/>
        <v>ジノテフラン・カスガマイシン・トリシクラゾール・バリダマイシン粉剤ダブルカットバリダスタークル粉剤３ＤＬ</v>
      </c>
      <c r="C1490" s="1" t="s">
        <v>2046</v>
      </c>
      <c r="D1490" s="1" t="s">
        <v>2047</v>
      </c>
      <c r="E1490" s="1" t="s">
        <v>25</v>
      </c>
      <c r="F1490" s="1"/>
      <c r="G1490" s="1" t="s">
        <v>1275</v>
      </c>
    </row>
    <row r="1491" spans="2:7" x14ac:dyDescent="0.2">
      <c r="B1491" s="1" t="str">
        <f t="shared" si="28"/>
        <v>ジノテフラン・カスガマイシン・トリシクラゾール・バリダマイシン粉剤ダブルカットバリダスタークル粉剤ＤＬ</v>
      </c>
      <c r="C1491" s="1" t="s">
        <v>2046</v>
      </c>
      <c r="D1491" s="1" t="s">
        <v>2048</v>
      </c>
      <c r="E1491" s="1" t="s">
        <v>25</v>
      </c>
      <c r="F1491" s="1"/>
      <c r="G1491" s="1" t="s">
        <v>1270</v>
      </c>
    </row>
    <row r="1492" spans="2:7" x14ac:dyDescent="0.2">
      <c r="B1492" s="1" t="str">
        <f t="shared" si="28"/>
        <v>ジノテフラン・カスガマイシン・トリシクラゾール水和剤ダブルカットスタークルフロアブル</v>
      </c>
      <c r="C1492" s="1" t="s">
        <v>2049</v>
      </c>
      <c r="D1492" s="1" t="s">
        <v>2050</v>
      </c>
      <c r="E1492" s="1" t="s">
        <v>25</v>
      </c>
      <c r="F1492" s="1"/>
      <c r="G1492" s="1" t="s">
        <v>1267</v>
      </c>
    </row>
    <row r="1493" spans="2:7" x14ac:dyDescent="0.2">
      <c r="B1493" s="1" t="str">
        <f t="shared" si="28"/>
        <v>ジノテフラン・カスガマイシン・トリシクラゾール粉剤ダブルカットスタークル粉剤ＤＬ</v>
      </c>
      <c r="C1493" s="1" t="s">
        <v>2051</v>
      </c>
      <c r="D1493" s="1" t="s">
        <v>2052</v>
      </c>
      <c r="E1493" s="1" t="s">
        <v>25</v>
      </c>
      <c r="F1493" s="1"/>
      <c r="G1493" s="1" t="s">
        <v>1270</v>
      </c>
    </row>
    <row r="1494" spans="2:7" x14ac:dyDescent="0.2">
      <c r="B1494" s="1" t="str">
        <f t="shared" si="28"/>
        <v>ジノテフラン・ジクロシメット粒剤デラウススタークル箱粒剤</v>
      </c>
      <c r="C1494" s="1" t="s">
        <v>2053</v>
      </c>
      <c r="D1494" s="1" t="s">
        <v>2054</v>
      </c>
      <c r="E1494" s="1" t="s">
        <v>6468</v>
      </c>
      <c r="F1494" s="1"/>
      <c r="G1494" s="1" t="s">
        <v>70</v>
      </c>
    </row>
    <row r="1495" spans="2:7" x14ac:dyDescent="0.2">
      <c r="B1495" s="1" t="str">
        <f t="shared" si="28"/>
        <v>ジノテフラン・チアジニル粒剤ブイゲットスタークル粒剤</v>
      </c>
      <c r="C1495" s="1" t="s">
        <v>2055</v>
      </c>
      <c r="D1495" s="1" t="s">
        <v>2056</v>
      </c>
      <c r="E1495" s="1" t="s">
        <v>6468</v>
      </c>
      <c r="F1495" s="1"/>
      <c r="G1495" s="1" t="s">
        <v>53</v>
      </c>
    </row>
    <row r="1496" spans="2:7" x14ac:dyDescent="0.2">
      <c r="B1496" s="1" t="str">
        <f t="shared" si="28"/>
        <v>ジノテフラン・チアジニル粒剤日農ブイゲットスタークル粒剤</v>
      </c>
      <c r="C1496" s="1" t="s">
        <v>2055</v>
      </c>
      <c r="D1496" s="1" t="s">
        <v>2057</v>
      </c>
      <c r="E1496" s="1" t="s">
        <v>6468</v>
      </c>
      <c r="F1496" s="1"/>
      <c r="G1496" s="1" t="s">
        <v>53</v>
      </c>
    </row>
    <row r="1497" spans="2:7" x14ac:dyDescent="0.2">
      <c r="B1497" s="1" t="str">
        <f t="shared" si="28"/>
        <v>ジノテフラン・チオファネートメチル水和剤ホクコートップジンスタークルフロアブル</v>
      </c>
      <c r="C1497" s="1" t="s">
        <v>2058</v>
      </c>
      <c r="D1497" s="1" t="s">
        <v>2059</v>
      </c>
      <c r="E1497" s="1" t="s">
        <v>6468</v>
      </c>
      <c r="F1497" s="1"/>
      <c r="G1497" s="1" t="s">
        <v>212</v>
      </c>
    </row>
    <row r="1498" spans="2:7" x14ac:dyDescent="0.2">
      <c r="B1498" s="1" t="str">
        <f t="shared" si="28"/>
        <v>ジノテフラン・チオファネートメチル粉剤ホクコートップジンスタークル粉剤ＤＬ</v>
      </c>
      <c r="C1498" s="1" t="s">
        <v>2060</v>
      </c>
      <c r="D1498" s="1" t="s">
        <v>2061</v>
      </c>
      <c r="E1498" s="1" t="s">
        <v>6468</v>
      </c>
      <c r="F1498" s="1"/>
      <c r="G1498" s="1" t="s">
        <v>2062</v>
      </c>
    </row>
    <row r="1499" spans="2:7" x14ac:dyDescent="0.2">
      <c r="B1499" s="1" t="str">
        <f t="shared" si="28"/>
        <v>ジノテフラン・テブフェノジド・カスガマイシン・トリシクラゾール・バリダマイシン粉剤イッカツエース粉剤ＤＬ</v>
      </c>
      <c r="C1499" s="1" t="s">
        <v>2063</v>
      </c>
      <c r="D1499" s="1" t="s">
        <v>2064</v>
      </c>
      <c r="E1499" s="1" t="s">
        <v>25</v>
      </c>
      <c r="F1499" s="1"/>
      <c r="G1499" s="1" t="s">
        <v>1275</v>
      </c>
    </row>
    <row r="1500" spans="2:7" x14ac:dyDescent="0.2">
      <c r="B1500" s="1" t="str">
        <f t="shared" si="28"/>
        <v>ジノテフラン・テブフェノジド・ブプロフェジン・フサライド・フルトラニル粉剤ワイドナーエース粉剤ＤＬ</v>
      </c>
      <c r="C1500" s="1" t="s">
        <v>2065</v>
      </c>
      <c r="D1500" s="1" t="s">
        <v>2066</v>
      </c>
      <c r="E1500" s="1" t="s">
        <v>25</v>
      </c>
      <c r="F1500" s="1"/>
      <c r="G1500" s="1" t="s">
        <v>2062</v>
      </c>
    </row>
    <row r="1501" spans="2:7" x14ac:dyDescent="0.2">
      <c r="B1501" s="1" t="str">
        <f t="shared" si="28"/>
        <v>ジノテフラン・テブフロキン粉剤ＭＩＣトライ２スタークル粉剤ＤＬ</v>
      </c>
      <c r="C1501" s="1" t="s">
        <v>2067</v>
      </c>
      <c r="D1501" s="1" t="s">
        <v>2068</v>
      </c>
      <c r="E1501" s="1" t="s">
        <v>25</v>
      </c>
      <c r="F1501" s="1"/>
      <c r="G1501" s="1" t="s">
        <v>2062</v>
      </c>
    </row>
    <row r="1502" spans="2:7" x14ac:dyDescent="0.2">
      <c r="B1502" s="1" t="str">
        <f t="shared" si="28"/>
        <v>ジノテフラン・テブフロキン粉剤トライ２スタークル粉剤ＤＬ</v>
      </c>
      <c r="C1502" s="1" t="s">
        <v>2067</v>
      </c>
      <c r="D1502" s="1" t="s">
        <v>2069</v>
      </c>
      <c r="E1502" s="1" t="s">
        <v>25</v>
      </c>
      <c r="F1502" s="1"/>
      <c r="G1502" s="1" t="s">
        <v>2062</v>
      </c>
    </row>
    <row r="1503" spans="2:7" x14ac:dyDescent="0.2">
      <c r="B1503" s="1" t="str">
        <f t="shared" ref="B1503:B1554" si="29">C1503&amp;D1503</f>
        <v>ジノテフラン・テブフロキン粉剤トライスタークル粉剤ＤＬ</v>
      </c>
      <c r="C1503" s="1" t="s">
        <v>2067</v>
      </c>
      <c r="D1503" s="1" t="s">
        <v>4830</v>
      </c>
      <c r="E1503" s="1" t="s">
        <v>25</v>
      </c>
      <c r="F1503" s="1"/>
      <c r="G1503" s="1" t="s">
        <v>2062</v>
      </c>
    </row>
    <row r="1504" spans="2:7" x14ac:dyDescent="0.2">
      <c r="B1504" s="1" t="str">
        <f t="shared" si="29"/>
        <v>ジノテフラン・テブフロキン粉剤ＭＩＣトライスタークル粉剤ＤＬ</v>
      </c>
      <c r="C1504" s="1" t="s">
        <v>5070</v>
      </c>
      <c r="D1504" s="1" t="s">
        <v>5071</v>
      </c>
      <c r="E1504" s="1" t="s">
        <v>25</v>
      </c>
      <c r="F1504" s="1"/>
      <c r="G1504" s="35" t="s">
        <v>5072</v>
      </c>
    </row>
    <row r="1505" spans="2:7" x14ac:dyDescent="0.2">
      <c r="B1505" s="1" t="str">
        <f t="shared" si="29"/>
        <v>ジノテフラン・テブフロキン粉剤クミアイトライスタークル粉剤ＤＬ</v>
      </c>
      <c r="C1505" s="1" t="s">
        <v>5070</v>
      </c>
      <c r="D1505" s="1" t="s">
        <v>5073</v>
      </c>
      <c r="E1505" s="1" t="s">
        <v>25</v>
      </c>
      <c r="F1505" s="1"/>
      <c r="G1505" s="35" t="s">
        <v>5072</v>
      </c>
    </row>
    <row r="1506" spans="2:7" x14ac:dyDescent="0.2">
      <c r="B1506" s="1" t="str">
        <f t="shared" si="29"/>
        <v>ジノテフラン・トリシクラゾール・フルトラニル粉剤ビームモンカットスタークルＦ粉剤５ＤＬ</v>
      </c>
      <c r="C1506" s="1" t="s">
        <v>2070</v>
      </c>
      <c r="D1506" s="1" t="s">
        <v>2071</v>
      </c>
      <c r="E1506" s="1" t="s">
        <v>6468</v>
      </c>
      <c r="F1506" s="1"/>
      <c r="G1506" s="1" t="s">
        <v>2062</v>
      </c>
    </row>
    <row r="1507" spans="2:7" x14ac:dyDescent="0.2">
      <c r="B1507" s="1" t="str">
        <f t="shared" si="29"/>
        <v>ジノテフラン・トリシクラゾール・ペンシクロン粉剤ビームモンセレンスタークル粉剤５ＤＬ</v>
      </c>
      <c r="C1507" s="1" t="s">
        <v>2072</v>
      </c>
      <c r="D1507" s="1" t="s">
        <v>2073</v>
      </c>
      <c r="E1507" s="1" t="s">
        <v>25</v>
      </c>
      <c r="F1507" s="1"/>
      <c r="G1507" s="1" t="s">
        <v>2062</v>
      </c>
    </row>
    <row r="1508" spans="2:7" x14ac:dyDescent="0.2">
      <c r="B1508" s="1" t="str">
        <f t="shared" si="29"/>
        <v>ジノテフラン・トリシクラゾール・ペンシクロン粉粒剤サジェスト微粒剤Ｆ</v>
      </c>
      <c r="C1508" s="1" t="s">
        <v>2074</v>
      </c>
      <c r="D1508" s="1" t="s">
        <v>2075</v>
      </c>
      <c r="E1508" s="1" t="s">
        <v>25</v>
      </c>
      <c r="F1508" s="1"/>
      <c r="G1508" s="1" t="s">
        <v>2062</v>
      </c>
    </row>
    <row r="1509" spans="2:7" x14ac:dyDescent="0.2">
      <c r="B1509" s="1" t="str">
        <f t="shared" si="29"/>
        <v>ジノテフラン・トリシクラゾール・メプロニル粉剤ビームバシスタークル粉剤５ＤＬ</v>
      </c>
      <c r="C1509" s="1" t="s">
        <v>2076</v>
      </c>
      <c r="D1509" s="1" t="s">
        <v>2077</v>
      </c>
      <c r="E1509" s="1" t="s">
        <v>25</v>
      </c>
      <c r="F1509" s="1"/>
      <c r="G1509" s="1" t="s">
        <v>2062</v>
      </c>
    </row>
    <row r="1510" spans="2:7" x14ac:dyDescent="0.2">
      <c r="B1510" s="1" t="str">
        <f t="shared" si="29"/>
        <v>ジノテフラン・トリシクラゾール水和剤ビームエイトスタークルゾル</v>
      </c>
      <c r="C1510" s="1" t="s">
        <v>2078</v>
      </c>
      <c r="D1510" s="1" t="s">
        <v>2079</v>
      </c>
      <c r="E1510" s="1" t="s">
        <v>25</v>
      </c>
      <c r="F1510" s="1"/>
      <c r="G1510" s="1" t="s">
        <v>164</v>
      </c>
    </row>
    <row r="1511" spans="2:7" x14ac:dyDescent="0.2">
      <c r="B1511" s="1" t="str">
        <f t="shared" si="29"/>
        <v>ジノテフラン・トリシクラゾール粉剤ビームスタークル粉剤５ＤＬ</v>
      </c>
      <c r="C1511" s="1" t="s">
        <v>2080</v>
      </c>
      <c r="D1511" s="1" t="s">
        <v>2081</v>
      </c>
      <c r="E1511" s="1" t="s">
        <v>25</v>
      </c>
      <c r="F1511" s="1"/>
      <c r="G1511" s="1" t="s">
        <v>2062</v>
      </c>
    </row>
    <row r="1512" spans="2:7" x14ac:dyDescent="0.2">
      <c r="B1512" s="1" t="str">
        <f t="shared" si="29"/>
        <v>ジノテフラン・トリシクラゾール粉粒剤ビームスタークル微粒剤Ｆ</v>
      </c>
      <c r="C1512" s="1" t="s">
        <v>2082</v>
      </c>
      <c r="D1512" s="1" t="s">
        <v>2083</v>
      </c>
      <c r="E1512" s="1" t="s">
        <v>6468</v>
      </c>
      <c r="F1512" s="1"/>
      <c r="G1512" s="1" t="s">
        <v>2062</v>
      </c>
    </row>
    <row r="1513" spans="2:7" x14ac:dyDescent="0.2">
      <c r="B1513" s="1" t="str">
        <f t="shared" si="29"/>
        <v>ジノテフラン・ピロキロン粒剤コラトップスタークル１キロ粒剤</v>
      </c>
      <c r="C1513" s="1" t="s">
        <v>2084</v>
      </c>
      <c r="D1513" s="1" t="s">
        <v>2085</v>
      </c>
      <c r="E1513" s="1" t="s">
        <v>6468</v>
      </c>
      <c r="F1513" s="1"/>
      <c r="G1513" s="1" t="s">
        <v>212</v>
      </c>
    </row>
    <row r="1514" spans="2:7" x14ac:dyDescent="0.2">
      <c r="B1514" s="1" t="str">
        <f t="shared" si="29"/>
        <v>ジノテフラン・フサライド水和剤ホクコーラブサイドスタークルフロアブル</v>
      </c>
      <c r="C1514" s="1" t="s">
        <v>2086</v>
      </c>
      <c r="D1514" s="1" t="s">
        <v>2087</v>
      </c>
      <c r="E1514" s="1" t="s">
        <v>6468</v>
      </c>
      <c r="F1514" s="1"/>
      <c r="G1514" s="1" t="s">
        <v>212</v>
      </c>
    </row>
    <row r="1515" spans="2:7" x14ac:dyDescent="0.2">
      <c r="B1515" s="1" t="str">
        <f t="shared" si="29"/>
        <v>ジノテフラン・フサライド粉剤ホクコーラブサイドスタークル粉剤ＤＬ</v>
      </c>
      <c r="C1515" s="1" t="s">
        <v>2088</v>
      </c>
      <c r="D1515" s="1" t="s">
        <v>2089</v>
      </c>
      <c r="E1515" s="1" t="s">
        <v>25</v>
      </c>
      <c r="F1515" s="1"/>
      <c r="G1515" s="1" t="s">
        <v>2062</v>
      </c>
    </row>
    <row r="1516" spans="2:7" x14ac:dyDescent="0.2">
      <c r="B1516" s="1" t="str">
        <f t="shared" si="29"/>
        <v>ジノテフラン・ブプロフェジン・トリシクラゾール・フルトラニル粉剤ワッショイ粉剤ＤＬ</v>
      </c>
      <c r="C1516" s="1" t="s">
        <v>2090</v>
      </c>
      <c r="D1516" s="1" t="s">
        <v>2091</v>
      </c>
      <c r="E1516" s="1" t="s">
        <v>25</v>
      </c>
      <c r="F1516" s="1"/>
      <c r="G1516" s="1" t="s">
        <v>2062</v>
      </c>
    </row>
    <row r="1517" spans="2:7" x14ac:dyDescent="0.2">
      <c r="B1517" s="1" t="str">
        <f t="shared" si="29"/>
        <v>ジノテフラン・ブプロフェジン・トリシクラゾール粉剤クミアイビームアプロードスタークル粉剤５ＤＬ</v>
      </c>
      <c r="C1517" s="1" t="s">
        <v>2092</v>
      </c>
      <c r="D1517" s="1" t="s">
        <v>6095</v>
      </c>
      <c r="E1517" s="1" t="s">
        <v>25</v>
      </c>
      <c r="F1517" s="1"/>
      <c r="G1517" s="1" t="s">
        <v>2062</v>
      </c>
    </row>
    <row r="1518" spans="2:7" x14ac:dyDescent="0.2">
      <c r="B1518" s="1" t="str">
        <f t="shared" si="29"/>
        <v>ジノテフラン・ブプロフェジン・トリシクラゾール粉剤日農ビームアプロードスタークル粉剤５ＤＬ</v>
      </c>
      <c r="C1518" s="1" t="s">
        <v>2092</v>
      </c>
      <c r="D1518" s="1" t="s">
        <v>2093</v>
      </c>
      <c r="E1518" s="1" t="s">
        <v>25</v>
      </c>
      <c r="F1518" s="1"/>
      <c r="G1518" s="1" t="s">
        <v>2062</v>
      </c>
    </row>
    <row r="1519" spans="2:7" x14ac:dyDescent="0.2">
      <c r="B1519" s="1" t="str">
        <f t="shared" si="29"/>
        <v>ジノテフラン・ブプロフェジン・トリシクラゾール粉粒剤ビームアプロードスタークル微粒剤Ｆ</v>
      </c>
      <c r="C1519" s="1" t="s">
        <v>2094</v>
      </c>
      <c r="D1519" s="1" t="s">
        <v>2095</v>
      </c>
      <c r="E1519" s="1" t="s">
        <v>25</v>
      </c>
      <c r="F1519" s="1"/>
      <c r="G1519" s="1" t="s">
        <v>2062</v>
      </c>
    </row>
    <row r="1520" spans="2:7" x14ac:dyDescent="0.2">
      <c r="B1520" s="1" t="str">
        <f t="shared" si="29"/>
        <v>ジノテフラン・ブプロフェジン・トリシクラゾール粉粒剤日農ビームアプロードスタークル微粒剤Ｆ</v>
      </c>
      <c r="C1520" s="1" t="s">
        <v>2094</v>
      </c>
      <c r="D1520" s="1" t="s">
        <v>2096</v>
      </c>
      <c r="E1520" s="1" t="s">
        <v>25</v>
      </c>
      <c r="F1520" s="1"/>
      <c r="G1520" s="1" t="s">
        <v>2062</v>
      </c>
    </row>
    <row r="1521" spans="2:7" x14ac:dyDescent="0.2">
      <c r="B1521" s="1" t="str">
        <f t="shared" si="29"/>
        <v>ジノテフラン・ブプロフェジン・フルトラニル粉剤アプロードモンカットスタークルＦ粉剤ＤＬ</v>
      </c>
      <c r="C1521" s="1" t="s">
        <v>2097</v>
      </c>
      <c r="D1521" s="1" t="s">
        <v>2098</v>
      </c>
      <c r="E1521" s="1" t="s">
        <v>25</v>
      </c>
      <c r="F1521" s="1"/>
      <c r="G1521" s="1" t="s">
        <v>2062</v>
      </c>
    </row>
    <row r="1522" spans="2:7" x14ac:dyDescent="0.2">
      <c r="B1522" s="1" t="str">
        <f t="shared" si="29"/>
        <v>ジノテフラン・ブプロフェジン水和剤アプロードスタークルゾル</v>
      </c>
      <c r="C1522" s="1" t="s">
        <v>2099</v>
      </c>
      <c r="D1522" s="1" t="s">
        <v>2100</v>
      </c>
      <c r="E1522" s="1" t="s">
        <v>25</v>
      </c>
      <c r="F1522" s="1"/>
      <c r="G1522" s="1" t="s">
        <v>1264</v>
      </c>
    </row>
    <row r="1523" spans="2:7" x14ac:dyDescent="0.2">
      <c r="B1523" s="1" t="str">
        <f t="shared" si="29"/>
        <v>ジノテフラン・ブプロフェジン水和剤クミアイアプロードスタークルゾル</v>
      </c>
      <c r="C1523" s="1" t="s">
        <v>2099</v>
      </c>
      <c r="D1523" s="1" t="s">
        <v>2101</v>
      </c>
      <c r="E1523" s="1" t="s">
        <v>25</v>
      </c>
      <c r="F1523" s="1"/>
      <c r="G1523" s="1" t="s">
        <v>1264</v>
      </c>
    </row>
    <row r="1524" spans="2:7" x14ac:dyDescent="0.2">
      <c r="B1524" s="1" t="str">
        <f t="shared" si="29"/>
        <v>ジノテフラン・フラメトピル粒剤ホクコースタークルリンバー粒剤</v>
      </c>
      <c r="C1524" s="1" t="s">
        <v>2102</v>
      </c>
      <c r="D1524" s="1" t="s">
        <v>2103</v>
      </c>
      <c r="E1524" s="1" t="s">
        <v>6468</v>
      </c>
      <c r="F1524" s="1"/>
      <c r="G1524" s="1" t="s">
        <v>2104</v>
      </c>
    </row>
    <row r="1525" spans="2:7" x14ac:dyDescent="0.2">
      <c r="B1525" s="1" t="str">
        <f t="shared" si="29"/>
        <v>ジノテフラン・プロベナゾール水和剤側条オリゼメートスタークル顆粒水和剤</v>
      </c>
      <c r="C1525" s="1" t="s">
        <v>2105</v>
      </c>
      <c r="D1525" s="1" t="s">
        <v>2106</v>
      </c>
      <c r="E1525" s="1" t="s">
        <v>25</v>
      </c>
      <c r="F1525" s="1"/>
      <c r="G1525" s="1" t="s">
        <v>144</v>
      </c>
    </row>
    <row r="1526" spans="2:7" x14ac:dyDescent="0.2">
      <c r="B1526" s="1" t="str">
        <f t="shared" si="29"/>
        <v>ジノテフラン・プロベナゾール水和剤明治側条オリゼメートスタークル顆粒水和剤</v>
      </c>
      <c r="C1526" s="1" t="s">
        <v>2105</v>
      </c>
      <c r="D1526" s="1" t="s">
        <v>2107</v>
      </c>
      <c r="E1526" s="1" t="s">
        <v>25</v>
      </c>
      <c r="F1526" s="1"/>
      <c r="G1526" s="1" t="s">
        <v>144</v>
      </c>
    </row>
    <row r="1527" spans="2:7" x14ac:dyDescent="0.2">
      <c r="B1527" s="1" t="str">
        <f t="shared" si="29"/>
        <v>ジノテフラン・プロベナゾール粒剤Ｄｒ．オリゼスタークル箱粒剤</v>
      </c>
      <c r="C1527" s="1" t="s">
        <v>2108</v>
      </c>
      <c r="D1527" s="1" t="s">
        <v>2109</v>
      </c>
      <c r="E1527" s="1" t="s">
        <v>25</v>
      </c>
      <c r="F1527" s="1"/>
      <c r="G1527" s="1" t="s">
        <v>53</v>
      </c>
    </row>
    <row r="1528" spans="2:7" x14ac:dyDescent="0.2">
      <c r="B1528" s="1" t="str">
        <f t="shared" si="29"/>
        <v>ジノテフラン・プロベナゾール粒剤Ｄｒ．オリゼスタークル箱粒剤ＯＳ</v>
      </c>
      <c r="C1528" s="1" t="s">
        <v>2108</v>
      </c>
      <c r="D1528" s="1" t="s">
        <v>2110</v>
      </c>
      <c r="E1528" s="1" t="s">
        <v>25</v>
      </c>
      <c r="F1528" s="1"/>
      <c r="G1528" s="1" t="s">
        <v>404</v>
      </c>
    </row>
    <row r="1529" spans="2:7" x14ac:dyDescent="0.2">
      <c r="B1529" s="1" t="str">
        <f t="shared" si="29"/>
        <v>ジノテフラン・プロベナゾール粒剤ビルダースタークル箱粒剤</v>
      </c>
      <c r="C1529" s="1" t="s">
        <v>2108</v>
      </c>
      <c r="D1529" s="1" t="s">
        <v>2111</v>
      </c>
      <c r="E1529" s="1" t="s">
        <v>25</v>
      </c>
      <c r="F1529" s="1"/>
      <c r="G1529" s="1" t="s">
        <v>53</v>
      </c>
    </row>
    <row r="1530" spans="2:7" x14ac:dyDescent="0.2">
      <c r="B1530" s="1" t="str">
        <f t="shared" si="29"/>
        <v>ジノテフラン・プロベナゾール粒剤ホクコーＤｒ．オリゼスタークル箱粒剤</v>
      </c>
      <c r="C1530" s="1" t="s">
        <v>2108</v>
      </c>
      <c r="D1530" s="1" t="s">
        <v>5074</v>
      </c>
      <c r="E1530" s="1" t="s">
        <v>25</v>
      </c>
      <c r="F1530" s="1"/>
      <c r="G1530" s="1" t="s">
        <v>53</v>
      </c>
    </row>
    <row r="1531" spans="2:7" x14ac:dyDescent="0.2">
      <c r="B1531" s="1" t="str">
        <f t="shared" si="29"/>
        <v>ジノテフラン・プロベナゾール粒剤ホクコービルダースタークル箱粒剤</v>
      </c>
      <c r="C1531" s="1" t="s">
        <v>2108</v>
      </c>
      <c r="D1531" s="1" t="s">
        <v>2112</v>
      </c>
      <c r="E1531" s="1" t="s">
        <v>25</v>
      </c>
      <c r="F1531" s="1"/>
      <c r="G1531" s="1" t="s">
        <v>53</v>
      </c>
    </row>
    <row r="1532" spans="2:7" x14ac:dyDescent="0.2">
      <c r="B1532" s="1" t="str">
        <f t="shared" si="29"/>
        <v>ジノテフラン・プロベナゾール粒剤ロングリーチ箱粒剤</v>
      </c>
      <c r="C1532" s="1" t="s">
        <v>2108</v>
      </c>
      <c r="D1532" s="1" t="s">
        <v>2113</v>
      </c>
      <c r="E1532" s="1" t="s">
        <v>25</v>
      </c>
      <c r="F1532" s="1"/>
      <c r="G1532" s="1" t="s">
        <v>404</v>
      </c>
    </row>
    <row r="1533" spans="2:7" x14ac:dyDescent="0.2">
      <c r="B1533" s="1" t="str">
        <f t="shared" si="29"/>
        <v>ジノテフラン・プロベナゾール粒剤明治Ｄｒ．オリゼスタークル箱粒剤</v>
      </c>
      <c r="C1533" s="1" t="s">
        <v>2108</v>
      </c>
      <c r="D1533" s="1" t="s">
        <v>5075</v>
      </c>
      <c r="E1533" s="1" t="s">
        <v>25</v>
      </c>
      <c r="F1533" s="1"/>
      <c r="G1533" s="1" t="s">
        <v>53</v>
      </c>
    </row>
    <row r="1534" spans="2:7" x14ac:dyDescent="0.2">
      <c r="B1534" s="1" t="str">
        <f t="shared" si="29"/>
        <v>ジノテフラン・プロベナゾール粒剤明治Ｄｒ．オリゼスタークル箱粒剤ＯＳ</v>
      </c>
      <c r="C1534" s="1" t="s">
        <v>2108</v>
      </c>
      <c r="D1534" s="1" t="s">
        <v>2114</v>
      </c>
      <c r="E1534" s="1" t="s">
        <v>25</v>
      </c>
      <c r="F1534" s="1"/>
      <c r="G1534" s="1" t="s">
        <v>404</v>
      </c>
    </row>
    <row r="1535" spans="2:7" x14ac:dyDescent="0.2">
      <c r="B1535" s="1" t="str">
        <f t="shared" si="29"/>
        <v>ジノテフラン・プロベナゾール粒剤明治ビルダースタークル箱粒剤</v>
      </c>
      <c r="C1535" s="1" t="s">
        <v>2108</v>
      </c>
      <c r="D1535" s="1" t="s">
        <v>2115</v>
      </c>
      <c r="E1535" s="1" t="s">
        <v>25</v>
      </c>
      <c r="F1535" s="1"/>
      <c r="G1535" s="1" t="s">
        <v>53</v>
      </c>
    </row>
    <row r="1536" spans="2:7" x14ac:dyDescent="0.2">
      <c r="B1536" s="1" t="str">
        <f t="shared" si="29"/>
        <v>ジノテフラン・ペンチオピラド水和剤スターガードプラスＡＬ</v>
      </c>
      <c r="C1536" s="1" t="s">
        <v>5076</v>
      </c>
      <c r="D1536" s="1" t="s">
        <v>5077</v>
      </c>
      <c r="E1536" s="1" t="s">
        <v>25</v>
      </c>
      <c r="F1536" s="1"/>
      <c r="G1536" s="1" t="s">
        <v>465</v>
      </c>
    </row>
    <row r="1537" spans="2:7" x14ac:dyDescent="0.2">
      <c r="B1537" s="1" t="str">
        <f t="shared" si="29"/>
        <v>ジノテフラン・ペンチオピラド水和剤ＭＩＣスターガードプラスＡＬ</v>
      </c>
      <c r="C1537" s="1" t="s">
        <v>5076</v>
      </c>
      <c r="D1537" s="1" t="s">
        <v>5078</v>
      </c>
      <c r="E1537" s="1" t="s">
        <v>25</v>
      </c>
      <c r="F1537" s="1"/>
      <c r="G1537" s="35" t="s">
        <v>5079</v>
      </c>
    </row>
    <row r="1538" spans="2:7" x14ac:dyDescent="0.2">
      <c r="B1538" s="1" t="str">
        <f t="shared" si="29"/>
        <v>ジノテフラン・ペンチオピラド水和剤ＭＩＣスターガードプラスＡＬ</v>
      </c>
      <c r="C1538" s="1" t="s">
        <v>5076</v>
      </c>
      <c r="D1538" s="48" t="s">
        <v>5078</v>
      </c>
      <c r="E1538" s="1" t="s">
        <v>25</v>
      </c>
      <c r="F1538" s="1"/>
      <c r="G1538" s="35" t="s">
        <v>5079</v>
      </c>
    </row>
    <row r="1539" spans="2:7" x14ac:dyDescent="0.2">
      <c r="B1539" s="1" t="str">
        <f t="shared" si="29"/>
        <v>ジノテフラン・ベンフラカルブ粒剤オンコルスタークル粒剤</v>
      </c>
      <c r="C1539" s="1" t="s">
        <v>2116</v>
      </c>
      <c r="D1539" s="1" t="s">
        <v>2117</v>
      </c>
      <c r="E1539" s="1" t="s">
        <v>25</v>
      </c>
      <c r="F1539" s="1" t="s">
        <v>157</v>
      </c>
      <c r="G1539" s="1" t="s">
        <v>57</v>
      </c>
    </row>
    <row r="1540" spans="2:7" x14ac:dyDescent="0.2">
      <c r="B1540" s="1" t="str">
        <f t="shared" si="29"/>
        <v>ジノテフラン・メトミノストロビン粒剤イモチエーススタークル１キロ粒剤</v>
      </c>
      <c r="C1540" s="1" t="s">
        <v>2118</v>
      </c>
      <c r="D1540" s="1" t="s">
        <v>2119</v>
      </c>
      <c r="E1540" s="1" t="s">
        <v>25</v>
      </c>
      <c r="F1540" s="1"/>
      <c r="G1540" s="1" t="s">
        <v>212</v>
      </c>
    </row>
    <row r="1541" spans="2:7" x14ac:dyDescent="0.2">
      <c r="B1541" s="1" t="str">
        <f t="shared" si="29"/>
        <v>ジノテフラン・メトミノストロビン粒剤イモチエーススタークル粒剤</v>
      </c>
      <c r="C1541" s="1" t="s">
        <v>2118</v>
      </c>
      <c r="D1541" s="1" t="s">
        <v>2120</v>
      </c>
      <c r="E1541" s="1" t="s">
        <v>25</v>
      </c>
      <c r="F1541" s="1"/>
      <c r="G1541" s="1" t="s">
        <v>2104</v>
      </c>
    </row>
    <row r="1542" spans="2:7" x14ac:dyDescent="0.2">
      <c r="B1542" s="1" t="str">
        <f t="shared" si="29"/>
        <v>ジノテフラン・メトミノストロビン粒剤ホクコーイモチエーススタークル１キロ粒剤</v>
      </c>
      <c r="C1542" s="1" t="s">
        <v>2118</v>
      </c>
      <c r="D1542" s="1" t="s">
        <v>2121</v>
      </c>
      <c r="E1542" s="1" t="s">
        <v>25</v>
      </c>
      <c r="F1542" s="1"/>
      <c r="G1542" s="1" t="s">
        <v>212</v>
      </c>
    </row>
    <row r="1543" spans="2:7" x14ac:dyDescent="0.2">
      <c r="B1543" s="1" t="str">
        <f t="shared" si="29"/>
        <v>ジノテフラン・メトミノストロビン粒剤ホクコーイモチエーススタークル粒剤</v>
      </c>
      <c r="C1543" s="1" t="s">
        <v>2118</v>
      </c>
      <c r="D1543" s="1" t="s">
        <v>2122</v>
      </c>
      <c r="E1543" s="1" t="s">
        <v>25</v>
      </c>
      <c r="F1543" s="1"/>
      <c r="G1543" s="1" t="s">
        <v>2104</v>
      </c>
    </row>
    <row r="1544" spans="2:7" x14ac:dyDescent="0.2">
      <c r="B1544" s="1" t="str">
        <f t="shared" si="29"/>
        <v>ジノテフラン水和剤スケルノック顆粒水和剤</v>
      </c>
      <c r="C1544" s="1" t="s">
        <v>5080</v>
      </c>
      <c r="D1544" s="1" t="s">
        <v>5081</v>
      </c>
      <c r="E1544" s="1" t="s">
        <v>25</v>
      </c>
      <c r="F1544" s="1"/>
      <c r="G1544" s="35" t="s">
        <v>5082</v>
      </c>
    </row>
    <row r="1545" spans="2:7" x14ac:dyDescent="0.2">
      <c r="B1545" s="1" t="str">
        <f t="shared" si="29"/>
        <v>ジノテフラン液剤スタークルメイト液剤１０</v>
      </c>
      <c r="C1545" s="1" t="s">
        <v>2123</v>
      </c>
      <c r="D1545" s="1" t="s">
        <v>2124</v>
      </c>
      <c r="E1545" s="1" t="s">
        <v>6468</v>
      </c>
      <c r="F1545" s="1"/>
      <c r="G1545" s="1" t="s">
        <v>164</v>
      </c>
    </row>
    <row r="1546" spans="2:7" x14ac:dyDescent="0.2">
      <c r="B1546" s="1" t="str">
        <f t="shared" si="29"/>
        <v>ジノテフラン液剤スタークル液剤１０</v>
      </c>
      <c r="C1546" s="1" t="s">
        <v>2123</v>
      </c>
      <c r="D1546" s="1" t="s">
        <v>2125</v>
      </c>
      <c r="E1546" s="1" t="s">
        <v>6468</v>
      </c>
      <c r="F1546" s="1"/>
      <c r="G1546" s="1" t="s">
        <v>164</v>
      </c>
    </row>
    <row r="1547" spans="2:7" x14ac:dyDescent="0.2">
      <c r="B1547" s="1" t="str">
        <f t="shared" si="29"/>
        <v>ジノテフラン剤クミアイスタークル豆つぶ</v>
      </c>
      <c r="C1547" s="1" t="s">
        <v>2126</v>
      </c>
      <c r="D1547" s="1" t="s">
        <v>2127</v>
      </c>
      <c r="E1547" s="1" t="s">
        <v>6468</v>
      </c>
      <c r="F1547" s="1"/>
      <c r="G1547" s="1" t="s">
        <v>404</v>
      </c>
    </row>
    <row r="1548" spans="2:7" x14ac:dyDescent="0.2">
      <c r="B1548" s="1" t="str">
        <f t="shared" si="29"/>
        <v>ジノテフラン剤スタークルメイト豆つぶ</v>
      </c>
      <c r="C1548" s="1" t="s">
        <v>2126</v>
      </c>
      <c r="D1548" s="1" t="s">
        <v>2128</v>
      </c>
      <c r="E1548" s="1" t="s">
        <v>6468</v>
      </c>
      <c r="F1548" s="1"/>
      <c r="G1548" s="1" t="s">
        <v>404</v>
      </c>
    </row>
    <row r="1549" spans="2:7" x14ac:dyDescent="0.2">
      <c r="B1549" s="1" t="str">
        <f t="shared" si="29"/>
        <v>ジノテフラン剤スタークル豆つぶ</v>
      </c>
      <c r="C1549" s="1" t="s">
        <v>2126</v>
      </c>
      <c r="D1549" s="1" t="s">
        <v>2129</v>
      </c>
      <c r="E1549" s="1" t="s">
        <v>6468</v>
      </c>
      <c r="F1549" s="1"/>
      <c r="G1549" s="1" t="s">
        <v>404</v>
      </c>
    </row>
    <row r="1550" spans="2:7" x14ac:dyDescent="0.2">
      <c r="B1550" s="1" t="str">
        <f t="shared" si="29"/>
        <v>ジノテフラン水溶剤アルバリン顆粒水溶剤</v>
      </c>
      <c r="C1550" s="1" t="s">
        <v>2130</v>
      </c>
      <c r="D1550" s="1" t="s">
        <v>2131</v>
      </c>
      <c r="E1550" s="1" t="s">
        <v>6468</v>
      </c>
      <c r="F1550" s="1"/>
      <c r="G1550" s="1" t="s">
        <v>54</v>
      </c>
    </row>
    <row r="1551" spans="2:7" x14ac:dyDescent="0.2">
      <c r="B1551" s="1" t="str">
        <f t="shared" si="29"/>
        <v>ジノテフラン水溶剤アントム顆粒水溶剤</v>
      </c>
      <c r="C1551" s="1" t="s">
        <v>2130</v>
      </c>
      <c r="D1551" s="1" t="s">
        <v>2132</v>
      </c>
      <c r="E1551" s="1" t="s">
        <v>6468</v>
      </c>
      <c r="F1551" s="1"/>
      <c r="G1551" s="1" t="s">
        <v>54</v>
      </c>
    </row>
    <row r="1552" spans="2:7" x14ac:dyDescent="0.2">
      <c r="B1552" s="1" t="str">
        <f t="shared" si="29"/>
        <v>ジノテフラン水溶剤スタークルエアー５０</v>
      </c>
      <c r="C1552" s="1" t="s">
        <v>2130</v>
      </c>
      <c r="D1552" s="1" t="s">
        <v>2133</v>
      </c>
      <c r="E1552" s="1" t="s">
        <v>6468</v>
      </c>
      <c r="F1552" s="1"/>
      <c r="G1552" s="1" t="s">
        <v>69</v>
      </c>
    </row>
    <row r="1553" spans="2:7" x14ac:dyDescent="0.2">
      <c r="B1553" s="1" t="str">
        <f t="shared" si="29"/>
        <v>ジノテフラン水溶剤スタークルメイトエアー５０</v>
      </c>
      <c r="C1553" s="1" t="s">
        <v>2130</v>
      </c>
      <c r="D1553" s="1" t="s">
        <v>2134</v>
      </c>
      <c r="E1553" s="1" t="s">
        <v>6468</v>
      </c>
      <c r="F1553" s="1"/>
      <c r="G1553" s="1" t="s">
        <v>69</v>
      </c>
    </row>
    <row r="1554" spans="2:7" x14ac:dyDescent="0.2">
      <c r="B1554" s="1" t="str">
        <f t="shared" si="29"/>
        <v>ジノテフラン水溶剤スタークル顆粒水溶剤</v>
      </c>
      <c r="C1554" s="1" t="s">
        <v>2130</v>
      </c>
      <c r="D1554" s="1" t="s">
        <v>2135</v>
      </c>
      <c r="E1554" s="1" t="s">
        <v>6468</v>
      </c>
      <c r="F1554" s="1"/>
      <c r="G1554" s="1" t="s">
        <v>54</v>
      </c>
    </row>
    <row r="1555" spans="2:7" x14ac:dyDescent="0.2">
      <c r="B1555" s="1" t="str">
        <f t="shared" ref="B1555:B1611" si="30">C1555&amp;D1555</f>
        <v>ジノテフラン水溶剤ホクコースタークル顆粒水溶剤</v>
      </c>
      <c r="C1555" s="1" t="s">
        <v>2130</v>
      </c>
      <c r="D1555" s="1" t="s">
        <v>2136</v>
      </c>
      <c r="E1555" s="1" t="s">
        <v>6468</v>
      </c>
      <c r="F1555" s="1"/>
      <c r="G1555" s="1" t="s">
        <v>54</v>
      </c>
    </row>
    <row r="1556" spans="2:7" x14ac:dyDescent="0.2">
      <c r="B1556" s="1" t="str">
        <f t="shared" si="30"/>
        <v>ジノテフラン水溶剤わさび用緑風ＳＧ</v>
      </c>
      <c r="C1556" s="1" t="s">
        <v>2130</v>
      </c>
      <c r="D1556" s="1" t="s">
        <v>2137</v>
      </c>
      <c r="E1556" s="1" t="s">
        <v>6468</v>
      </c>
      <c r="F1556" s="1"/>
      <c r="G1556" s="1" t="s">
        <v>54</v>
      </c>
    </row>
    <row r="1557" spans="2:7" x14ac:dyDescent="0.2">
      <c r="B1557" s="1" t="str">
        <f t="shared" si="30"/>
        <v>ジノテフラン水溶剤三井東圧アルバリン顆粒水溶剤</v>
      </c>
      <c r="C1557" s="1" t="s">
        <v>2130</v>
      </c>
      <c r="D1557" s="1" t="s">
        <v>2138</v>
      </c>
      <c r="E1557" s="1" t="s">
        <v>6468</v>
      </c>
      <c r="F1557" s="1"/>
      <c r="G1557" s="1" t="s">
        <v>54</v>
      </c>
    </row>
    <row r="1558" spans="2:7" x14ac:dyDescent="0.2">
      <c r="B1558" s="1" t="str">
        <f t="shared" si="30"/>
        <v>ジノテフラン水和剤スケルカット顆粒水和剤</v>
      </c>
      <c r="C1558" s="1" t="s">
        <v>4876</v>
      </c>
      <c r="D1558" s="1" t="s">
        <v>4877</v>
      </c>
      <c r="E1558" s="1" t="s">
        <v>6468</v>
      </c>
      <c r="F1558" s="1"/>
      <c r="G1558" s="1" t="s">
        <v>68</v>
      </c>
    </row>
    <row r="1559" spans="2:7" x14ac:dyDescent="0.2">
      <c r="B1559" s="1" t="str">
        <f t="shared" si="30"/>
        <v>ジノテフラン粉剤アルバリン粉剤ＤＬ</v>
      </c>
      <c r="C1559" s="1" t="s">
        <v>2139</v>
      </c>
      <c r="D1559" s="1" t="s">
        <v>2140</v>
      </c>
      <c r="E1559" s="1" t="s">
        <v>25</v>
      </c>
      <c r="F1559" s="1"/>
      <c r="G1559" s="1" t="s">
        <v>138</v>
      </c>
    </row>
    <row r="1560" spans="2:7" x14ac:dyDescent="0.2">
      <c r="B1560" s="1" t="str">
        <f t="shared" si="30"/>
        <v>ジノテフラン粉剤スタークルＬ粉剤ＤＬ</v>
      </c>
      <c r="C1560" s="1" t="s">
        <v>2139</v>
      </c>
      <c r="D1560" s="1" t="s">
        <v>2141</v>
      </c>
      <c r="E1560" s="1" t="s">
        <v>25</v>
      </c>
      <c r="F1560" s="1"/>
      <c r="G1560" s="1" t="s">
        <v>2062</v>
      </c>
    </row>
    <row r="1561" spans="2:7" x14ac:dyDescent="0.2">
      <c r="B1561" s="1" t="str">
        <f t="shared" si="30"/>
        <v>ジノテフラン粉剤スタークルメイトＬ粉剤ＤＬ</v>
      </c>
      <c r="C1561" s="1" t="s">
        <v>2139</v>
      </c>
      <c r="D1561" s="1" t="s">
        <v>2142</v>
      </c>
      <c r="E1561" s="1" t="s">
        <v>25</v>
      </c>
      <c r="F1561" s="1"/>
      <c r="G1561" s="1" t="s">
        <v>2062</v>
      </c>
    </row>
    <row r="1562" spans="2:7" x14ac:dyDescent="0.2">
      <c r="B1562" s="1" t="str">
        <f t="shared" si="30"/>
        <v>ジノテフラン粉剤スタークル粉剤ＤＬ</v>
      </c>
      <c r="C1562" s="1" t="s">
        <v>2139</v>
      </c>
      <c r="D1562" s="1" t="s">
        <v>2143</v>
      </c>
      <c r="E1562" s="1" t="s">
        <v>25</v>
      </c>
      <c r="F1562" s="1"/>
      <c r="G1562" s="1" t="s">
        <v>138</v>
      </c>
    </row>
    <row r="1563" spans="2:7" x14ac:dyDescent="0.2">
      <c r="B1563" s="1" t="str">
        <f t="shared" si="30"/>
        <v>ジノテフラン粉剤ホクコースタークル粉剤ＤＬ</v>
      </c>
      <c r="C1563" s="1" t="s">
        <v>2139</v>
      </c>
      <c r="D1563" s="1" t="s">
        <v>2144</v>
      </c>
      <c r="E1563" s="1" t="s">
        <v>25</v>
      </c>
      <c r="F1563" s="1"/>
      <c r="G1563" s="1" t="s">
        <v>138</v>
      </c>
    </row>
    <row r="1564" spans="2:7" x14ac:dyDescent="0.2">
      <c r="B1564" s="1" t="str">
        <f t="shared" si="30"/>
        <v>ジノテフラン粉剤三井東圧アルバリン粉剤ＤＬ</v>
      </c>
      <c r="C1564" s="1" t="s">
        <v>2139</v>
      </c>
      <c r="D1564" s="1" t="s">
        <v>2145</v>
      </c>
      <c r="E1564" s="1" t="s">
        <v>25</v>
      </c>
      <c r="F1564" s="1"/>
      <c r="G1564" s="1" t="s">
        <v>138</v>
      </c>
    </row>
    <row r="1565" spans="2:7" x14ac:dyDescent="0.2">
      <c r="B1565" s="1" t="str">
        <f t="shared" si="30"/>
        <v>ジノテフラン粒剤アトラクトン箱粒剤</v>
      </c>
      <c r="C1565" s="1" t="s">
        <v>2146</v>
      </c>
      <c r="D1565" s="1" t="s">
        <v>2147</v>
      </c>
      <c r="E1565" s="1" t="s">
        <v>6468</v>
      </c>
      <c r="F1565" s="1"/>
      <c r="G1565" s="1" t="s">
        <v>404</v>
      </c>
    </row>
    <row r="1566" spans="2:7" x14ac:dyDescent="0.2">
      <c r="B1566" s="1" t="str">
        <f t="shared" si="30"/>
        <v>ジノテフラン粒剤アルバリン箱粒剤</v>
      </c>
      <c r="C1566" s="1" t="s">
        <v>2146</v>
      </c>
      <c r="D1566" s="1" t="s">
        <v>2148</v>
      </c>
      <c r="E1566" s="1" t="s">
        <v>6468</v>
      </c>
      <c r="F1566" s="1"/>
      <c r="G1566" s="1" t="s">
        <v>53</v>
      </c>
    </row>
    <row r="1567" spans="2:7" x14ac:dyDescent="0.2">
      <c r="B1567" s="1" t="str">
        <f t="shared" si="30"/>
        <v>ジノテフラン粒剤アルバリン粒剤</v>
      </c>
      <c r="C1567" s="1" t="s">
        <v>2146</v>
      </c>
      <c r="D1567" s="1" t="s">
        <v>2149</v>
      </c>
      <c r="E1567" s="1" t="s">
        <v>6468</v>
      </c>
      <c r="F1567" s="1"/>
      <c r="G1567" s="1" t="s">
        <v>57</v>
      </c>
    </row>
    <row r="1568" spans="2:7" x14ac:dyDescent="0.2">
      <c r="B1568" s="1" t="str">
        <f t="shared" si="30"/>
        <v>ジノテフラン粒剤スターガード粒剤</v>
      </c>
      <c r="C1568" s="1" t="s">
        <v>2146</v>
      </c>
      <c r="D1568" s="1" t="s">
        <v>2150</v>
      </c>
      <c r="E1568" s="1" t="s">
        <v>6468</v>
      </c>
      <c r="F1568" s="1"/>
      <c r="G1568" s="1" t="s">
        <v>57</v>
      </c>
    </row>
    <row r="1569" spans="2:7" x14ac:dyDescent="0.2">
      <c r="B1569" s="1" t="str">
        <f t="shared" si="30"/>
        <v>ジノテフラン粒剤スタークル１キロＨ粒剤</v>
      </c>
      <c r="C1569" s="1" t="s">
        <v>2146</v>
      </c>
      <c r="D1569" s="1" t="s">
        <v>2151</v>
      </c>
      <c r="E1569" s="1" t="s">
        <v>6468</v>
      </c>
      <c r="F1569" s="1"/>
      <c r="G1569" s="1" t="s">
        <v>70</v>
      </c>
    </row>
    <row r="1570" spans="2:7" x14ac:dyDescent="0.2">
      <c r="B1570" s="1" t="str">
        <f t="shared" si="30"/>
        <v>ジノテフラン粒剤スタークルメイト１キロＨ粒剤</v>
      </c>
      <c r="C1570" s="1" t="s">
        <v>2146</v>
      </c>
      <c r="D1570" s="1" t="s">
        <v>2152</v>
      </c>
      <c r="E1570" s="1" t="s">
        <v>6468</v>
      </c>
      <c r="F1570" s="1"/>
      <c r="G1570" s="1" t="s">
        <v>70</v>
      </c>
    </row>
    <row r="1571" spans="2:7" x14ac:dyDescent="0.2">
      <c r="B1571" s="1" t="str">
        <f t="shared" si="30"/>
        <v>ジノテフラン粒剤スタークル箱粒剤</v>
      </c>
      <c r="C1571" s="1" t="s">
        <v>2146</v>
      </c>
      <c r="D1571" s="1" t="s">
        <v>2153</v>
      </c>
      <c r="E1571" s="1" t="s">
        <v>6468</v>
      </c>
      <c r="F1571" s="1"/>
      <c r="G1571" s="1" t="s">
        <v>53</v>
      </c>
    </row>
    <row r="1572" spans="2:7" x14ac:dyDescent="0.2">
      <c r="B1572" s="1" t="str">
        <f t="shared" si="30"/>
        <v>ジノテフラン粒剤スタークル粒剤</v>
      </c>
      <c r="C1572" s="1" t="s">
        <v>2146</v>
      </c>
      <c r="D1572" s="1" t="s">
        <v>2154</v>
      </c>
      <c r="E1572" s="1" t="s">
        <v>6468</v>
      </c>
      <c r="F1572" s="1"/>
      <c r="G1572" s="1" t="s">
        <v>57</v>
      </c>
    </row>
    <row r="1573" spans="2:7" x14ac:dyDescent="0.2">
      <c r="B1573" s="1" t="str">
        <f t="shared" si="30"/>
        <v>ジノテフラン粒剤スターダム箱粒剤</v>
      </c>
      <c r="C1573" s="1" t="s">
        <v>2146</v>
      </c>
      <c r="D1573" s="1" t="s">
        <v>2155</v>
      </c>
      <c r="E1573" s="1" t="s">
        <v>6468</v>
      </c>
      <c r="F1573" s="1"/>
      <c r="G1573" s="1" t="s">
        <v>404</v>
      </c>
    </row>
    <row r="1574" spans="2:7" x14ac:dyDescent="0.2">
      <c r="B1574" s="1" t="str">
        <f t="shared" si="30"/>
        <v>ジノテフラン粒剤ホクコースタークル粒剤</v>
      </c>
      <c r="C1574" s="1" t="s">
        <v>2146</v>
      </c>
      <c r="D1574" s="1" t="s">
        <v>2156</v>
      </c>
      <c r="E1574" s="1" t="s">
        <v>6468</v>
      </c>
      <c r="F1574" s="1"/>
      <c r="G1574" s="1" t="s">
        <v>57</v>
      </c>
    </row>
    <row r="1575" spans="2:7" x14ac:dyDescent="0.2">
      <c r="B1575" s="1" t="str">
        <f t="shared" si="30"/>
        <v>ジノテフラン粒剤三井東圧アルバリン箱粒剤</v>
      </c>
      <c r="C1575" s="1" t="s">
        <v>2146</v>
      </c>
      <c r="D1575" s="1" t="s">
        <v>2157</v>
      </c>
      <c r="E1575" s="1" t="s">
        <v>6468</v>
      </c>
      <c r="F1575" s="1"/>
      <c r="G1575" s="1" t="s">
        <v>53</v>
      </c>
    </row>
    <row r="1576" spans="2:7" x14ac:dyDescent="0.2">
      <c r="B1576" s="1" t="str">
        <f t="shared" si="30"/>
        <v>ジノテフラン粒剤三井東圧アルバリン粒剤</v>
      </c>
      <c r="C1576" s="1" t="s">
        <v>2146</v>
      </c>
      <c r="D1576" s="1" t="s">
        <v>2158</v>
      </c>
      <c r="E1576" s="1" t="s">
        <v>6468</v>
      </c>
      <c r="F1576" s="1"/>
      <c r="G1576" s="1" t="s">
        <v>57</v>
      </c>
    </row>
    <row r="1577" spans="2:7" x14ac:dyDescent="0.2">
      <c r="B1577" s="1" t="str">
        <f t="shared" si="30"/>
        <v>シハロトリン・ジフルベンズロン水和剤ビリーブ水和剤</v>
      </c>
      <c r="C1577" s="1" t="s">
        <v>2159</v>
      </c>
      <c r="D1577" s="1" t="s">
        <v>2160</v>
      </c>
      <c r="E1577" s="1" t="s">
        <v>97</v>
      </c>
      <c r="F1577" s="1" t="s">
        <v>157</v>
      </c>
      <c r="G1577" s="1" t="s">
        <v>53</v>
      </c>
    </row>
    <row r="1578" spans="2:7" x14ac:dyDescent="0.2">
      <c r="B1578" s="1" t="str">
        <f t="shared" si="30"/>
        <v>シハロトリン水和剤サイハロン水和剤</v>
      </c>
      <c r="C1578" s="1" t="s">
        <v>2161</v>
      </c>
      <c r="D1578" s="1" t="s">
        <v>2162</v>
      </c>
      <c r="E1578" s="1" t="s">
        <v>97</v>
      </c>
      <c r="F1578" s="1" t="s">
        <v>157</v>
      </c>
      <c r="G1578" s="1" t="s">
        <v>212</v>
      </c>
    </row>
    <row r="1579" spans="2:7" x14ac:dyDescent="0.2">
      <c r="B1579" s="1" t="str">
        <f t="shared" si="30"/>
        <v>シハロトリン水和剤日農サイハロン水和剤</v>
      </c>
      <c r="C1579" s="1" t="s">
        <v>2161</v>
      </c>
      <c r="D1579" s="1" t="s">
        <v>2163</v>
      </c>
      <c r="E1579" s="1" t="s">
        <v>97</v>
      </c>
      <c r="F1579" s="1" t="s">
        <v>157</v>
      </c>
      <c r="G1579" s="1" t="s">
        <v>212</v>
      </c>
    </row>
    <row r="1580" spans="2:7" x14ac:dyDescent="0.2">
      <c r="B1580" s="1" t="str">
        <f t="shared" si="30"/>
        <v>シハロトリン乳剤サイハロン乳剤</v>
      </c>
      <c r="C1580" s="1" t="s">
        <v>2164</v>
      </c>
      <c r="D1580" s="1" t="s">
        <v>2165</v>
      </c>
      <c r="E1580" s="1" t="s">
        <v>97</v>
      </c>
      <c r="F1580" s="1" t="s">
        <v>157</v>
      </c>
      <c r="G1580" s="1" t="s">
        <v>212</v>
      </c>
    </row>
    <row r="1581" spans="2:7" x14ac:dyDescent="0.2">
      <c r="B1581" s="1" t="str">
        <f t="shared" si="30"/>
        <v>シハロホップブチル・ジメタメトリン・ハロスルフロンメチル・ベンゾビシクロン粒剤ＳＤＳハイカット１キロ粒剤</v>
      </c>
      <c r="C1581" s="1" t="s">
        <v>2166</v>
      </c>
      <c r="D1581" s="1" t="s">
        <v>2167</v>
      </c>
      <c r="E1581" s="1" t="s">
        <v>25</v>
      </c>
      <c r="F1581" s="1"/>
      <c r="G1581" s="1" t="s">
        <v>281</v>
      </c>
    </row>
    <row r="1582" spans="2:7" x14ac:dyDescent="0.2">
      <c r="B1582" s="1" t="str">
        <f t="shared" si="30"/>
        <v>シハロホップブチル・ジメタメトリン・ハロスルフロンメチル・ベンゾビシクロン粒剤サンパンチ１キロ粒剤</v>
      </c>
      <c r="C1582" s="1" t="s">
        <v>2166</v>
      </c>
      <c r="D1582" s="1" t="s">
        <v>2168</v>
      </c>
      <c r="E1582" s="1" t="s">
        <v>25</v>
      </c>
      <c r="F1582" s="1"/>
      <c r="G1582" s="1" t="s">
        <v>281</v>
      </c>
    </row>
    <row r="1583" spans="2:7" x14ac:dyDescent="0.2">
      <c r="B1583" s="1" t="str">
        <f t="shared" si="30"/>
        <v>シハロホップブチル・ジメタメトリン・ハロスルフロンメチル・ベンゾビシクロン粒剤ハイカット１キロ粒剤</v>
      </c>
      <c r="C1583" s="1" t="s">
        <v>2166</v>
      </c>
      <c r="D1583" s="1" t="s">
        <v>2169</v>
      </c>
      <c r="E1583" s="1" t="s">
        <v>25</v>
      </c>
      <c r="F1583" s="1"/>
      <c r="G1583" s="1" t="s">
        <v>281</v>
      </c>
    </row>
    <row r="1584" spans="2:7" x14ac:dyDescent="0.2">
      <c r="B1584" s="1" t="str">
        <f t="shared" si="30"/>
        <v>シハロホップブチル・ジメタメトリン・ピラゾスルフロンエチル・プレチラクロール粒剤シンジェンタ・ホクト１キロ粒剤</v>
      </c>
      <c r="C1584" s="1" t="s">
        <v>2170</v>
      </c>
      <c r="D1584" s="1" t="s">
        <v>2171</v>
      </c>
      <c r="E1584" s="1" t="s">
        <v>6468</v>
      </c>
      <c r="F1584" s="1"/>
      <c r="G1584" s="1" t="s">
        <v>281</v>
      </c>
    </row>
    <row r="1585" spans="2:7" x14ac:dyDescent="0.2">
      <c r="B1585" s="1" t="str">
        <f t="shared" si="30"/>
        <v>シハロホップブチル・ジメタメトリン・ピラゾスルフロンエチル・プレチラクロール粒剤シンジェンタ・ホクト粒剤</v>
      </c>
      <c r="C1585" s="1" t="s">
        <v>2170</v>
      </c>
      <c r="D1585" s="1" t="s">
        <v>2172</v>
      </c>
      <c r="E1585" s="1" t="s">
        <v>6468</v>
      </c>
      <c r="F1585" s="1"/>
      <c r="G1585" s="1" t="s">
        <v>305</v>
      </c>
    </row>
    <row r="1586" spans="2:7" x14ac:dyDescent="0.2">
      <c r="B1586" s="1" t="str">
        <f t="shared" si="30"/>
        <v>シハロホップブチル・ジメタメトリン・ピラゾスルフロンエチル・プレチラクロール粒剤ホクト１キロ粒剤</v>
      </c>
      <c r="C1586" s="1" t="s">
        <v>2170</v>
      </c>
      <c r="D1586" s="1" t="s">
        <v>2173</v>
      </c>
      <c r="E1586" s="1" t="s">
        <v>6468</v>
      </c>
      <c r="F1586" s="1"/>
      <c r="G1586" s="1" t="s">
        <v>281</v>
      </c>
    </row>
    <row r="1587" spans="2:7" x14ac:dyDescent="0.2">
      <c r="B1587" s="1" t="str">
        <f t="shared" si="30"/>
        <v>シハロホップブチル・ジメタメトリン・ピラゾスルフロンエチル・プレチラクロール粒剤ホクト粒剤</v>
      </c>
      <c r="C1587" s="1" t="s">
        <v>2170</v>
      </c>
      <c r="D1587" s="1" t="s">
        <v>2174</v>
      </c>
      <c r="E1587" s="1" t="s">
        <v>6468</v>
      </c>
      <c r="F1587" s="1"/>
      <c r="G1587" s="1" t="s">
        <v>305</v>
      </c>
    </row>
    <row r="1588" spans="2:7" x14ac:dyDescent="0.2">
      <c r="B1588" s="1" t="str">
        <f t="shared" si="30"/>
        <v>シハロホップブチル・シメトリン・ベンフレセート・ＭＣＰＢ粒剤ＭＩＣザーベックスＤＸ１キロ粒剤</v>
      </c>
      <c r="C1588" s="1" t="s">
        <v>2175</v>
      </c>
      <c r="D1588" s="1" t="s">
        <v>2176</v>
      </c>
      <c r="E1588" s="1" t="s">
        <v>25</v>
      </c>
      <c r="F1588" s="1"/>
      <c r="G1588" s="1" t="s">
        <v>1169</v>
      </c>
    </row>
    <row r="1589" spans="2:7" x14ac:dyDescent="0.2">
      <c r="B1589" s="1" t="str">
        <f t="shared" si="30"/>
        <v>シハロホップブチル・テニルクロール・ベンスルフロンメチル粒剤日農ビシット粒剤１７</v>
      </c>
      <c r="C1589" s="1" t="s">
        <v>2177</v>
      </c>
      <c r="D1589" s="1" t="s">
        <v>2178</v>
      </c>
      <c r="E1589" s="1" t="s">
        <v>6468</v>
      </c>
      <c r="F1589" s="1"/>
      <c r="G1589" s="1" t="s">
        <v>305</v>
      </c>
    </row>
    <row r="1590" spans="2:7" x14ac:dyDescent="0.2">
      <c r="B1590" s="1" t="str">
        <f t="shared" si="30"/>
        <v>シハロホップブチル・ピラゾスルフロンエチル・ブロモブチド・メフェナセット粒剤リボルバーエース１キロ粒剤</v>
      </c>
      <c r="C1590" s="1" t="s">
        <v>5083</v>
      </c>
      <c r="D1590" s="1" t="s">
        <v>2179</v>
      </c>
      <c r="E1590" s="1" t="s">
        <v>25</v>
      </c>
      <c r="F1590" s="1"/>
      <c r="G1590" s="1" t="s">
        <v>114</v>
      </c>
    </row>
    <row r="1591" spans="2:7" x14ac:dyDescent="0.2">
      <c r="B1591" s="1" t="str">
        <f t="shared" si="30"/>
        <v>シハロホップブチル・ピラゾスルフロンエチル・メフェナセット粒剤リボルバー１キロ粒剤</v>
      </c>
      <c r="C1591" s="1" t="s">
        <v>2180</v>
      </c>
      <c r="D1591" s="1" t="s">
        <v>2181</v>
      </c>
      <c r="E1591" s="1" t="s">
        <v>25</v>
      </c>
      <c r="F1591" s="1"/>
      <c r="G1591" s="1" t="s">
        <v>114</v>
      </c>
    </row>
    <row r="1592" spans="2:7" x14ac:dyDescent="0.2">
      <c r="B1592" s="1" t="str">
        <f t="shared" si="30"/>
        <v>シハロホップブチル・ベンゾビシクロン・ＭＣＰＢ粒剤ＳＤＳカービー１キロ粒剤</v>
      </c>
      <c r="C1592" s="1" t="s">
        <v>2182</v>
      </c>
      <c r="D1592" s="1" t="s">
        <v>2183</v>
      </c>
      <c r="E1592" s="1" t="s">
        <v>6468</v>
      </c>
      <c r="F1592" s="1"/>
      <c r="G1592" s="1" t="s">
        <v>1169</v>
      </c>
    </row>
    <row r="1593" spans="2:7" x14ac:dyDescent="0.2">
      <c r="B1593" s="1" t="str">
        <f t="shared" si="30"/>
        <v>シハロホップブチル・ベンゾビシクロン・ＭＣＰＢ粒剤カービー１キロ粒剤</v>
      </c>
      <c r="C1593" s="1" t="s">
        <v>2182</v>
      </c>
      <c r="D1593" s="1" t="s">
        <v>2184</v>
      </c>
      <c r="E1593" s="1" t="s">
        <v>6468</v>
      </c>
      <c r="F1593" s="1"/>
      <c r="G1593" s="1" t="s">
        <v>1169</v>
      </c>
    </row>
    <row r="1594" spans="2:7" x14ac:dyDescent="0.2">
      <c r="B1594" s="1" t="str">
        <f t="shared" si="30"/>
        <v>シハロホップブチル・ベンタゾン液剤クリンチャーバスＭＥ液剤</v>
      </c>
      <c r="C1594" s="1" t="s">
        <v>2185</v>
      </c>
      <c r="D1594" s="1" t="s">
        <v>2186</v>
      </c>
      <c r="E1594" s="1" t="s">
        <v>25</v>
      </c>
      <c r="F1594" s="1"/>
      <c r="G1594" s="1" t="s">
        <v>70</v>
      </c>
    </row>
    <row r="1595" spans="2:7" x14ac:dyDescent="0.2">
      <c r="B1595" s="1" t="str">
        <f t="shared" si="30"/>
        <v>シハロホップブチル・ベンタゾン液剤ホクコークリンチャーバスＭＥ液剤</v>
      </c>
      <c r="C1595" s="1" t="s">
        <v>2185</v>
      </c>
      <c r="D1595" s="1" t="s">
        <v>2187</v>
      </c>
      <c r="E1595" s="1" t="s">
        <v>25</v>
      </c>
      <c r="F1595" s="1"/>
      <c r="G1595" s="1" t="s">
        <v>70</v>
      </c>
    </row>
    <row r="1596" spans="2:7" x14ac:dyDescent="0.2">
      <c r="B1596" s="1" t="str">
        <f t="shared" si="30"/>
        <v>シハロホップブチル・ベンタゾン液剤日産クリンチャーバスＭＥ液剤</v>
      </c>
      <c r="C1596" s="1" t="s">
        <v>2185</v>
      </c>
      <c r="D1596" s="1" t="s">
        <v>2188</v>
      </c>
      <c r="E1596" s="1" t="s">
        <v>25</v>
      </c>
      <c r="F1596" s="1"/>
      <c r="G1596" s="1" t="s">
        <v>70</v>
      </c>
    </row>
    <row r="1597" spans="2:7" x14ac:dyDescent="0.2">
      <c r="B1597" s="1" t="str">
        <f t="shared" si="30"/>
        <v>シハロホップブチル・ベンタゾン液剤日農クリンチャーバスＭＥ液剤</v>
      </c>
      <c r="C1597" s="1" t="s">
        <v>2185</v>
      </c>
      <c r="D1597" s="1" t="s">
        <v>2189</v>
      </c>
      <c r="E1597" s="1" t="s">
        <v>25</v>
      </c>
      <c r="F1597" s="1"/>
      <c r="G1597" s="1" t="s">
        <v>70</v>
      </c>
    </row>
    <row r="1598" spans="2:7" x14ac:dyDescent="0.2">
      <c r="B1598" s="1" t="str">
        <f t="shared" si="30"/>
        <v>シハロホップブチル乳剤アグロスクリンチャーＥＷ</v>
      </c>
      <c r="C1598" s="1" t="s">
        <v>2190</v>
      </c>
      <c r="D1598" s="1" t="s">
        <v>2191</v>
      </c>
      <c r="E1598" s="1" t="s">
        <v>6468</v>
      </c>
      <c r="F1598" s="1"/>
      <c r="G1598" s="1" t="s">
        <v>56</v>
      </c>
    </row>
    <row r="1599" spans="2:7" x14ac:dyDescent="0.2">
      <c r="B1599" s="1" t="str">
        <f t="shared" si="30"/>
        <v>シハロホップブチル乳剤クリンチャーＥＷ</v>
      </c>
      <c r="C1599" s="1" t="s">
        <v>2190</v>
      </c>
      <c r="D1599" s="1" t="s">
        <v>2192</v>
      </c>
      <c r="E1599" s="1" t="s">
        <v>6468</v>
      </c>
      <c r="F1599" s="1"/>
      <c r="G1599" s="1" t="s">
        <v>56</v>
      </c>
    </row>
    <row r="1600" spans="2:7" x14ac:dyDescent="0.2">
      <c r="B1600" s="1" t="str">
        <f t="shared" si="30"/>
        <v>シハロホップブチル乳剤ホクコークリンチャーＥＷ</v>
      </c>
      <c r="C1600" s="1" t="s">
        <v>2190</v>
      </c>
      <c r="D1600" s="1" t="s">
        <v>2193</v>
      </c>
      <c r="E1600" s="1" t="s">
        <v>6468</v>
      </c>
      <c r="F1600" s="1"/>
      <c r="G1600" s="1" t="s">
        <v>56</v>
      </c>
    </row>
    <row r="1601" spans="2:7" x14ac:dyDescent="0.2">
      <c r="B1601" s="1" t="str">
        <f t="shared" si="30"/>
        <v>シハロホップブチル乳剤日産クリンチャーＥＷ</v>
      </c>
      <c r="C1601" s="1" t="s">
        <v>2190</v>
      </c>
      <c r="D1601" s="1" t="s">
        <v>2194</v>
      </c>
      <c r="E1601" s="1" t="s">
        <v>6468</v>
      </c>
      <c r="F1601" s="1"/>
      <c r="G1601" s="1" t="s">
        <v>56</v>
      </c>
    </row>
    <row r="1602" spans="2:7" x14ac:dyDescent="0.2">
      <c r="B1602" s="1" t="str">
        <f t="shared" si="30"/>
        <v>シハロホップブチル粒剤アグロスクリンチャー１キロ粒剤</v>
      </c>
      <c r="C1602" s="1" t="s">
        <v>2195</v>
      </c>
      <c r="D1602" s="1" t="s">
        <v>2196</v>
      </c>
      <c r="E1602" s="1" t="s">
        <v>6468</v>
      </c>
      <c r="F1602" s="1"/>
      <c r="G1602" s="1" t="s">
        <v>281</v>
      </c>
    </row>
    <row r="1603" spans="2:7" x14ac:dyDescent="0.2">
      <c r="B1603" s="1" t="str">
        <f t="shared" si="30"/>
        <v>シハロホップブチル粒剤アグロスクリンチャージャンボ</v>
      </c>
      <c r="C1603" s="1" t="s">
        <v>2195</v>
      </c>
      <c r="D1603" s="1" t="s">
        <v>2197</v>
      </c>
      <c r="E1603" s="1" t="s">
        <v>6468</v>
      </c>
      <c r="F1603" s="1"/>
      <c r="G1603" s="1" t="s">
        <v>281</v>
      </c>
    </row>
    <row r="1604" spans="2:7" x14ac:dyDescent="0.2">
      <c r="B1604" s="1" t="str">
        <f t="shared" si="30"/>
        <v>シハロホップブチル粒剤クリンチャー１キロ粒剤</v>
      </c>
      <c r="C1604" s="1" t="s">
        <v>2195</v>
      </c>
      <c r="D1604" s="1" t="s">
        <v>2198</v>
      </c>
      <c r="E1604" s="1" t="s">
        <v>6468</v>
      </c>
      <c r="F1604" s="1"/>
      <c r="G1604" s="1" t="s">
        <v>281</v>
      </c>
    </row>
    <row r="1605" spans="2:7" x14ac:dyDescent="0.2">
      <c r="B1605" s="1" t="str">
        <f t="shared" si="30"/>
        <v>シハロホップブチル粒剤クリンチャージャンボ</v>
      </c>
      <c r="C1605" s="1" t="s">
        <v>2195</v>
      </c>
      <c r="D1605" s="1" t="s">
        <v>2199</v>
      </c>
      <c r="E1605" s="1" t="s">
        <v>6468</v>
      </c>
      <c r="F1605" s="1"/>
      <c r="G1605" s="1" t="s">
        <v>281</v>
      </c>
    </row>
    <row r="1606" spans="2:7" x14ac:dyDescent="0.2">
      <c r="B1606" s="1" t="str">
        <f t="shared" si="30"/>
        <v>シハロホップブチル粒剤クリンチャー粒剤</v>
      </c>
      <c r="C1606" s="1" t="s">
        <v>2195</v>
      </c>
      <c r="D1606" s="1" t="s">
        <v>2200</v>
      </c>
      <c r="E1606" s="1" t="s">
        <v>6468</v>
      </c>
      <c r="F1606" s="1"/>
      <c r="G1606" s="1" t="s">
        <v>305</v>
      </c>
    </row>
    <row r="1607" spans="2:7" x14ac:dyDescent="0.2">
      <c r="B1607" s="1" t="str">
        <f t="shared" si="30"/>
        <v>シハロホップブチル粒剤ホクコークリンチャー１キロ粒剤</v>
      </c>
      <c r="C1607" s="1" t="s">
        <v>2195</v>
      </c>
      <c r="D1607" s="1" t="s">
        <v>2201</v>
      </c>
      <c r="E1607" s="1" t="s">
        <v>6468</v>
      </c>
      <c r="F1607" s="1"/>
      <c r="G1607" s="1" t="s">
        <v>281</v>
      </c>
    </row>
    <row r="1608" spans="2:7" x14ac:dyDescent="0.2">
      <c r="B1608" s="1" t="str">
        <f t="shared" si="30"/>
        <v>シハロホップブチル粒剤ホクコークリンチャージャンボ</v>
      </c>
      <c r="C1608" s="1" t="s">
        <v>2195</v>
      </c>
      <c r="D1608" s="1" t="s">
        <v>2202</v>
      </c>
      <c r="E1608" s="1" t="s">
        <v>6468</v>
      </c>
      <c r="F1608" s="1"/>
      <c r="G1608" s="1" t="s">
        <v>281</v>
      </c>
    </row>
    <row r="1609" spans="2:7" x14ac:dyDescent="0.2">
      <c r="B1609" s="1" t="str">
        <f t="shared" si="30"/>
        <v>シハロホップブチル粒剤日産クリンチャー１キロ粒剤</v>
      </c>
      <c r="C1609" s="1" t="s">
        <v>2195</v>
      </c>
      <c r="D1609" s="1" t="s">
        <v>2203</v>
      </c>
      <c r="E1609" s="1" t="s">
        <v>6468</v>
      </c>
      <c r="F1609" s="1"/>
      <c r="G1609" s="1" t="s">
        <v>281</v>
      </c>
    </row>
    <row r="1610" spans="2:7" x14ac:dyDescent="0.2">
      <c r="B1610" s="1" t="str">
        <f t="shared" si="30"/>
        <v>シハロホップブチル粒剤日産クリンチャージャンボ</v>
      </c>
      <c r="C1610" s="1" t="s">
        <v>2195</v>
      </c>
      <c r="D1610" s="1" t="s">
        <v>2204</v>
      </c>
      <c r="E1610" s="1" t="s">
        <v>6468</v>
      </c>
      <c r="F1610" s="1"/>
      <c r="G1610" s="1" t="s">
        <v>281</v>
      </c>
    </row>
    <row r="1611" spans="2:7" x14ac:dyDescent="0.2">
      <c r="B1611" s="1" t="str">
        <f t="shared" si="30"/>
        <v>シハロホップブチル粒剤日農クリンチャージャンボ</v>
      </c>
      <c r="C1611" s="1" t="s">
        <v>2195</v>
      </c>
      <c r="D1611" s="1" t="s">
        <v>2205</v>
      </c>
      <c r="E1611" s="1" t="s">
        <v>6468</v>
      </c>
      <c r="F1611" s="1"/>
      <c r="G1611" s="1" t="s">
        <v>281</v>
      </c>
    </row>
    <row r="1612" spans="2:7" x14ac:dyDescent="0.2">
      <c r="B1612" s="1" t="str">
        <f t="shared" ref="B1612:B1669" si="31">C1612&amp;D1612</f>
        <v>ジフェノコナゾール・マンゼブ水和剤スコアＭＺ水和剤</v>
      </c>
      <c r="C1612" s="1" t="s">
        <v>2206</v>
      </c>
      <c r="D1612" s="1" t="s">
        <v>2207</v>
      </c>
      <c r="E1612" s="1" t="s">
        <v>25</v>
      </c>
      <c r="F1612" s="1"/>
      <c r="G1612" s="1" t="s">
        <v>2208</v>
      </c>
    </row>
    <row r="1613" spans="2:7" x14ac:dyDescent="0.2">
      <c r="B1613" s="1" t="str">
        <f t="shared" si="31"/>
        <v>ジフェノコナゾール水和剤スコア水和剤１０</v>
      </c>
      <c r="C1613" s="1" t="s">
        <v>2209</v>
      </c>
      <c r="D1613" s="1" t="s">
        <v>2210</v>
      </c>
      <c r="E1613" s="1" t="s">
        <v>25</v>
      </c>
      <c r="F1613" s="1"/>
      <c r="G1613" s="1" t="s">
        <v>164</v>
      </c>
    </row>
    <row r="1614" spans="2:7" x14ac:dyDescent="0.2">
      <c r="B1614" s="1" t="str">
        <f t="shared" si="31"/>
        <v>ジフェノコナゾール水和剤スコア顆粒水和剤</v>
      </c>
      <c r="C1614" s="1" t="s">
        <v>2209</v>
      </c>
      <c r="D1614" s="1" t="s">
        <v>2211</v>
      </c>
      <c r="E1614" s="1" t="s">
        <v>25</v>
      </c>
      <c r="F1614" s="1"/>
      <c r="G1614" s="1" t="s">
        <v>164</v>
      </c>
    </row>
    <row r="1615" spans="2:7" x14ac:dyDescent="0.2">
      <c r="B1615" s="1" t="str">
        <f t="shared" si="31"/>
        <v>ジフェノコナゾール乳剤プランダム乳剤２５</v>
      </c>
      <c r="C1615" s="1" t="s">
        <v>2212</v>
      </c>
      <c r="D1615" s="1" t="s">
        <v>2213</v>
      </c>
      <c r="E1615" s="1" t="s">
        <v>25</v>
      </c>
      <c r="F1615" s="1"/>
      <c r="G1615" s="1" t="s">
        <v>190</v>
      </c>
    </row>
    <row r="1616" spans="2:7" x14ac:dyDescent="0.2">
      <c r="B1616" s="1" t="str">
        <f t="shared" si="31"/>
        <v>シフルトリン・トリアジメホン液剤ヒットゴール液剤ＡＬ</v>
      </c>
      <c r="C1616" s="1" t="s">
        <v>2214</v>
      </c>
      <c r="D1616" s="1" t="s">
        <v>2215</v>
      </c>
      <c r="E1616" s="1" t="s">
        <v>25</v>
      </c>
      <c r="F1616" s="1"/>
      <c r="G1616" s="1" t="s">
        <v>297</v>
      </c>
    </row>
    <row r="1617" spans="2:7" x14ac:dyDescent="0.2">
      <c r="B1617" s="1" t="str">
        <f t="shared" si="31"/>
        <v>シフルトリン液剤ＨＪバイスロイド液剤ＡＬ</v>
      </c>
      <c r="C1617" s="1" t="s">
        <v>5084</v>
      </c>
      <c r="D1617" s="1" t="s">
        <v>2216</v>
      </c>
      <c r="E1617" s="1" t="s">
        <v>25</v>
      </c>
      <c r="F1617" s="1"/>
      <c r="G1617" s="1" t="s">
        <v>297</v>
      </c>
    </row>
    <row r="1618" spans="2:7" x14ac:dyDescent="0.2">
      <c r="B1618" s="1" t="str">
        <f t="shared" si="31"/>
        <v>シフルトリン乳剤バイスロイドＥＷ</v>
      </c>
      <c r="C1618" s="1" t="s">
        <v>2217</v>
      </c>
      <c r="D1618" s="1" t="s">
        <v>2218</v>
      </c>
      <c r="E1618" s="1" t="s">
        <v>97</v>
      </c>
      <c r="F1618" s="1" t="s">
        <v>157</v>
      </c>
      <c r="G1618" s="1" t="s">
        <v>212</v>
      </c>
    </row>
    <row r="1619" spans="2:7" x14ac:dyDescent="0.2">
      <c r="B1619" s="1" t="str">
        <f t="shared" si="31"/>
        <v>シフルトリン乳剤バイスロイド乳剤</v>
      </c>
      <c r="C1619" s="1" t="s">
        <v>2217</v>
      </c>
      <c r="D1619" s="1" t="s">
        <v>2219</v>
      </c>
      <c r="E1619" s="1" t="s">
        <v>97</v>
      </c>
      <c r="F1619" s="1" t="s">
        <v>157</v>
      </c>
      <c r="G1619" s="1" t="s">
        <v>212</v>
      </c>
    </row>
    <row r="1620" spans="2:7" x14ac:dyDescent="0.2">
      <c r="B1620" s="1" t="str">
        <f t="shared" si="31"/>
        <v>シフルトリン乳剤兼商バイスロイドＥＷ</v>
      </c>
      <c r="C1620" s="1" t="s">
        <v>2217</v>
      </c>
      <c r="D1620" s="1" t="s">
        <v>2220</v>
      </c>
      <c r="E1620" s="1" t="s">
        <v>97</v>
      </c>
      <c r="F1620" s="1" t="s">
        <v>157</v>
      </c>
      <c r="G1620" s="1" t="s">
        <v>212</v>
      </c>
    </row>
    <row r="1621" spans="2:7" x14ac:dyDescent="0.2">
      <c r="B1621" s="1" t="str">
        <f t="shared" si="31"/>
        <v>シフルフェナミド・トリフルミゾールくん煙剤パンチョＴＦジェット</v>
      </c>
      <c r="C1621" s="1" t="s">
        <v>2221</v>
      </c>
      <c r="D1621" s="1" t="s">
        <v>2222</v>
      </c>
      <c r="E1621" s="1" t="s">
        <v>25</v>
      </c>
      <c r="F1621" s="1" t="s">
        <v>157</v>
      </c>
      <c r="G1621" s="1" t="s">
        <v>53</v>
      </c>
    </row>
    <row r="1622" spans="2:7" x14ac:dyDescent="0.2">
      <c r="B1622" s="1" t="str">
        <f t="shared" si="31"/>
        <v>シフルフェナミド・トリフルミゾールくん煙剤新富士パンチョＴＦジェット</v>
      </c>
      <c r="C1622" s="1" t="s">
        <v>2221</v>
      </c>
      <c r="D1622" s="1" t="s">
        <v>2223</v>
      </c>
      <c r="E1622" s="1" t="s">
        <v>25</v>
      </c>
      <c r="F1622" s="1" t="s">
        <v>157</v>
      </c>
      <c r="G1622" s="1" t="s">
        <v>53</v>
      </c>
    </row>
    <row r="1623" spans="2:7" x14ac:dyDescent="0.2">
      <c r="B1623" s="1" t="str">
        <f t="shared" si="31"/>
        <v>シフルフェナミド・トリフルミゾール水和剤パンチョＴＦ顆粒水和剤</v>
      </c>
      <c r="C1623" s="1" t="s">
        <v>2224</v>
      </c>
      <c r="D1623" s="1" t="s">
        <v>2225</v>
      </c>
      <c r="E1623" s="1" t="s">
        <v>6468</v>
      </c>
      <c r="F1623" s="1"/>
      <c r="G1623" s="1" t="s">
        <v>2226</v>
      </c>
    </row>
    <row r="1624" spans="2:7" x14ac:dyDescent="0.2">
      <c r="B1624" s="1" t="str">
        <f t="shared" si="31"/>
        <v>シフルフェナミド水和剤パンチョ顆粒水和剤</v>
      </c>
      <c r="C1624" s="1" t="s">
        <v>2227</v>
      </c>
      <c r="D1624" s="1" t="s">
        <v>2228</v>
      </c>
      <c r="E1624" s="1" t="s">
        <v>25</v>
      </c>
      <c r="F1624" s="1"/>
      <c r="G1624" s="1" t="s">
        <v>164</v>
      </c>
    </row>
    <row r="1625" spans="2:7" x14ac:dyDescent="0.2">
      <c r="B1625" s="1" t="str">
        <f t="shared" si="31"/>
        <v>ジフルフェニカン・ＩＰＣ水和剤ガリル水和剤</v>
      </c>
      <c r="C1625" s="1" t="s">
        <v>2229</v>
      </c>
      <c r="D1625" s="1" t="s">
        <v>2230</v>
      </c>
      <c r="E1625" s="1" t="s">
        <v>25</v>
      </c>
      <c r="F1625" s="1"/>
      <c r="G1625" s="1" t="s">
        <v>56</v>
      </c>
    </row>
    <row r="1626" spans="2:7" x14ac:dyDescent="0.2">
      <c r="B1626" s="1" t="str">
        <f t="shared" si="31"/>
        <v>ジフルフェニカン・トリフルラリン乳剤ＤＡＳガレース乳剤</v>
      </c>
      <c r="C1626" s="1" t="s">
        <v>2231</v>
      </c>
      <c r="D1626" s="1" t="s">
        <v>2232</v>
      </c>
      <c r="E1626" s="1" t="s">
        <v>25</v>
      </c>
      <c r="F1626" s="1"/>
      <c r="G1626" s="1" t="s">
        <v>2233</v>
      </c>
    </row>
    <row r="1627" spans="2:7" x14ac:dyDescent="0.2">
      <c r="B1627" s="1" t="str">
        <f t="shared" si="31"/>
        <v>ジフルフェニカン・トリフルラリン乳剤ガレース乳剤</v>
      </c>
      <c r="C1627" s="1" t="s">
        <v>2231</v>
      </c>
      <c r="D1627" s="1" t="s">
        <v>2234</v>
      </c>
      <c r="E1627" s="1" t="s">
        <v>25</v>
      </c>
      <c r="F1627" s="1"/>
      <c r="G1627" s="1" t="s">
        <v>2233</v>
      </c>
    </row>
    <row r="1628" spans="2:7" x14ac:dyDescent="0.2">
      <c r="B1628" s="1" t="str">
        <f t="shared" si="31"/>
        <v>ジフルフェニカン・トリフルラリン粉粒剤ＤＡＳガレースＧ</v>
      </c>
      <c r="C1628" s="1" t="s">
        <v>2235</v>
      </c>
      <c r="D1628" s="1" t="s">
        <v>2236</v>
      </c>
      <c r="E1628" s="1" t="s">
        <v>25</v>
      </c>
      <c r="F1628" s="1"/>
      <c r="G1628" s="1" t="s">
        <v>104</v>
      </c>
    </row>
    <row r="1629" spans="2:7" x14ac:dyDescent="0.2">
      <c r="B1629" s="1" t="str">
        <f t="shared" si="31"/>
        <v>ジフルフェニカン・トリフルラリン粉粒剤ガレースＧ</v>
      </c>
      <c r="C1629" s="1" t="s">
        <v>2235</v>
      </c>
      <c r="D1629" s="1" t="s">
        <v>2237</v>
      </c>
      <c r="E1629" s="1" t="s">
        <v>25</v>
      </c>
      <c r="F1629" s="1"/>
      <c r="G1629" s="1" t="s">
        <v>104</v>
      </c>
    </row>
    <row r="1630" spans="2:7" x14ac:dyDescent="0.2">
      <c r="B1630" s="1" t="str">
        <f t="shared" si="31"/>
        <v>ジフルベンズロン水和剤兼商デミリン水和剤</v>
      </c>
      <c r="C1630" s="1" t="s">
        <v>5085</v>
      </c>
      <c r="D1630" s="1" t="s">
        <v>5086</v>
      </c>
      <c r="E1630" s="1" t="s">
        <v>25</v>
      </c>
      <c r="F1630" s="1"/>
      <c r="G1630" s="35" t="s">
        <v>5087</v>
      </c>
    </row>
    <row r="1631" spans="2:7" x14ac:dyDescent="0.2">
      <c r="B1631" s="1" t="str">
        <f t="shared" si="31"/>
        <v>ジフルベンズロン水和剤レターデン水和剤</v>
      </c>
      <c r="C1631" s="1" t="s">
        <v>5085</v>
      </c>
      <c r="D1631" s="1" t="s">
        <v>2238</v>
      </c>
      <c r="E1631" s="1" t="s">
        <v>25</v>
      </c>
      <c r="F1631" s="1"/>
      <c r="G1631" s="1" t="s">
        <v>66</v>
      </c>
    </row>
    <row r="1632" spans="2:7" x14ac:dyDescent="0.2">
      <c r="B1632" s="1" t="str">
        <f t="shared" si="31"/>
        <v>シフルメトフェン水和剤ダニサラバフロアブル</v>
      </c>
      <c r="C1632" s="1" t="s">
        <v>2239</v>
      </c>
      <c r="D1632" s="1" t="s">
        <v>2240</v>
      </c>
      <c r="E1632" s="1" t="s">
        <v>25</v>
      </c>
      <c r="F1632" s="1"/>
      <c r="G1632" s="1" t="s">
        <v>54</v>
      </c>
    </row>
    <row r="1633" spans="2:7" x14ac:dyDescent="0.2">
      <c r="B1633" s="1" t="str">
        <f t="shared" si="31"/>
        <v>シフルメトフェン水和剤協友ダニサラバフロアブル</v>
      </c>
      <c r="C1633" s="1" t="s">
        <v>2239</v>
      </c>
      <c r="D1633" s="1" t="s">
        <v>2241</v>
      </c>
      <c r="E1633" s="1" t="s">
        <v>25</v>
      </c>
      <c r="F1633" s="1"/>
      <c r="G1633" s="1" t="s">
        <v>54</v>
      </c>
    </row>
    <row r="1634" spans="2:7" x14ac:dyDescent="0.2">
      <c r="B1634" s="1" t="str">
        <f t="shared" si="31"/>
        <v>ジフルメトリム乳剤ピリカット乳剤</v>
      </c>
      <c r="C1634" s="1" t="s">
        <v>2242</v>
      </c>
      <c r="D1634" s="1" t="s">
        <v>2243</v>
      </c>
      <c r="E1634" s="1" t="s">
        <v>25</v>
      </c>
      <c r="F1634" s="1"/>
      <c r="G1634" s="1" t="s">
        <v>164</v>
      </c>
    </row>
    <row r="1635" spans="2:7" x14ac:dyDescent="0.2">
      <c r="B1635" s="1" t="str">
        <f t="shared" si="31"/>
        <v>シプロコナゾール水和剤センチネル顆粒水和剤</v>
      </c>
      <c r="C1635" s="1" t="s">
        <v>2244</v>
      </c>
      <c r="D1635" s="1" t="s">
        <v>2245</v>
      </c>
      <c r="E1635" s="1" t="s">
        <v>25</v>
      </c>
      <c r="F1635" s="1"/>
      <c r="G1635" s="1" t="s">
        <v>68</v>
      </c>
    </row>
    <row r="1636" spans="2:7" x14ac:dyDescent="0.2">
      <c r="B1636" s="1" t="str">
        <f t="shared" si="31"/>
        <v>シプロジニル・フルジオキソニル水和剤スイッチ顆粒水和剤</v>
      </c>
      <c r="C1636" s="1" t="s">
        <v>2246</v>
      </c>
      <c r="D1636" s="1" t="s">
        <v>2247</v>
      </c>
      <c r="E1636" s="1" t="s">
        <v>6468</v>
      </c>
      <c r="F1636" s="1"/>
      <c r="G1636" s="1" t="s">
        <v>494</v>
      </c>
    </row>
    <row r="1637" spans="2:7" x14ac:dyDescent="0.2">
      <c r="B1637" s="1" t="str">
        <f t="shared" si="31"/>
        <v>シプロジニル水和剤ユニックス顆粒水和剤４７</v>
      </c>
      <c r="C1637" s="1" t="s">
        <v>2249</v>
      </c>
      <c r="D1637" s="1" t="s">
        <v>2250</v>
      </c>
      <c r="E1637" s="1" t="s">
        <v>25</v>
      </c>
      <c r="F1637" s="1"/>
      <c r="G1637" s="1" t="s">
        <v>69</v>
      </c>
    </row>
    <row r="1638" spans="2:7" x14ac:dyDescent="0.2">
      <c r="B1638" s="1" t="str">
        <f t="shared" si="31"/>
        <v>シペルメトリン水和剤アグロスリン水和剤</v>
      </c>
      <c r="C1638" s="1" t="s">
        <v>2251</v>
      </c>
      <c r="D1638" s="1" t="s">
        <v>2252</v>
      </c>
      <c r="E1638" s="1" t="s">
        <v>97</v>
      </c>
      <c r="F1638" s="1" t="s">
        <v>157</v>
      </c>
      <c r="G1638" s="1" t="s">
        <v>264</v>
      </c>
    </row>
    <row r="1639" spans="2:7" x14ac:dyDescent="0.2">
      <c r="B1639" s="1" t="str">
        <f t="shared" si="31"/>
        <v>シペルメトリン水和剤イカズチＷＤＧ</v>
      </c>
      <c r="C1639" s="1" t="s">
        <v>2251</v>
      </c>
      <c r="D1639" s="1" t="s">
        <v>2253</v>
      </c>
      <c r="E1639" s="1" t="s">
        <v>97</v>
      </c>
      <c r="F1639" s="1" t="s">
        <v>157</v>
      </c>
      <c r="G1639" s="1" t="s">
        <v>1264</v>
      </c>
    </row>
    <row r="1640" spans="2:7" x14ac:dyDescent="0.2">
      <c r="B1640" s="1" t="str">
        <f t="shared" si="31"/>
        <v>シペルメトリン水和剤クミアイアグロスリン水和剤</v>
      </c>
      <c r="C1640" s="1" t="s">
        <v>2251</v>
      </c>
      <c r="D1640" s="1" t="s">
        <v>2254</v>
      </c>
      <c r="E1640" s="1" t="s">
        <v>97</v>
      </c>
      <c r="F1640" s="1" t="s">
        <v>157</v>
      </c>
      <c r="G1640" s="1" t="s">
        <v>264</v>
      </c>
    </row>
    <row r="1641" spans="2:7" x14ac:dyDescent="0.2">
      <c r="B1641" s="1" t="str">
        <f t="shared" si="31"/>
        <v>シペルメトリン水和剤ゲットアウトＷＤＧ</v>
      </c>
      <c r="C1641" s="1" t="s">
        <v>2251</v>
      </c>
      <c r="D1641" s="1" t="s">
        <v>2255</v>
      </c>
      <c r="E1641" s="1" t="s">
        <v>97</v>
      </c>
      <c r="F1641" s="1" t="s">
        <v>157</v>
      </c>
      <c r="G1641" s="1" t="s">
        <v>1264</v>
      </c>
    </row>
    <row r="1642" spans="2:7" x14ac:dyDescent="0.2">
      <c r="B1642" s="1" t="str">
        <f t="shared" si="31"/>
        <v>シペルメトリン水和剤日農アグロスリン水和剤</v>
      </c>
      <c r="C1642" s="1" t="s">
        <v>2251</v>
      </c>
      <c r="D1642" s="1" t="s">
        <v>2256</v>
      </c>
      <c r="E1642" s="1" t="s">
        <v>97</v>
      </c>
      <c r="F1642" s="1" t="s">
        <v>157</v>
      </c>
      <c r="G1642" s="1" t="s">
        <v>264</v>
      </c>
    </row>
    <row r="1643" spans="2:7" x14ac:dyDescent="0.2">
      <c r="B1643" s="1" t="str">
        <f t="shared" si="31"/>
        <v>シペルメトリン乳剤アグロスリン乳剤</v>
      </c>
      <c r="C1643" s="1" t="s">
        <v>2257</v>
      </c>
      <c r="D1643" s="1" t="s">
        <v>2258</v>
      </c>
      <c r="E1643" s="1" t="s">
        <v>97</v>
      </c>
      <c r="F1643" s="1" t="s">
        <v>157</v>
      </c>
      <c r="G1643" s="1" t="s">
        <v>264</v>
      </c>
    </row>
    <row r="1644" spans="2:7" x14ac:dyDescent="0.2">
      <c r="B1644" s="1" t="str">
        <f t="shared" si="31"/>
        <v>シペルメトリン乳剤クミアイアグロスリン乳剤</v>
      </c>
      <c r="C1644" s="1" t="s">
        <v>2257</v>
      </c>
      <c r="D1644" s="1" t="s">
        <v>2259</v>
      </c>
      <c r="E1644" s="1" t="s">
        <v>97</v>
      </c>
      <c r="F1644" s="1" t="s">
        <v>157</v>
      </c>
      <c r="G1644" s="1" t="s">
        <v>264</v>
      </c>
    </row>
    <row r="1645" spans="2:7" x14ac:dyDescent="0.2">
      <c r="B1645" s="1" t="str">
        <f t="shared" si="31"/>
        <v>シペルメトリン乳剤日農アグロスリン乳剤</v>
      </c>
      <c r="C1645" s="1" t="s">
        <v>2257</v>
      </c>
      <c r="D1645" s="1" t="s">
        <v>2260</v>
      </c>
      <c r="E1645" s="1" t="s">
        <v>97</v>
      </c>
      <c r="F1645" s="1" t="s">
        <v>157</v>
      </c>
      <c r="G1645" s="1" t="s">
        <v>264</v>
      </c>
    </row>
    <row r="1646" spans="2:7" x14ac:dyDescent="0.2">
      <c r="B1646" s="1" t="str">
        <f t="shared" si="31"/>
        <v>ジベレリン液剤ジベレリン協和液剤</v>
      </c>
      <c r="C1646" s="1" t="s">
        <v>2261</v>
      </c>
      <c r="D1646" s="1" t="s">
        <v>2262</v>
      </c>
      <c r="E1646" s="1" t="s">
        <v>6468</v>
      </c>
      <c r="F1646" s="1"/>
      <c r="G1646" s="1" t="s">
        <v>138</v>
      </c>
    </row>
    <row r="1647" spans="2:7" x14ac:dyDescent="0.2">
      <c r="B1647" s="1" t="str">
        <f t="shared" si="31"/>
        <v>ジベレリン液剤ジベレリン明治液剤</v>
      </c>
      <c r="C1647" s="1" t="s">
        <v>2261</v>
      </c>
      <c r="D1647" s="1" t="s">
        <v>2263</v>
      </c>
      <c r="E1647" s="1" t="s">
        <v>6468</v>
      </c>
      <c r="F1647" s="1"/>
      <c r="G1647" s="1" t="s">
        <v>138</v>
      </c>
    </row>
    <row r="1648" spans="2:7" x14ac:dyDescent="0.2">
      <c r="B1648" s="1" t="str">
        <f t="shared" si="31"/>
        <v>ジベレリン水溶剤ＳＴジベラ錠</v>
      </c>
      <c r="C1648" s="1" t="s">
        <v>2264</v>
      </c>
      <c r="D1648" s="1" t="s">
        <v>2265</v>
      </c>
      <c r="E1648" s="1" t="s">
        <v>6468</v>
      </c>
      <c r="F1648" s="1"/>
      <c r="G1648" s="1" t="s">
        <v>2266</v>
      </c>
    </row>
    <row r="1649" spans="2:7" x14ac:dyDescent="0.2">
      <c r="B1649" s="1" t="str">
        <f t="shared" si="31"/>
        <v>ジベレリン水溶剤ＳＴジベラ錠５</v>
      </c>
      <c r="C1649" s="1" t="s">
        <v>2264</v>
      </c>
      <c r="D1649" s="1" t="s">
        <v>2267</v>
      </c>
      <c r="E1649" s="1" t="s">
        <v>6468</v>
      </c>
      <c r="F1649" s="1"/>
      <c r="G1649" s="1" t="s">
        <v>2268</v>
      </c>
    </row>
    <row r="1650" spans="2:7" x14ac:dyDescent="0.2">
      <c r="B1650" s="1" t="str">
        <f t="shared" si="31"/>
        <v>ジベレリン水溶剤ジベレリン協和錠剤</v>
      </c>
      <c r="C1650" s="1" t="s">
        <v>2264</v>
      </c>
      <c r="D1650" s="1" t="s">
        <v>2270</v>
      </c>
      <c r="E1650" s="1" t="s">
        <v>6468</v>
      </c>
      <c r="F1650" s="1"/>
      <c r="G1650" s="1" t="s">
        <v>2269</v>
      </c>
    </row>
    <row r="1651" spans="2:7" x14ac:dyDescent="0.2">
      <c r="B1651" s="1" t="str">
        <f t="shared" si="31"/>
        <v>ジベレリン水溶剤ジベレリン協和粉末</v>
      </c>
      <c r="C1651" s="1" t="s">
        <v>2264</v>
      </c>
      <c r="D1651" s="1" t="s">
        <v>2271</v>
      </c>
      <c r="E1651" s="1" t="s">
        <v>6468</v>
      </c>
      <c r="F1651" s="1"/>
      <c r="G1651" s="1" t="s">
        <v>1092</v>
      </c>
    </row>
    <row r="1652" spans="2:7" x14ac:dyDescent="0.2">
      <c r="B1652" s="1" t="str">
        <f t="shared" si="31"/>
        <v>ジベレリン水溶剤ジベレリン明治</v>
      </c>
      <c r="C1652" s="1" t="s">
        <v>2264</v>
      </c>
      <c r="D1652" s="1" t="s">
        <v>2272</v>
      </c>
      <c r="E1652" s="1" t="s">
        <v>6468</v>
      </c>
      <c r="F1652" s="1"/>
      <c r="G1652" s="1" t="s">
        <v>1092</v>
      </c>
    </row>
    <row r="1653" spans="2:7" x14ac:dyDescent="0.2">
      <c r="B1653" s="1" t="str">
        <f t="shared" si="31"/>
        <v>ジベレリン塗布剤ジベレリン協和ペースト</v>
      </c>
      <c r="C1653" s="1" t="s">
        <v>2273</v>
      </c>
      <c r="D1653" s="1" t="s">
        <v>2274</v>
      </c>
      <c r="E1653" s="1" t="s">
        <v>6468</v>
      </c>
      <c r="F1653" s="1"/>
      <c r="G1653" s="1" t="s">
        <v>1153</v>
      </c>
    </row>
    <row r="1654" spans="2:7" x14ac:dyDescent="0.2">
      <c r="B1654" s="1" t="str">
        <f t="shared" si="31"/>
        <v>シメコナゾール・マンゼブ水和剤テーク水和剤</v>
      </c>
      <c r="C1654" s="1" t="s">
        <v>2275</v>
      </c>
      <c r="D1654" s="1" t="s">
        <v>2276</v>
      </c>
      <c r="E1654" s="1" t="s">
        <v>25</v>
      </c>
      <c r="F1654" s="1"/>
      <c r="G1654" s="1" t="s">
        <v>1169</v>
      </c>
    </row>
    <row r="1655" spans="2:7" x14ac:dyDescent="0.2">
      <c r="B1655" s="1" t="str">
        <f t="shared" si="31"/>
        <v>シメコナゾール・メトミノストロビン粒剤イモチミン粒剤</v>
      </c>
      <c r="C1655" s="1" t="s">
        <v>2277</v>
      </c>
      <c r="D1655" s="1" t="s">
        <v>2278</v>
      </c>
      <c r="E1655" s="1" t="s">
        <v>25</v>
      </c>
      <c r="F1655" s="1"/>
      <c r="G1655" s="1" t="s">
        <v>114</v>
      </c>
    </row>
    <row r="1656" spans="2:7" x14ac:dyDescent="0.2">
      <c r="B1656" s="1" t="str">
        <f t="shared" si="31"/>
        <v>シメコナゾール水和剤サンリット水和剤</v>
      </c>
      <c r="C1656" s="1" t="s">
        <v>2279</v>
      </c>
      <c r="D1656" s="1" t="s">
        <v>2280</v>
      </c>
      <c r="E1656" s="1" t="s">
        <v>97</v>
      </c>
      <c r="F1656" s="1"/>
      <c r="G1656" s="1" t="s">
        <v>54</v>
      </c>
    </row>
    <row r="1657" spans="2:7" x14ac:dyDescent="0.2">
      <c r="B1657" s="1" t="str">
        <f t="shared" si="31"/>
        <v>シメコナゾール水和剤パッチコロン水和剤</v>
      </c>
      <c r="C1657" s="1" t="s">
        <v>2279</v>
      </c>
      <c r="D1657" s="1" t="s">
        <v>2281</v>
      </c>
      <c r="E1657" s="1" t="s">
        <v>97</v>
      </c>
      <c r="F1657" s="1"/>
      <c r="G1657" s="1" t="s">
        <v>54</v>
      </c>
    </row>
    <row r="1658" spans="2:7" x14ac:dyDescent="0.2">
      <c r="B1658" s="1" t="str">
        <f t="shared" si="31"/>
        <v>シメコナゾール粒剤モンガリット１キロ粒剤</v>
      </c>
      <c r="C1658" s="1" t="s">
        <v>2282</v>
      </c>
      <c r="D1658" s="1" t="s">
        <v>2283</v>
      </c>
      <c r="E1658" s="1" t="s">
        <v>97</v>
      </c>
      <c r="F1658" s="1"/>
      <c r="G1658" s="1" t="s">
        <v>140</v>
      </c>
    </row>
    <row r="1659" spans="2:7" x14ac:dyDescent="0.2">
      <c r="B1659" s="1" t="str">
        <f t="shared" si="31"/>
        <v>シメコナゾール粒剤モンガリット粒剤</v>
      </c>
      <c r="C1659" s="1" t="s">
        <v>2282</v>
      </c>
      <c r="D1659" s="1" t="s">
        <v>2284</v>
      </c>
      <c r="E1659" s="1" t="s">
        <v>97</v>
      </c>
      <c r="F1659" s="1"/>
      <c r="G1659" s="1" t="s">
        <v>114</v>
      </c>
    </row>
    <row r="1660" spans="2:7" x14ac:dyDescent="0.2">
      <c r="B1660" s="1" t="str">
        <f t="shared" si="31"/>
        <v>ジメタメトリン・ピラゾスルフロンエチル・ピリフタリド・プレチラクロール粒剤アピロファインＤジャンボ</v>
      </c>
      <c r="C1660" s="1" t="s">
        <v>2285</v>
      </c>
      <c r="D1660" s="1" t="s">
        <v>2286</v>
      </c>
      <c r="E1660" s="1" t="s">
        <v>25</v>
      </c>
      <c r="F1660" s="1"/>
      <c r="G1660" s="1" t="s">
        <v>53</v>
      </c>
    </row>
    <row r="1661" spans="2:7" x14ac:dyDescent="0.2">
      <c r="B1661" s="1" t="str">
        <f t="shared" si="31"/>
        <v>ジメタメトリン・ピラゾスルフロンエチル・ピリフタリド・プレチラクロール粒剤日産アピロファインＤジャンボ</v>
      </c>
      <c r="C1661" s="1" t="s">
        <v>2285</v>
      </c>
      <c r="D1661" s="1" t="s">
        <v>2287</v>
      </c>
      <c r="E1661" s="1" t="s">
        <v>25</v>
      </c>
      <c r="F1661" s="1"/>
      <c r="G1661" s="1" t="s">
        <v>53</v>
      </c>
    </row>
    <row r="1662" spans="2:7" x14ac:dyDescent="0.2">
      <c r="B1662" s="1" t="str">
        <f t="shared" si="31"/>
        <v>ジメタメトリン・ピラゾレート・プレチラクロール・ブロモブチド粒剤ＭＩＣスラッシャ１キロ粒剤</v>
      </c>
      <c r="C1662" s="1" t="s">
        <v>2288</v>
      </c>
      <c r="D1662" s="1" t="s">
        <v>2289</v>
      </c>
      <c r="E1662" s="1" t="s">
        <v>25</v>
      </c>
      <c r="F1662" s="1"/>
      <c r="G1662" s="1" t="s">
        <v>305</v>
      </c>
    </row>
    <row r="1663" spans="2:7" x14ac:dyDescent="0.2">
      <c r="B1663" s="1" t="str">
        <f t="shared" si="31"/>
        <v>ジメタメトリン・ピラゾレート・プレチラクロール・ブロモブチド粒剤ＭＩＣスラッシャ粒剤</v>
      </c>
      <c r="C1663" s="1" t="s">
        <v>2288</v>
      </c>
      <c r="D1663" s="1" t="s">
        <v>2290</v>
      </c>
      <c r="E1663" s="1" t="s">
        <v>25</v>
      </c>
      <c r="F1663" s="1"/>
      <c r="G1663" s="1" t="s">
        <v>287</v>
      </c>
    </row>
    <row r="1664" spans="2:7" x14ac:dyDescent="0.2">
      <c r="B1664" s="1" t="str">
        <f t="shared" si="31"/>
        <v>ジメタメトリン・ピラゾレート・プレチラクロール・ブロモブチド粒剤クサトッタ１キロ粒剤</v>
      </c>
      <c r="C1664" s="1" t="s">
        <v>2288</v>
      </c>
      <c r="D1664" s="1" t="s">
        <v>2291</v>
      </c>
      <c r="E1664" s="1" t="s">
        <v>25</v>
      </c>
      <c r="F1664" s="1"/>
      <c r="G1664" s="1" t="s">
        <v>305</v>
      </c>
    </row>
    <row r="1665" spans="2:7" x14ac:dyDescent="0.2">
      <c r="B1665" s="1" t="str">
        <f t="shared" si="31"/>
        <v>ジメタメトリン・ピラゾレート・プレチラクロール・ブロモブチド粒剤クサトッタ粒剤</v>
      </c>
      <c r="C1665" s="1" t="s">
        <v>2288</v>
      </c>
      <c r="D1665" s="1" t="s">
        <v>2292</v>
      </c>
      <c r="E1665" s="1" t="s">
        <v>25</v>
      </c>
      <c r="F1665" s="1"/>
      <c r="G1665" s="1" t="s">
        <v>287</v>
      </c>
    </row>
    <row r="1666" spans="2:7" x14ac:dyDescent="0.2">
      <c r="B1666" s="1" t="str">
        <f t="shared" si="31"/>
        <v>ジメタメトリン・ピラゾレート・プレチラクロール・ベンフレセート水和剤ウリホスフロアブル</v>
      </c>
      <c r="C1666" s="1" t="s">
        <v>2293</v>
      </c>
      <c r="D1666" s="1" t="s">
        <v>2294</v>
      </c>
      <c r="E1666" s="1" t="s">
        <v>25</v>
      </c>
      <c r="F1666" s="1"/>
      <c r="G1666" s="1" t="s">
        <v>305</v>
      </c>
    </row>
    <row r="1667" spans="2:7" x14ac:dyDescent="0.2">
      <c r="B1667" s="1" t="str">
        <f t="shared" si="31"/>
        <v>ジメタメトリン・ピラゾレート・プレチラクロール・ベンフレセート粒剤ウリホス１キロ粒剤</v>
      </c>
      <c r="C1667" s="1" t="s">
        <v>2295</v>
      </c>
      <c r="D1667" s="1" t="s">
        <v>2296</v>
      </c>
      <c r="E1667" s="1" t="s">
        <v>6468</v>
      </c>
      <c r="F1667" s="1"/>
      <c r="G1667" s="1" t="s">
        <v>305</v>
      </c>
    </row>
    <row r="1668" spans="2:7" x14ac:dyDescent="0.2">
      <c r="B1668" s="1" t="str">
        <f t="shared" si="31"/>
        <v>ジメタメトリン・ピラゾレート・プレチラクロール・ベンフレセート粒剤ウリホスジャンボ</v>
      </c>
      <c r="C1668" s="1" t="s">
        <v>2295</v>
      </c>
      <c r="D1668" s="1" t="s">
        <v>2297</v>
      </c>
      <c r="E1668" s="1" t="s">
        <v>6468</v>
      </c>
      <c r="F1668" s="1"/>
      <c r="G1668" s="1" t="s">
        <v>57</v>
      </c>
    </row>
    <row r="1669" spans="2:7" x14ac:dyDescent="0.2">
      <c r="B1669" s="1" t="str">
        <f t="shared" si="31"/>
        <v>ジメタメトリン・ピラゾレート・プレチラクロール・ベンフレセート粒剤ウリホス粒剤１０</v>
      </c>
      <c r="C1669" s="1" t="s">
        <v>2295</v>
      </c>
      <c r="D1669" s="1" t="s">
        <v>2298</v>
      </c>
      <c r="E1669" s="1" t="s">
        <v>6468</v>
      </c>
      <c r="F1669" s="1"/>
      <c r="G1669" s="1" t="s">
        <v>287</v>
      </c>
    </row>
    <row r="1670" spans="2:7" x14ac:dyDescent="0.2">
      <c r="B1670" s="1" t="str">
        <f t="shared" ref="B1670:B1724" si="32">C1670&amp;D1670</f>
        <v>ジメタメトリン・ピラゾレート・プレチラクロール・ベンフレセート粒剤ウリホス粒剤１５</v>
      </c>
      <c r="C1670" s="1" t="s">
        <v>2295</v>
      </c>
      <c r="D1670" s="1" t="s">
        <v>2299</v>
      </c>
      <c r="E1670" s="1" t="s">
        <v>6468</v>
      </c>
      <c r="F1670" s="1"/>
      <c r="G1670" s="1" t="s">
        <v>287</v>
      </c>
    </row>
    <row r="1671" spans="2:7" x14ac:dyDescent="0.2">
      <c r="B1671" s="1" t="str">
        <f t="shared" si="32"/>
        <v>ジメタメトリン・ピラゾレート・プレチラクロール・ベンフレセート粒剤ウリホス粒剤１５</v>
      </c>
      <c r="C1671" s="1" t="s">
        <v>2295</v>
      </c>
      <c r="D1671" s="1" t="s">
        <v>2299</v>
      </c>
      <c r="E1671" s="1" t="s">
        <v>6468</v>
      </c>
      <c r="F1671" s="1"/>
      <c r="G1671" s="1" t="s">
        <v>287</v>
      </c>
    </row>
    <row r="1672" spans="2:7" x14ac:dyDescent="0.2">
      <c r="B1672" s="1" t="str">
        <f t="shared" si="32"/>
        <v>ジメタメトリン・ピラゾレート・プレチラクロール粒剤クサホープＤ粒剤</v>
      </c>
      <c r="C1672" s="1" t="s">
        <v>2300</v>
      </c>
      <c r="D1672" s="1" t="s">
        <v>2301</v>
      </c>
      <c r="E1672" s="1" t="s">
        <v>25</v>
      </c>
      <c r="F1672" s="1"/>
      <c r="G1672" s="1" t="s">
        <v>287</v>
      </c>
    </row>
    <row r="1673" spans="2:7" x14ac:dyDescent="0.2">
      <c r="B1673" s="1" t="str">
        <f t="shared" si="32"/>
        <v>ジメタメトリン・ピリブチカルブ・プレチラクロール水和剤チバガイギー・農将軍フロアブル</v>
      </c>
      <c r="C1673" s="1" t="s">
        <v>2302</v>
      </c>
      <c r="D1673" s="1" t="s">
        <v>2303</v>
      </c>
      <c r="E1673" s="1" t="s">
        <v>6468</v>
      </c>
      <c r="F1673" s="1"/>
      <c r="G1673" s="1" t="s">
        <v>138</v>
      </c>
    </row>
    <row r="1674" spans="2:7" x14ac:dyDescent="0.2">
      <c r="B1674" s="1" t="str">
        <f t="shared" si="32"/>
        <v>ジメタメトリン・ピリブチカルブ・プレチラクロール水和剤協友農将軍フロアブル</v>
      </c>
      <c r="C1674" s="1" t="s">
        <v>2302</v>
      </c>
      <c r="D1674" s="1" t="s">
        <v>2304</v>
      </c>
      <c r="E1674" s="1" t="s">
        <v>6468</v>
      </c>
      <c r="F1674" s="1"/>
      <c r="G1674" s="1" t="s">
        <v>138</v>
      </c>
    </row>
    <row r="1675" spans="2:7" x14ac:dyDescent="0.2">
      <c r="B1675" s="1" t="str">
        <f t="shared" si="32"/>
        <v>ジメタメトリン・ピリブチカルブ・プレチラクロール水和剤農将軍フロアブル</v>
      </c>
      <c r="C1675" s="1" t="s">
        <v>2302</v>
      </c>
      <c r="D1675" s="1" t="s">
        <v>2305</v>
      </c>
      <c r="E1675" s="1" t="s">
        <v>6468</v>
      </c>
      <c r="F1675" s="1"/>
      <c r="G1675" s="1" t="s">
        <v>138</v>
      </c>
    </row>
    <row r="1676" spans="2:7" x14ac:dyDescent="0.2">
      <c r="B1676" s="1" t="str">
        <f t="shared" si="32"/>
        <v>ジメタメトリン・プレチラクロール粒剤ＳＴバレージ粒剤</v>
      </c>
      <c r="C1676" s="1" t="s">
        <v>2306</v>
      </c>
      <c r="D1676" s="1" t="s">
        <v>2307</v>
      </c>
      <c r="E1676" s="1" t="s">
        <v>25</v>
      </c>
      <c r="F1676" s="1"/>
      <c r="G1676" s="1" t="s">
        <v>67</v>
      </c>
    </row>
    <row r="1677" spans="2:7" x14ac:dyDescent="0.2">
      <c r="B1677" s="1" t="str">
        <f t="shared" si="32"/>
        <v>ジメタメトリン・プレチラクロール粒剤バレージ粒剤</v>
      </c>
      <c r="C1677" s="1" t="s">
        <v>2306</v>
      </c>
      <c r="D1677" s="1" t="s">
        <v>2308</v>
      </c>
      <c r="E1677" s="1" t="s">
        <v>25</v>
      </c>
      <c r="F1677" s="1"/>
      <c r="G1677" s="1" t="s">
        <v>67</v>
      </c>
    </row>
    <row r="1678" spans="2:7" x14ac:dyDescent="0.2">
      <c r="B1678" s="1" t="str">
        <f t="shared" si="32"/>
        <v>ジメタメトリン・プレチラクロール粒剤協友バレージ粒剤</v>
      </c>
      <c r="C1678" s="1" t="s">
        <v>2306</v>
      </c>
      <c r="D1678" s="1" t="s">
        <v>2309</v>
      </c>
      <c r="E1678" s="1" t="s">
        <v>25</v>
      </c>
      <c r="F1678" s="1"/>
      <c r="G1678" s="1" t="s">
        <v>67</v>
      </c>
    </row>
    <row r="1679" spans="2:7" x14ac:dyDescent="0.2">
      <c r="B1679" s="1" t="str">
        <f t="shared" si="32"/>
        <v>ジメテナミド・リニュロン乳剤ＳＤＳエコトップ乳剤</v>
      </c>
      <c r="C1679" s="1" t="s">
        <v>2310</v>
      </c>
      <c r="D1679" s="1" t="s">
        <v>2311</v>
      </c>
      <c r="E1679" s="1" t="s">
        <v>6468</v>
      </c>
      <c r="F1679" s="1"/>
      <c r="G1679" s="1" t="s">
        <v>1427</v>
      </c>
    </row>
    <row r="1680" spans="2:7" x14ac:dyDescent="0.2">
      <c r="B1680" s="1" t="str">
        <f t="shared" si="32"/>
        <v>ジメテナミド・リニュロン乳剤エコトップ乳剤</v>
      </c>
      <c r="C1680" s="1" t="s">
        <v>2310</v>
      </c>
      <c r="D1680" s="1" t="s">
        <v>2312</v>
      </c>
      <c r="E1680" s="1" t="s">
        <v>6468</v>
      </c>
      <c r="F1680" s="1"/>
      <c r="G1680" s="1" t="s">
        <v>1427</v>
      </c>
    </row>
    <row r="1681" spans="2:7" x14ac:dyDescent="0.2">
      <c r="B1681" s="1" t="str">
        <f t="shared" si="32"/>
        <v>ジメテナミド・リニュロン乳剤丸和エコトップ乳剤</v>
      </c>
      <c r="C1681" s="1" t="s">
        <v>2310</v>
      </c>
      <c r="D1681" s="1" t="s">
        <v>2313</v>
      </c>
      <c r="E1681" s="1" t="s">
        <v>6468</v>
      </c>
      <c r="F1681" s="1"/>
      <c r="G1681" s="1" t="s">
        <v>1427</v>
      </c>
    </row>
    <row r="1682" spans="2:7" x14ac:dyDescent="0.2">
      <c r="B1682" s="1" t="str">
        <f t="shared" si="32"/>
        <v>ジメテナミド・リニュロン粒剤ＢＡＳＦエコトップ粒剤</v>
      </c>
      <c r="C1682" s="1" t="s">
        <v>2314</v>
      </c>
      <c r="D1682" s="1" t="s">
        <v>2315</v>
      </c>
      <c r="E1682" s="1" t="s">
        <v>25</v>
      </c>
      <c r="F1682" s="1"/>
      <c r="G1682" s="1" t="s">
        <v>1127</v>
      </c>
    </row>
    <row r="1683" spans="2:7" x14ac:dyDescent="0.2">
      <c r="B1683" s="1" t="str">
        <f t="shared" si="32"/>
        <v>ジメテナミド・リニュロン粒剤エコトップ粒剤</v>
      </c>
      <c r="C1683" s="1" t="s">
        <v>2314</v>
      </c>
      <c r="D1683" s="1" t="s">
        <v>2316</v>
      </c>
      <c r="E1683" s="1" t="s">
        <v>25</v>
      </c>
      <c r="F1683" s="1"/>
      <c r="G1683" s="1" t="s">
        <v>1127</v>
      </c>
    </row>
    <row r="1684" spans="2:7" x14ac:dyDescent="0.2">
      <c r="B1684" s="1" t="str">
        <f t="shared" si="32"/>
        <v>ジメテナミド・リニュロン粒剤丸和エコトップ粒剤</v>
      </c>
      <c r="C1684" s="1" t="s">
        <v>2314</v>
      </c>
      <c r="D1684" s="1" t="s">
        <v>2317</v>
      </c>
      <c r="E1684" s="1" t="s">
        <v>25</v>
      </c>
      <c r="F1684" s="1"/>
      <c r="G1684" s="1" t="s">
        <v>1127</v>
      </c>
    </row>
    <row r="1685" spans="2:7" x14ac:dyDescent="0.2">
      <c r="B1685" s="1" t="str">
        <f t="shared" si="32"/>
        <v>ジメテナミドＰ・ブロマシル粒剤かれるくん</v>
      </c>
      <c r="C1685" s="1" t="s">
        <v>2318</v>
      </c>
      <c r="D1685" s="1" t="s">
        <v>2319</v>
      </c>
      <c r="E1685" s="1" t="s">
        <v>6468</v>
      </c>
      <c r="F1685" s="1"/>
      <c r="G1685" s="1" t="s">
        <v>57</v>
      </c>
    </row>
    <row r="1686" spans="2:7" x14ac:dyDescent="0.2">
      <c r="B1686" s="1" t="str">
        <f t="shared" si="32"/>
        <v>ジメテナミドＰ・ブロマシル粒剤クサナーシ粒剤</v>
      </c>
      <c r="C1686" s="1" t="s">
        <v>2318</v>
      </c>
      <c r="D1686" s="1" t="s">
        <v>4817</v>
      </c>
      <c r="E1686" s="1" t="s">
        <v>6468</v>
      </c>
      <c r="F1686" s="1"/>
      <c r="G1686" s="1" t="s">
        <v>57</v>
      </c>
    </row>
    <row r="1687" spans="2:7" x14ac:dyDescent="0.2">
      <c r="B1687" s="1" t="str">
        <f t="shared" si="32"/>
        <v>ジメテナミドＰ・ペンディメタリン乳剤モーティブ乳剤</v>
      </c>
      <c r="C1687" s="1" t="s">
        <v>2320</v>
      </c>
      <c r="D1687" s="1" t="s">
        <v>2321</v>
      </c>
      <c r="E1687" s="1" t="s">
        <v>25</v>
      </c>
      <c r="F1687" s="1"/>
      <c r="G1687" s="1" t="s">
        <v>2322</v>
      </c>
    </row>
    <row r="1688" spans="2:7" x14ac:dyDescent="0.2">
      <c r="B1688" s="1" t="str">
        <f t="shared" si="32"/>
        <v>ジメテナミドＰ・リニュロン粉粒剤日産エコトップＰ細粒剤Ｆ</v>
      </c>
      <c r="C1688" s="1" t="s">
        <v>5088</v>
      </c>
      <c r="D1688" s="1" t="s">
        <v>5089</v>
      </c>
      <c r="E1688" s="1" t="s">
        <v>25</v>
      </c>
      <c r="F1688" s="1"/>
      <c r="G1688" s="35" t="s">
        <v>5061</v>
      </c>
    </row>
    <row r="1689" spans="2:7" x14ac:dyDescent="0.2">
      <c r="B1689" s="1" t="str">
        <f t="shared" si="32"/>
        <v>ジメテナミドＰ・リニュロン乳剤丸和エコトップＰ乳剤</v>
      </c>
      <c r="C1689" s="1" t="s">
        <v>2323</v>
      </c>
      <c r="D1689" s="1" t="s">
        <v>6096</v>
      </c>
      <c r="E1689" s="1" t="s">
        <v>25</v>
      </c>
      <c r="F1689" s="1"/>
      <c r="G1689" s="1" t="s">
        <v>509</v>
      </c>
    </row>
    <row r="1690" spans="2:7" x14ac:dyDescent="0.2">
      <c r="B1690" s="1" t="str">
        <f t="shared" si="32"/>
        <v>ジメテナミドＰ・リニュロン乳剤日産エコトップＰ乳剤</v>
      </c>
      <c r="C1690" s="1" t="s">
        <v>2323</v>
      </c>
      <c r="D1690" s="1" t="s">
        <v>2324</v>
      </c>
      <c r="E1690" s="1" t="s">
        <v>25</v>
      </c>
      <c r="F1690" s="1"/>
      <c r="G1690" s="1" t="s">
        <v>509</v>
      </c>
    </row>
    <row r="1691" spans="2:7" x14ac:dyDescent="0.2">
      <c r="B1691" s="1" t="str">
        <f t="shared" si="32"/>
        <v>ジメテナミドＰ・リニュロン粉粒剤丸和エコトップＰ細粒剤Ｆ</v>
      </c>
      <c r="C1691" s="1" t="s">
        <v>4882</v>
      </c>
      <c r="D1691" s="1" t="s">
        <v>4883</v>
      </c>
      <c r="E1691" s="1" t="s">
        <v>25</v>
      </c>
      <c r="F1691" s="1"/>
      <c r="G1691" s="1" t="s">
        <v>57</v>
      </c>
    </row>
    <row r="1692" spans="2:7" x14ac:dyDescent="0.2">
      <c r="B1692" s="1" t="str">
        <f t="shared" si="32"/>
        <v>ジメテナミドＰ乳剤フィールドスターＰ乳剤</v>
      </c>
      <c r="C1692" s="1" t="s">
        <v>2325</v>
      </c>
      <c r="D1692" s="1" t="s">
        <v>2326</v>
      </c>
      <c r="E1692" s="1" t="s">
        <v>25</v>
      </c>
      <c r="F1692" s="1"/>
      <c r="G1692" s="1" t="s">
        <v>2327</v>
      </c>
    </row>
    <row r="1693" spans="2:7" x14ac:dyDescent="0.2">
      <c r="B1693" s="1" t="str">
        <f t="shared" si="32"/>
        <v>ジメテナミド乳剤フィールドスター乳剤</v>
      </c>
      <c r="C1693" s="1" t="s">
        <v>2328</v>
      </c>
      <c r="D1693" s="1" t="s">
        <v>2329</v>
      </c>
      <c r="E1693" s="1" t="s">
        <v>25</v>
      </c>
      <c r="F1693" s="1"/>
      <c r="G1693" s="1" t="s">
        <v>2330</v>
      </c>
    </row>
    <row r="1694" spans="2:7" x14ac:dyDescent="0.2">
      <c r="B1694" s="1" t="str">
        <f t="shared" si="32"/>
        <v>ジメトエート・フェンバレレート乳剤ベジホン乳剤</v>
      </c>
      <c r="C1694" s="1" t="s">
        <v>2331</v>
      </c>
      <c r="D1694" s="1" t="s">
        <v>2332</v>
      </c>
      <c r="E1694" s="1" t="s">
        <v>97</v>
      </c>
      <c r="F1694" s="1" t="s">
        <v>157</v>
      </c>
      <c r="G1694" s="1" t="s">
        <v>52</v>
      </c>
    </row>
    <row r="1695" spans="2:7" x14ac:dyDescent="0.2">
      <c r="B1695" s="1" t="str">
        <f t="shared" si="32"/>
        <v>ジメトエート・フェンバレレート乳剤ホクサンベジホン乳剤</v>
      </c>
      <c r="C1695" s="1" t="s">
        <v>2331</v>
      </c>
      <c r="D1695" s="1" t="s">
        <v>2333</v>
      </c>
      <c r="E1695" s="1" t="s">
        <v>97</v>
      </c>
      <c r="F1695" s="1" t="s">
        <v>157</v>
      </c>
      <c r="G1695" s="1" t="s">
        <v>52</v>
      </c>
    </row>
    <row r="1696" spans="2:7" x14ac:dyDescent="0.2">
      <c r="B1696" s="1" t="str">
        <f t="shared" si="32"/>
        <v>ジメトエート乳剤ホクコージメトエート乳剤</v>
      </c>
      <c r="C1696" s="1" t="s">
        <v>2334</v>
      </c>
      <c r="D1696" s="1" t="s">
        <v>2335</v>
      </c>
      <c r="E1696" s="1" t="s">
        <v>25</v>
      </c>
      <c r="F1696" s="1" t="s">
        <v>157</v>
      </c>
      <c r="G1696" s="1" t="s">
        <v>393</v>
      </c>
    </row>
    <row r="1697" spans="2:7" x14ac:dyDescent="0.2">
      <c r="B1697" s="1" t="str">
        <f t="shared" si="32"/>
        <v>ジメトエート乳剤住化ジメトエート乳剤</v>
      </c>
      <c r="C1697" s="1" t="s">
        <v>2334</v>
      </c>
      <c r="D1697" s="1" t="s">
        <v>2336</v>
      </c>
      <c r="E1697" s="1" t="s">
        <v>25</v>
      </c>
      <c r="F1697" s="1" t="s">
        <v>157</v>
      </c>
      <c r="G1697" s="1" t="s">
        <v>393</v>
      </c>
    </row>
    <row r="1698" spans="2:7" x14ac:dyDescent="0.2">
      <c r="B1698" s="1" t="str">
        <f t="shared" si="32"/>
        <v>ジメトエート粒剤ジメトエート粒剤</v>
      </c>
      <c r="C1698" s="1" t="s">
        <v>2337</v>
      </c>
      <c r="D1698" s="1" t="s">
        <v>2337</v>
      </c>
      <c r="E1698" s="1" t="s">
        <v>6468</v>
      </c>
      <c r="F1698" s="1" t="s">
        <v>157</v>
      </c>
      <c r="G1698" s="1" t="s">
        <v>212</v>
      </c>
    </row>
    <row r="1699" spans="2:7" x14ac:dyDescent="0.2">
      <c r="B1699" s="1" t="str">
        <f t="shared" si="32"/>
        <v>ジメトエート粒剤ホクサンジメトエート粒剤</v>
      </c>
      <c r="C1699" s="1" t="s">
        <v>2337</v>
      </c>
      <c r="D1699" s="1" t="s">
        <v>2338</v>
      </c>
      <c r="E1699" s="1" t="s">
        <v>6468</v>
      </c>
      <c r="F1699" s="1"/>
      <c r="G1699" s="1" t="s">
        <v>212</v>
      </c>
    </row>
    <row r="1700" spans="2:7" x14ac:dyDescent="0.2">
      <c r="B1700" s="1" t="str">
        <f t="shared" si="32"/>
        <v>ジメトモルフ・マンゼブ水和剤フェスティバルＭ水和剤</v>
      </c>
      <c r="C1700" s="1" t="s">
        <v>2339</v>
      </c>
      <c r="D1700" s="1" t="s">
        <v>2340</v>
      </c>
      <c r="E1700" s="1" t="s">
        <v>25</v>
      </c>
      <c r="F1700" s="1"/>
      <c r="G1700" s="1" t="s">
        <v>404</v>
      </c>
    </row>
    <row r="1701" spans="2:7" x14ac:dyDescent="0.2">
      <c r="B1701" s="1" t="str">
        <f t="shared" si="32"/>
        <v>ジメトモルフ・銅水和剤ホクコーフェスティバルＣ水和剤</v>
      </c>
      <c r="C1701" s="1" t="s">
        <v>2341</v>
      </c>
      <c r="D1701" s="1" t="s">
        <v>2342</v>
      </c>
      <c r="E1701" s="1" t="s">
        <v>25</v>
      </c>
      <c r="F1701" s="1"/>
      <c r="G1701" s="1" t="s">
        <v>52</v>
      </c>
    </row>
    <row r="1702" spans="2:7" x14ac:dyDescent="0.2">
      <c r="B1702" s="1" t="str">
        <f t="shared" si="32"/>
        <v>ジメトモルフ水和剤フェスティバル水和剤</v>
      </c>
      <c r="C1702" s="1" t="s">
        <v>2343</v>
      </c>
      <c r="D1702" s="1" t="s">
        <v>2344</v>
      </c>
      <c r="E1702" s="1" t="s">
        <v>6468</v>
      </c>
      <c r="F1702" s="1"/>
      <c r="G1702" s="1" t="s">
        <v>69</v>
      </c>
    </row>
    <row r="1703" spans="2:7" x14ac:dyDescent="0.2">
      <c r="B1703" s="1" t="str">
        <f t="shared" si="32"/>
        <v>シメトリン・ＭＣＰＢ粒剤パウナックスＭ粒剤</v>
      </c>
      <c r="C1703" s="1" t="s">
        <v>2345</v>
      </c>
      <c r="D1703" s="1" t="s">
        <v>2346</v>
      </c>
      <c r="E1703" s="1" t="s">
        <v>25</v>
      </c>
      <c r="F1703" s="1"/>
      <c r="G1703" s="1" t="s">
        <v>57</v>
      </c>
    </row>
    <row r="1704" spans="2:7" x14ac:dyDescent="0.2">
      <c r="B1704" s="1" t="str">
        <f t="shared" si="32"/>
        <v>シメトリン・ピラゾキシフェン・プレチラクロール粒剤石原ワンオールＳ１キロ粒剤</v>
      </c>
      <c r="C1704" s="1" t="s">
        <v>2347</v>
      </c>
      <c r="D1704" s="1" t="s">
        <v>2348</v>
      </c>
      <c r="E1704" s="1" t="s">
        <v>25</v>
      </c>
      <c r="F1704" s="1"/>
      <c r="G1704" s="1" t="s">
        <v>114</v>
      </c>
    </row>
    <row r="1705" spans="2:7" x14ac:dyDescent="0.2">
      <c r="B1705" s="1" t="str">
        <f t="shared" si="32"/>
        <v>シメトリン・ピラゾキシフェン・プレチラクロール粒剤石原ワンオールＳ１キロ粒剤２４</v>
      </c>
      <c r="C1705" s="1" t="s">
        <v>2347</v>
      </c>
      <c r="D1705" s="1" t="s">
        <v>2349</v>
      </c>
      <c r="E1705" s="1" t="s">
        <v>25</v>
      </c>
      <c r="F1705" s="1"/>
      <c r="G1705" s="1" t="s">
        <v>114</v>
      </c>
    </row>
    <row r="1706" spans="2:7" x14ac:dyDescent="0.2">
      <c r="B1706" s="1" t="str">
        <f t="shared" si="32"/>
        <v>シメトリン・ピリミノバックメチル・ベンフレセート・ＭＣＰＢ粒剤クミメートＳＭ１キロ粒剤</v>
      </c>
      <c r="C1706" s="1" t="s">
        <v>2350</v>
      </c>
      <c r="D1706" s="1" t="s">
        <v>2351</v>
      </c>
      <c r="E1706" s="1" t="s">
        <v>6468</v>
      </c>
      <c r="F1706" s="1"/>
      <c r="G1706" s="1" t="s">
        <v>1169</v>
      </c>
    </row>
    <row r="1707" spans="2:7" x14ac:dyDescent="0.2">
      <c r="B1707" s="1" t="str">
        <f t="shared" si="32"/>
        <v>シメトリン・フルセトスルフロン・ベンフレセート粒剤ナイスミドル１キロ粒剤</v>
      </c>
      <c r="C1707" s="1" t="s">
        <v>2352</v>
      </c>
      <c r="D1707" s="1" t="s">
        <v>2353</v>
      </c>
      <c r="E1707" s="1" t="s">
        <v>25</v>
      </c>
      <c r="F1707" s="1"/>
      <c r="G1707" s="1" t="s">
        <v>140</v>
      </c>
    </row>
    <row r="1708" spans="2:7" x14ac:dyDescent="0.2">
      <c r="B1708" s="1" t="str">
        <f t="shared" si="32"/>
        <v>シメトリン・ペノキススラム・ＭＣＰＢ粒剤ブイゴールＳＭ１キロ粒剤</v>
      </c>
      <c r="C1708" s="1" t="s">
        <v>2354</v>
      </c>
      <c r="D1708" s="1" t="s">
        <v>2355</v>
      </c>
      <c r="E1708" s="1" t="s">
        <v>25</v>
      </c>
      <c r="F1708" s="1"/>
      <c r="G1708" s="1" t="s">
        <v>1169</v>
      </c>
    </row>
    <row r="1709" spans="2:7" x14ac:dyDescent="0.2">
      <c r="B1709" s="1" t="str">
        <f t="shared" si="32"/>
        <v>シメトリン・ベンフレセート・ＭＣＰＢ粒剤ＭＩＣザーベックスＳＭ１キロ粒剤</v>
      </c>
      <c r="C1709" s="1" t="s">
        <v>2356</v>
      </c>
      <c r="D1709" s="1" t="s">
        <v>2357</v>
      </c>
      <c r="E1709" s="1" t="s">
        <v>25</v>
      </c>
      <c r="F1709" s="1"/>
      <c r="G1709" s="1" t="s">
        <v>1169</v>
      </c>
    </row>
    <row r="1710" spans="2:7" x14ac:dyDescent="0.2">
      <c r="B1710" s="1" t="str">
        <f t="shared" si="32"/>
        <v>シメトリン・ベンフレセート・ＭＣＰＢ粒剤ＭＩＣザーベックスＳＭ粒剤</v>
      </c>
      <c r="C1710" s="1" t="s">
        <v>2356</v>
      </c>
      <c r="D1710" s="1" t="s">
        <v>2358</v>
      </c>
      <c r="E1710" s="1" t="s">
        <v>25</v>
      </c>
      <c r="F1710" s="1"/>
      <c r="G1710" s="1" t="s">
        <v>625</v>
      </c>
    </row>
    <row r="1711" spans="2:7" x14ac:dyDescent="0.2">
      <c r="B1711" s="1" t="str">
        <f t="shared" si="32"/>
        <v>シメトリン・モリネート・ＭＣＰＢ粒剤協友マメットＳＭ１キロ粒剤</v>
      </c>
      <c r="C1711" s="1" t="s">
        <v>2359</v>
      </c>
      <c r="D1711" s="1" t="s">
        <v>2360</v>
      </c>
      <c r="E1711" s="1" t="s">
        <v>25</v>
      </c>
      <c r="F1711" s="1"/>
      <c r="G1711" s="1" t="s">
        <v>1169</v>
      </c>
    </row>
    <row r="1712" spans="2:7" x14ac:dyDescent="0.2">
      <c r="B1712" s="1" t="str">
        <f t="shared" si="32"/>
        <v>シメトリン・モリネート・ＭＣＰＢ粒剤協友マメットＳＭ粒剤</v>
      </c>
      <c r="C1712" s="1" t="s">
        <v>2359</v>
      </c>
      <c r="D1712" s="1" t="s">
        <v>2361</v>
      </c>
      <c r="E1712" s="1" t="s">
        <v>25</v>
      </c>
      <c r="F1712" s="1"/>
      <c r="G1712" s="1" t="s">
        <v>625</v>
      </c>
    </row>
    <row r="1713" spans="2:7" x14ac:dyDescent="0.2">
      <c r="B1713" s="1" t="str">
        <f t="shared" si="32"/>
        <v>シメトリン・モリネート粒剤協友マメット粒剤</v>
      </c>
      <c r="C1713" s="1" t="s">
        <v>2362</v>
      </c>
      <c r="D1713" s="1" t="s">
        <v>2363</v>
      </c>
      <c r="E1713" s="1" t="s">
        <v>25</v>
      </c>
      <c r="F1713" s="1"/>
      <c r="G1713" s="1" t="s">
        <v>114</v>
      </c>
    </row>
    <row r="1714" spans="2:7" x14ac:dyDescent="0.2">
      <c r="B1714" s="1" t="str">
        <f t="shared" si="32"/>
        <v>シモキサニル・ＴＰＮ水和剤ブリザード水和剤</v>
      </c>
      <c r="C1714" s="1" t="s">
        <v>2364</v>
      </c>
      <c r="D1714" s="1" t="s">
        <v>2365</v>
      </c>
      <c r="E1714" s="1" t="s">
        <v>25</v>
      </c>
      <c r="F1714" s="1"/>
      <c r="G1714" s="1" t="s">
        <v>59</v>
      </c>
    </row>
    <row r="1715" spans="2:7" x14ac:dyDescent="0.2">
      <c r="B1715" s="1" t="str">
        <f t="shared" si="32"/>
        <v>シモキサニル・ＴＰＮ水和剤日農ブリザード水和剤</v>
      </c>
      <c r="C1715" s="1" t="s">
        <v>2364</v>
      </c>
      <c r="D1715" s="1" t="s">
        <v>2366</v>
      </c>
      <c r="E1715" s="1" t="s">
        <v>25</v>
      </c>
      <c r="F1715" s="1"/>
      <c r="G1715" s="1" t="s">
        <v>59</v>
      </c>
    </row>
    <row r="1716" spans="2:7" x14ac:dyDescent="0.2">
      <c r="B1716" s="1" t="str">
        <f t="shared" si="32"/>
        <v>シモキサニル・ファモキサドン水和剤ホライズンドライフロアブル</v>
      </c>
      <c r="C1716" s="1" t="s">
        <v>2367</v>
      </c>
      <c r="D1716" s="1" t="s">
        <v>2368</v>
      </c>
      <c r="E1716" s="1" t="s">
        <v>25</v>
      </c>
      <c r="F1716" s="1"/>
      <c r="G1716" s="1" t="s">
        <v>56</v>
      </c>
    </row>
    <row r="1717" spans="2:7" x14ac:dyDescent="0.2">
      <c r="B1717" s="1" t="str">
        <f t="shared" si="32"/>
        <v>シモキサニル・ファモキサドン水和剤日産ホライズンドライフロアブル</v>
      </c>
      <c r="C1717" s="1" t="s">
        <v>2367</v>
      </c>
      <c r="D1717" s="1" t="s">
        <v>2369</v>
      </c>
      <c r="E1717" s="1" t="s">
        <v>25</v>
      </c>
      <c r="F1717" s="1"/>
      <c r="G1717" s="1" t="s">
        <v>56</v>
      </c>
    </row>
    <row r="1718" spans="2:7" x14ac:dyDescent="0.2">
      <c r="B1718" s="1" t="str">
        <f t="shared" si="32"/>
        <v>シモキサニル・ベンチアバリカルブイソプロピル水和剤エキナイン顆粒水和剤</v>
      </c>
      <c r="C1718" s="1" t="s">
        <v>2370</v>
      </c>
      <c r="D1718" s="1" t="s">
        <v>2371</v>
      </c>
      <c r="E1718" s="1" t="s">
        <v>25</v>
      </c>
      <c r="F1718" s="1"/>
      <c r="G1718" s="1" t="s">
        <v>59</v>
      </c>
    </row>
    <row r="1719" spans="2:7" x14ac:dyDescent="0.2">
      <c r="B1719" s="1" t="str">
        <f t="shared" si="32"/>
        <v>シモキサニル・ベンチアバリカルブイソプロピル水和剤ベトファイター顆粒水和剤</v>
      </c>
      <c r="C1719" s="1" t="s">
        <v>2370</v>
      </c>
      <c r="D1719" s="1" t="s">
        <v>2372</v>
      </c>
      <c r="E1719" s="1" t="s">
        <v>25</v>
      </c>
      <c r="F1719" s="1"/>
      <c r="G1719" s="1" t="s">
        <v>410</v>
      </c>
    </row>
    <row r="1720" spans="2:7" x14ac:dyDescent="0.2">
      <c r="B1720" s="1" t="str">
        <f t="shared" si="32"/>
        <v>シモキサニル・マンゼブ水和剤ＭＩＣカーゼートＰＺ水和剤</v>
      </c>
      <c r="C1720" s="1" t="s">
        <v>2373</v>
      </c>
      <c r="D1720" s="1" t="s">
        <v>6097</v>
      </c>
      <c r="E1720" s="1" t="s">
        <v>25</v>
      </c>
      <c r="F1720" s="1"/>
      <c r="G1720" s="1" t="s">
        <v>404</v>
      </c>
    </row>
    <row r="1721" spans="2:7" x14ac:dyDescent="0.2">
      <c r="B1721" s="1" t="str">
        <f t="shared" si="32"/>
        <v>シモキサニル・マンゼブ水和剤クミアイカーゼートＰＺ水和剤</v>
      </c>
      <c r="C1721" s="1" t="s">
        <v>2373</v>
      </c>
      <c r="D1721" s="1" t="s">
        <v>2374</v>
      </c>
      <c r="E1721" s="1" t="s">
        <v>25</v>
      </c>
      <c r="F1721" s="1"/>
      <c r="G1721" s="1" t="s">
        <v>404</v>
      </c>
    </row>
    <row r="1722" spans="2:7" x14ac:dyDescent="0.2">
      <c r="B1722" s="1" t="str">
        <f t="shared" si="32"/>
        <v>シュードモナス　フルオレッセンス水和剤ベジキーパー水和剤</v>
      </c>
      <c r="C1722" s="1" t="s">
        <v>2375</v>
      </c>
      <c r="D1722" s="1" t="s">
        <v>2376</v>
      </c>
      <c r="E1722" s="1" t="s">
        <v>25</v>
      </c>
      <c r="F1722" s="1"/>
      <c r="G1722" s="1" t="s">
        <v>2377</v>
      </c>
    </row>
    <row r="1723" spans="2:7" x14ac:dyDescent="0.2">
      <c r="B1723" s="1" t="str">
        <f t="shared" si="32"/>
        <v>シュードモナス　ロデシア水和剤マスタピース水和剤</v>
      </c>
      <c r="C1723" s="1" t="s">
        <v>2378</v>
      </c>
      <c r="D1723" s="1" t="s">
        <v>2379</v>
      </c>
      <c r="E1723" s="1" t="s">
        <v>25</v>
      </c>
      <c r="F1723" s="1"/>
      <c r="G1723" s="1" t="s">
        <v>2380</v>
      </c>
    </row>
    <row r="1724" spans="2:7" x14ac:dyDescent="0.2">
      <c r="B1724" s="1" t="str">
        <f t="shared" si="32"/>
        <v>シラフルオフェン・ＭＥＰ・カスガマイシン・フサライド粉剤フルセット粉剤ＤＬ</v>
      </c>
      <c r="C1724" s="1" t="s">
        <v>2381</v>
      </c>
      <c r="D1724" s="48" t="s">
        <v>2382</v>
      </c>
      <c r="E1724" s="1" t="s">
        <v>25</v>
      </c>
      <c r="F1724" s="1"/>
      <c r="G1724" s="1" t="s">
        <v>70</v>
      </c>
    </row>
    <row r="1725" spans="2:7" x14ac:dyDescent="0.2">
      <c r="B1725" s="1" t="str">
        <f t="shared" ref="B1725:B1777" si="33">C1725&amp;D1725</f>
        <v>シラフルオフェン・カスガマイシン・トリシクラゾール・バリダマイシン粉剤ダブルカットバリダＪ粉剤３ＤＬ</v>
      </c>
      <c r="C1725" s="1" t="s">
        <v>2383</v>
      </c>
      <c r="D1725" s="1" t="s">
        <v>2384</v>
      </c>
      <c r="E1725" s="1" t="s">
        <v>25</v>
      </c>
      <c r="F1725" s="1"/>
      <c r="G1725" s="1" t="s">
        <v>1275</v>
      </c>
    </row>
    <row r="1726" spans="2:7" x14ac:dyDescent="0.2">
      <c r="B1726" s="1" t="str">
        <f t="shared" si="33"/>
        <v>シラフルオフェン・カスガマイシン・トリシクラゾール・バリダマイシン粉剤ダブルカットバリダＪ粉剤ＤＬ</v>
      </c>
      <c r="C1726" s="1" t="s">
        <v>2383</v>
      </c>
      <c r="D1726" s="1" t="s">
        <v>2385</v>
      </c>
      <c r="E1726" s="1" t="s">
        <v>25</v>
      </c>
      <c r="F1726" s="1"/>
      <c r="G1726" s="1" t="s">
        <v>1270</v>
      </c>
    </row>
    <row r="1727" spans="2:7" x14ac:dyDescent="0.2">
      <c r="B1727" s="1" t="str">
        <f t="shared" si="33"/>
        <v>シラフルオフェン・カスガマイシン・トリシクラゾール水和剤ダブルカットＪフロアブル</v>
      </c>
      <c r="C1727" s="1" t="s">
        <v>2386</v>
      </c>
      <c r="D1727" s="1" t="s">
        <v>2387</v>
      </c>
      <c r="E1727" s="1" t="s">
        <v>6468</v>
      </c>
      <c r="F1727" s="1"/>
      <c r="G1727" s="1" t="s">
        <v>1267</v>
      </c>
    </row>
    <row r="1728" spans="2:7" x14ac:dyDescent="0.2">
      <c r="B1728" s="1" t="str">
        <f t="shared" si="33"/>
        <v>シラフルオフェン・カスガマイシン・トリシクラゾール粉剤ダブルカットＪ粉剤３ＤＬ</v>
      </c>
      <c r="C1728" s="1" t="s">
        <v>2388</v>
      </c>
      <c r="D1728" s="1" t="s">
        <v>2389</v>
      </c>
      <c r="E1728" s="1" t="s">
        <v>25</v>
      </c>
      <c r="F1728" s="1"/>
      <c r="G1728" s="1" t="s">
        <v>1275</v>
      </c>
    </row>
    <row r="1729" spans="2:7" x14ac:dyDescent="0.2">
      <c r="B1729" s="1" t="str">
        <f t="shared" si="33"/>
        <v>シラフルオフェン・カスガマイシン・トリシクラゾール粉剤ダブルカットＪ粉剤ＤＬ</v>
      </c>
      <c r="C1729" s="1" t="s">
        <v>2388</v>
      </c>
      <c r="D1729" s="1" t="s">
        <v>2390</v>
      </c>
      <c r="E1729" s="1" t="s">
        <v>25</v>
      </c>
      <c r="F1729" s="1"/>
      <c r="G1729" s="1" t="s">
        <v>1270</v>
      </c>
    </row>
    <row r="1730" spans="2:7" x14ac:dyDescent="0.2">
      <c r="B1730" s="1" t="str">
        <f t="shared" si="33"/>
        <v>シラフルオフェン・カスガマイシン・バリダマイシン・フサライド水和剤ホクコーカスラブバリダジョーカーフロアブル</v>
      </c>
      <c r="C1730" s="1" t="s">
        <v>2391</v>
      </c>
      <c r="D1730" s="1" t="s">
        <v>2392</v>
      </c>
      <c r="E1730" s="1" t="s">
        <v>25</v>
      </c>
      <c r="F1730" s="1"/>
      <c r="G1730" s="1" t="s">
        <v>1267</v>
      </c>
    </row>
    <row r="1731" spans="2:7" x14ac:dyDescent="0.2">
      <c r="B1731" s="1" t="str">
        <f t="shared" si="33"/>
        <v>シラフルオフェン・テブフロキン粉剤トライ２Ｊ粉剤ＤＬ</v>
      </c>
      <c r="C1731" s="1" t="s">
        <v>2393</v>
      </c>
      <c r="D1731" s="1" t="s">
        <v>2394</v>
      </c>
      <c r="E1731" s="1" t="s">
        <v>25</v>
      </c>
      <c r="F1731" s="1"/>
      <c r="G1731" s="1" t="s">
        <v>138</v>
      </c>
    </row>
    <row r="1732" spans="2:7" x14ac:dyDescent="0.2">
      <c r="B1732" s="1" t="str">
        <f t="shared" si="33"/>
        <v>シラフルオフェン・テブフロキン粉剤トライＪ粉剤ＤＬ</v>
      </c>
      <c r="C1732" s="1" t="s">
        <v>2393</v>
      </c>
      <c r="D1732" s="1" t="s">
        <v>4832</v>
      </c>
      <c r="E1732" s="1" t="s">
        <v>25</v>
      </c>
      <c r="F1732" s="1"/>
      <c r="G1732" s="1" t="s">
        <v>138</v>
      </c>
    </row>
    <row r="1733" spans="2:7" x14ac:dyDescent="0.2">
      <c r="B1733" s="1" t="str">
        <f t="shared" si="33"/>
        <v>シラフルオフェン・トリシクラゾール・バリダマイシン・フェリムゾン粉剤ノンブラスバリダジョーカー粉剤ＤＬ</v>
      </c>
      <c r="C1733" s="1" t="s">
        <v>2395</v>
      </c>
      <c r="D1733" s="1" t="s">
        <v>2396</v>
      </c>
      <c r="E1733" s="1" t="s">
        <v>25</v>
      </c>
      <c r="F1733" s="1"/>
      <c r="G1733" s="1" t="s">
        <v>138</v>
      </c>
    </row>
    <row r="1734" spans="2:7" x14ac:dyDescent="0.2">
      <c r="B1734" s="1" t="str">
        <f t="shared" si="33"/>
        <v>シラフルオフェン・トリシクラゾール・フェリムゾン粉剤ノンブラスジョーカー粉剤ＤＬ</v>
      </c>
      <c r="C1734" s="1" t="s">
        <v>2397</v>
      </c>
      <c r="D1734" s="1" t="s">
        <v>2398</v>
      </c>
      <c r="E1734" s="1" t="s">
        <v>25</v>
      </c>
      <c r="F1734" s="1"/>
      <c r="G1734" s="1" t="s">
        <v>138</v>
      </c>
    </row>
    <row r="1735" spans="2:7" x14ac:dyDescent="0.2">
      <c r="B1735" s="1" t="str">
        <f t="shared" si="33"/>
        <v>シラフルオフェン・バリダマイシン・フェリムゾン・フサライド粉剤ブラシンバリダジョーカー粉剤ＤＬ</v>
      </c>
      <c r="C1735" s="1" t="s">
        <v>2399</v>
      </c>
      <c r="D1735" s="1" t="s">
        <v>2400</v>
      </c>
      <c r="E1735" s="1" t="s">
        <v>97</v>
      </c>
      <c r="F1735" s="1"/>
      <c r="G1735" s="1" t="s">
        <v>138</v>
      </c>
    </row>
    <row r="1736" spans="2:7" x14ac:dyDescent="0.2">
      <c r="B1736" s="1" t="str">
        <f t="shared" si="33"/>
        <v>シラフルオフェン・バリダマイシン・フェリムゾン・フサライド粉剤ホクコーブラシンバリダジョーカー粉剤ＤＬ</v>
      </c>
      <c r="C1736" s="1" t="s">
        <v>2399</v>
      </c>
      <c r="D1736" s="1" t="s">
        <v>2401</v>
      </c>
      <c r="E1736" s="1" t="s">
        <v>97</v>
      </c>
      <c r="F1736" s="1"/>
      <c r="G1736" s="1" t="s">
        <v>138</v>
      </c>
    </row>
    <row r="1737" spans="2:7" x14ac:dyDescent="0.2">
      <c r="B1737" s="1" t="str">
        <f t="shared" si="33"/>
        <v>シラフルオフェン・バリダマイシン粉剤バリダジョーカー粉剤ＤＬ</v>
      </c>
      <c r="C1737" s="1" t="s">
        <v>2402</v>
      </c>
      <c r="D1737" s="1" t="s">
        <v>2403</v>
      </c>
      <c r="E1737" s="1" t="s">
        <v>25</v>
      </c>
      <c r="F1737" s="1"/>
      <c r="G1737" s="1" t="s">
        <v>138</v>
      </c>
    </row>
    <row r="1738" spans="2:7" x14ac:dyDescent="0.2">
      <c r="B1738" s="1" t="str">
        <f t="shared" si="33"/>
        <v>シラフルオフェン・フェリムゾン・フサライド水和剤ブラシンジョーカーフロアブル</v>
      </c>
      <c r="C1738" s="1" t="s">
        <v>2404</v>
      </c>
      <c r="D1738" s="1" t="s">
        <v>2405</v>
      </c>
      <c r="E1738" s="1" t="s">
        <v>25</v>
      </c>
      <c r="F1738" s="1"/>
      <c r="G1738" s="1" t="s">
        <v>2406</v>
      </c>
    </row>
    <row r="1739" spans="2:7" x14ac:dyDescent="0.2">
      <c r="B1739" s="1" t="str">
        <f t="shared" si="33"/>
        <v>シラフルオフェン・フェリムゾン・フサライド水和剤ホクコーブラシンジョーカーフロアブル</v>
      </c>
      <c r="C1739" s="1" t="s">
        <v>2404</v>
      </c>
      <c r="D1739" s="1" t="s">
        <v>2407</v>
      </c>
      <c r="E1739" s="1" t="s">
        <v>25</v>
      </c>
      <c r="F1739" s="1"/>
      <c r="G1739" s="1" t="s">
        <v>2406</v>
      </c>
    </row>
    <row r="1740" spans="2:7" x14ac:dyDescent="0.2">
      <c r="B1740" s="1" t="str">
        <f t="shared" si="33"/>
        <v>シラフルオフェン・フェリムゾン・フサライド粉剤ブラシンジョーカー粉剤ＤＬ</v>
      </c>
      <c r="C1740" s="1" t="s">
        <v>2408</v>
      </c>
      <c r="D1740" s="1" t="s">
        <v>2409</v>
      </c>
      <c r="E1740" s="1" t="s">
        <v>25</v>
      </c>
      <c r="F1740" s="1"/>
      <c r="G1740" s="1" t="s">
        <v>138</v>
      </c>
    </row>
    <row r="1741" spans="2:7" x14ac:dyDescent="0.2">
      <c r="B1741" s="1" t="str">
        <f t="shared" si="33"/>
        <v>シラフルオフェン・フェリムゾン・フサライド粉剤ホクコーブラシンジョーカー粉剤ＤＬ</v>
      </c>
      <c r="C1741" s="1" t="s">
        <v>2408</v>
      </c>
      <c r="D1741" s="1" t="s">
        <v>2410</v>
      </c>
      <c r="E1741" s="1" t="s">
        <v>25</v>
      </c>
      <c r="F1741" s="1"/>
      <c r="G1741" s="1" t="s">
        <v>138</v>
      </c>
    </row>
    <row r="1742" spans="2:7" x14ac:dyDescent="0.2">
      <c r="B1742" s="1" t="str">
        <f t="shared" si="33"/>
        <v>シラフルオフェン・フサライド水和剤ホクコーラブサイドジョーカーフロアブル</v>
      </c>
      <c r="C1742" s="1" t="s">
        <v>2411</v>
      </c>
      <c r="D1742" s="1" t="s">
        <v>2412</v>
      </c>
      <c r="E1742" s="1" t="s">
        <v>6468</v>
      </c>
      <c r="F1742" s="1"/>
      <c r="G1742" s="1" t="s">
        <v>212</v>
      </c>
    </row>
    <row r="1743" spans="2:7" x14ac:dyDescent="0.2">
      <c r="B1743" s="1" t="str">
        <f t="shared" si="33"/>
        <v>シラフルオフェン・フサライド粉剤ＭＩＣラブサイドジョーカー粉剤ＤＬ</v>
      </c>
      <c r="C1743" s="1" t="s">
        <v>2413</v>
      </c>
      <c r="D1743" s="1" t="s">
        <v>2414</v>
      </c>
      <c r="E1743" s="1" t="s">
        <v>25</v>
      </c>
      <c r="F1743" s="1"/>
      <c r="G1743" s="1" t="s">
        <v>138</v>
      </c>
    </row>
    <row r="1744" spans="2:7" x14ac:dyDescent="0.2">
      <c r="B1744" s="1" t="str">
        <f t="shared" si="33"/>
        <v>シラフルオフェン水和剤ＭＲ．ジョーカー水和剤</v>
      </c>
      <c r="C1744" s="1" t="s">
        <v>2415</v>
      </c>
      <c r="D1744" s="1" t="s">
        <v>2416</v>
      </c>
      <c r="E1744" s="1" t="s">
        <v>25</v>
      </c>
      <c r="F1744" s="1"/>
      <c r="G1744" s="1" t="s">
        <v>54</v>
      </c>
    </row>
    <row r="1745" spans="2:7" x14ac:dyDescent="0.2">
      <c r="B1745" s="1" t="str">
        <f t="shared" si="33"/>
        <v>シラフルオフェン乳剤ＭＲ．ジョーカーＥＷ</v>
      </c>
      <c r="C1745" s="1" t="s">
        <v>2417</v>
      </c>
      <c r="D1745" s="1" t="s">
        <v>2418</v>
      </c>
      <c r="E1745" s="1" t="s">
        <v>6468</v>
      </c>
      <c r="F1745" s="1"/>
      <c r="G1745" s="1" t="s">
        <v>409</v>
      </c>
    </row>
    <row r="1746" spans="2:7" x14ac:dyDescent="0.2">
      <c r="B1746" s="1" t="str">
        <f t="shared" si="33"/>
        <v>シラフルオフェン乳剤ＳＴ　ＭＲ．ジョーカーＥＷ</v>
      </c>
      <c r="C1746" s="1" t="s">
        <v>2417</v>
      </c>
      <c r="D1746" s="1" t="s">
        <v>2419</v>
      </c>
      <c r="E1746" s="1" t="s">
        <v>6468</v>
      </c>
      <c r="F1746" s="1"/>
      <c r="G1746" s="1" t="s">
        <v>409</v>
      </c>
    </row>
    <row r="1747" spans="2:7" x14ac:dyDescent="0.2">
      <c r="B1747" s="1" t="str">
        <f t="shared" si="33"/>
        <v>シラフルオフェン乳剤シラトップＥＷ</v>
      </c>
      <c r="C1747" s="1" t="s">
        <v>2417</v>
      </c>
      <c r="D1747" s="1" t="s">
        <v>2421</v>
      </c>
      <c r="E1747" s="1" t="s">
        <v>6468</v>
      </c>
      <c r="F1747" s="1"/>
      <c r="G1747" s="1" t="s">
        <v>2420</v>
      </c>
    </row>
    <row r="1748" spans="2:7" x14ac:dyDescent="0.2">
      <c r="B1748" s="1" t="str">
        <f t="shared" si="33"/>
        <v>シラフルオフェン乳剤ホクコーＭＲ．ジョーカーＥＷ</v>
      </c>
      <c r="C1748" s="1" t="s">
        <v>2417</v>
      </c>
      <c r="D1748" s="1" t="s">
        <v>2422</v>
      </c>
      <c r="E1748" s="1" t="s">
        <v>6468</v>
      </c>
      <c r="F1748" s="1"/>
      <c r="G1748" s="1" t="s">
        <v>409</v>
      </c>
    </row>
    <row r="1749" spans="2:7" x14ac:dyDescent="0.2">
      <c r="B1749" s="1" t="str">
        <f t="shared" si="33"/>
        <v>シラフルオフェン粉剤ＭＲ．ジョーカー粉剤ＤＬ</v>
      </c>
      <c r="C1749" s="1" t="s">
        <v>2423</v>
      </c>
      <c r="D1749" s="1" t="s">
        <v>2424</v>
      </c>
      <c r="E1749" s="1" t="s">
        <v>25</v>
      </c>
      <c r="F1749" s="1"/>
      <c r="G1749" s="1" t="s">
        <v>138</v>
      </c>
    </row>
    <row r="1750" spans="2:7" x14ac:dyDescent="0.2">
      <c r="B1750" s="1" t="str">
        <f t="shared" si="33"/>
        <v>シラフルオフェン粉剤ホクコーＭＲ．ジョーカー粉剤ＤＬ</v>
      </c>
      <c r="C1750" s="1" t="s">
        <v>2423</v>
      </c>
      <c r="D1750" s="1" t="s">
        <v>2425</v>
      </c>
      <c r="E1750" s="1" t="s">
        <v>25</v>
      </c>
      <c r="F1750" s="1"/>
      <c r="G1750" s="1" t="s">
        <v>138</v>
      </c>
    </row>
    <row r="1751" spans="2:7" x14ac:dyDescent="0.2">
      <c r="B1751" s="1" t="str">
        <f t="shared" si="33"/>
        <v>シラフルオフェン粉剤石原ＭＲ．ジョーカー粉剤ＤＬ</v>
      </c>
      <c r="C1751" s="1" t="s">
        <v>2423</v>
      </c>
      <c r="D1751" s="1" t="s">
        <v>2426</v>
      </c>
      <c r="E1751" s="1" t="s">
        <v>25</v>
      </c>
      <c r="F1751" s="1"/>
      <c r="G1751" s="1" t="s">
        <v>138</v>
      </c>
    </row>
    <row r="1752" spans="2:7" x14ac:dyDescent="0.2">
      <c r="B1752" s="1" t="str">
        <f t="shared" si="33"/>
        <v>ジラム水和剤コニファー水和剤</v>
      </c>
      <c r="C1752" s="1" t="s">
        <v>5090</v>
      </c>
      <c r="D1752" s="1" t="s">
        <v>2428</v>
      </c>
      <c r="E1752" s="1" t="s">
        <v>25</v>
      </c>
      <c r="F1752" s="1"/>
      <c r="G1752" s="1" t="s">
        <v>254</v>
      </c>
    </row>
    <row r="1753" spans="2:7" x14ac:dyDescent="0.2">
      <c r="B1753" s="1" t="str">
        <f t="shared" si="33"/>
        <v>ジラム水和剤モノドクター水和剤</v>
      </c>
      <c r="C1753" s="1" t="s">
        <v>2427</v>
      </c>
      <c r="D1753" s="1" t="s">
        <v>2429</v>
      </c>
      <c r="E1753" s="1" t="s">
        <v>97</v>
      </c>
      <c r="F1753" s="1"/>
      <c r="G1753" s="1" t="s">
        <v>257</v>
      </c>
    </row>
    <row r="1754" spans="2:7" x14ac:dyDescent="0.2">
      <c r="B1754" s="1" t="str">
        <f t="shared" si="33"/>
        <v>シロマジン液剤トリガード液剤</v>
      </c>
      <c r="C1754" s="1" t="s">
        <v>2430</v>
      </c>
      <c r="D1754" s="1" t="s">
        <v>2431</v>
      </c>
      <c r="E1754" s="1" t="s">
        <v>6468</v>
      </c>
      <c r="F1754" s="1"/>
      <c r="G1754" s="1" t="s">
        <v>1831</v>
      </c>
    </row>
    <row r="1755" spans="2:7" x14ac:dyDescent="0.2">
      <c r="B1755" s="1" t="str">
        <f t="shared" si="33"/>
        <v>スタイナーネマ　カーポカプサエ剤バイオセーフ</v>
      </c>
      <c r="C1755" s="1" t="s">
        <v>2432</v>
      </c>
      <c r="D1755" s="1" t="s">
        <v>2433</v>
      </c>
      <c r="E1755" s="1" t="s">
        <v>6468</v>
      </c>
      <c r="F1755" s="1"/>
      <c r="G1755" s="1" t="s">
        <v>2434</v>
      </c>
    </row>
    <row r="1756" spans="2:7" x14ac:dyDescent="0.2">
      <c r="B1756" s="1" t="str">
        <f t="shared" si="33"/>
        <v>スタイナーネマ　グラセライ剤バイオトピア</v>
      </c>
      <c r="C1756" s="1" t="s">
        <v>2435</v>
      </c>
      <c r="D1756" s="48" t="s">
        <v>2436</v>
      </c>
      <c r="E1756" s="1" t="s">
        <v>6468</v>
      </c>
      <c r="F1756" s="1"/>
      <c r="G1756" s="1" t="s">
        <v>2437</v>
      </c>
    </row>
    <row r="1757" spans="2:7" x14ac:dyDescent="0.2">
      <c r="B1757" s="1" t="str">
        <f t="shared" si="33"/>
        <v>スタイナーネマ　グラセライ剤バイオトピア</v>
      </c>
      <c r="C1757" s="1" t="s">
        <v>2435</v>
      </c>
      <c r="D1757" s="1" t="s">
        <v>6099</v>
      </c>
      <c r="E1757" s="1" t="s">
        <v>6468</v>
      </c>
      <c r="F1757" s="1"/>
      <c r="G1757" s="1" t="s">
        <v>6098</v>
      </c>
    </row>
    <row r="1758" spans="2:7" x14ac:dyDescent="0.2">
      <c r="B1758" s="1" t="str">
        <f t="shared" si="33"/>
        <v>ズッキーニ黄斑モザイクウイルス弱毒株水溶剤“京都微研”キュービオＺＹ－０２</v>
      </c>
      <c r="C1758" s="1" t="s">
        <v>2438</v>
      </c>
      <c r="D1758" s="1" t="s">
        <v>6481</v>
      </c>
      <c r="E1758" s="1" t="s">
        <v>25</v>
      </c>
      <c r="F1758" s="1"/>
      <c r="G1758" s="39" t="s">
        <v>5091</v>
      </c>
    </row>
    <row r="1759" spans="2:7" x14ac:dyDescent="0.2">
      <c r="B1759" s="1" t="str">
        <f t="shared" si="33"/>
        <v>ストレプトマイシン・チオファネートメチル水和剤アタッキン水和剤</v>
      </c>
      <c r="C1759" s="1" t="s">
        <v>2439</v>
      </c>
      <c r="D1759" s="1" t="s">
        <v>2440</v>
      </c>
      <c r="E1759" s="1" t="s">
        <v>25</v>
      </c>
      <c r="F1759" s="1"/>
      <c r="G1759" s="1" t="s">
        <v>2441</v>
      </c>
    </row>
    <row r="1760" spans="2:7" x14ac:dyDescent="0.2">
      <c r="B1760" s="1" t="str">
        <f t="shared" si="33"/>
        <v>ストレプトマイシン液剤アグレプト液剤</v>
      </c>
      <c r="C1760" s="1" t="s">
        <v>2442</v>
      </c>
      <c r="D1760" s="1" t="s">
        <v>2443</v>
      </c>
      <c r="E1760" s="1" t="s">
        <v>25</v>
      </c>
      <c r="F1760" s="1"/>
      <c r="G1760" s="1" t="s">
        <v>190</v>
      </c>
    </row>
    <row r="1761" spans="2:7" x14ac:dyDescent="0.2">
      <c r="B1761" s="1" t="str">
        <f t="shared" si="33"/>
        <v>ストレプトマイシン液剤ヤシマストマイ液剤２０</v>
      </c>
      <c r="C1761" s="1" t="s">
        <v>2442</v>
      </c>
      <c r="D1761" s="1" t="s">
        <v>2444</v>
      </c>
      <c r="E1761" s="1" t="s">
        <v>25</v>
      </c>
      <c r="F1761" s="1"/>
      <c r="G1761" s="1" t="s">
        <v>190</v>
      </c>
    </row>
    <row r="1762" spans="2:7" x14ac:dyDescent="0.2">
      <c r="B1762" s="1" t="str">
        <f t="shared" si="33"/>
        <v>ストレプトマイシン液剤日農ヒトマイシン液剤Ｓ</v>
      </c>
      <c r="C1762" s="1" t="s">
        <v>2442</v>
      </c>
      <c r="D1762" s="1" t="s">
        <v>2445</v>
      </c>
      <c r="E1762" s="1" t="s">
        <v>6468</v>
      </c>
      <c r="F1762" s="1"/>
      <c r="G1762" s="1" t="s">
        <v>2446</v>
      </c>
    </row>
    <row r="1763" spans="2:7" x14ac:dyDescent="0.2">
      <c r="B1763" s="1" t="str">
        <f t="shared" si="33"/>
        <v>ストレプトマイシン水和剤アグレプト水和剤</v>
      </c>
      <c r="C1763" s="1" t="s">
        <v>2447</v>
      </c>
      <c r="D1763" s="1" t="s">
        <v>2448</v>
      </c>
      <c r="E1763" s="1" t="s">
        <v>25</v>
      </c>
      <c r="F1763" s="1"/>
      <c r="G1763" s="1" t="s">
        <v>190</v>
      </c>
    </row>
    <row r="1764" spans="2:7" x14ac:dyDescent="0.2">
      <c r="B1764" s="1" t="str">
        <f t="shared" si="33"/>
        <v>ストレプトマイシン水和剤サンケイマイシン２０水和剤</v>
      </c>
      <c r="C1764" s="1" t="s">
        <v>2447</v>
      </c>
      <c r="D1764" s="1" t="s">
        <v>2449</v>
      </c>
      <c r="E1764" s="1" t="s">
        <v>25</v>
      </c>
      <c r="F1764" s="1"/>
      <c r="G1764" s="1" t="s">
        <v>190</v>
      </c>
    </row>
    <row r="1765" spans="2:7" x14ac:dyDescent="0.2">
      <c r="B1765" s="1" t="str">
        <f t="shared" si="33"/>
        <v>スピネトラム水和剤スピネアタック</v>
      </c>
      <c r="C1765" s="1" t="s">
        <v>2450</v>
      </c>
      <c r="D1765" s="1" t="s">
        <v>2451</v>
      </c>
      <c r="E1765" s="1" t="s">
        <v>25</v>
      </c>
      <c r="F1765" s="1"/>
      <c r="G1765" s="1" t="s">
        <v>190</v>
      </c>
    </row>
    <row r="1766" spans="2:7" x14ac:dyDescent="0.2">
      <c r="B1766" s="1" t="str">
        <f t="shared" si="33"/>
        <v>スピネトラム水和剤ディアナＳＣ</v>
      </c>
      <c r="C1766" s="1" t="s">
        <v>2450</v>
      </c>
      <c r="D1766" s="1" t="s">
        <v>2452</v>
      </c>
      <c r="E1766" s="1" t="s">
        <v>25</v>
      </c>
      <c r="F1766" s="1"/>
      <c r="G1766" s="1" t="s">
        <v>2453</v>
      </c>
    </row>
    <row r="1767" spans="2:7" x14ac:dyDescent="0.2">
      <c r="B1767" s="1" t="str">
        <f t="shared" si="33"/>
        <v>スピネトラム水和剤ディアナＷＤＧ</v>
      </c>
      <c r="C1767" s="1" t="s">
        <v>2450</v>
      </c>
      <c r="D1767" s="1" t="s">
        <v>2454</v>
      </c>
      <c r="E1767" s="1" t="s">
        <v>25</v>
      </c>
      <c r="F1767" s="1"/>
      <c r="G1767" s="1" t="s">
        <v>190</v>
      </c>
    </row>
    <row r="1768" spans="2:7" x14ac:dyDescent="0.2">
      <c r="B1768" s="1" t="str">
        <f t="shared" si="33"/>
        <v>スピネトラム粒剤ディアナ箱粒剤</v>
      </c>
      <c r="C1768" s="1" t="s">
        <v>2455</v>
      </c>
      <c r="D1768" s="1" t="s">
        <v>2456</v>
      </c>
      <c r="E1768" s="1" t="s">
        <v>25</v>
      </c>
      <c r="F1768" s="1"/>
      <c r="G1768" s="1" t="s">
        <v>138</v>
      </c>
    </row>
    <row r="1769" spans="2:7" x14ac:dyDescent="0.2">
      <c r="B1769" s="1" t="str">
        <f t="shared" si="33"/>
        <v>スピノサド・フィプロニル・オリサストロビン粒剤嵐プリンススピノ箱粒剤１０</v>
      </c>
      <c r="C1769" s="1" t="s">
        <v>4895</v>
      </c>
      <c r="D1769" s="1" t="s">
        <v>4896</v>
      </c>
      <c r="E1769" s="1" t="s">
        <v>25</v>
      </c>
      <c r="F1769" s="1"/>
      <c r="G1769" s="1" t="s">
        <v>771</v>
      </c>
    </row>
    <row r="1770" spans="2:7" x14ac:dyDescent="0.2">
      <c r="B1770" s="1" t="str">
        <f t="shared" si="33"/>
        <v>スピノサド・フィプロニル・オリサストロビン粒剤嵐プリンススピノ箱粒剤６</v>
      </c>
      <c r="C1770" s="1" t="s">
        <v>5093</v>
      </c>
      <c r="D1770" s="1" t="s">
        <v>5094</v>
      </c>
      <c r="E1770" s="1" t="s">
        <v>6468</v>
      </c>
      <c r="F1770" s="1"/>
      <c r="G1770" s="35" t="s">
        <v>5095</v>
      </c>
    </row>
    <row r="1771" spans="2:7" x14ac:dyDescent="0.2">
      <c r="B1771" s="1" t="str">
        <f t="shared" si="33"/>
        <v>スピノサド・フィプロニル粒剤ＤＡＳプリンススピノ粒剤６</v>
      </c>
      <c r="C1771" s="1" t="s">
        <v>5096</v>
      </c>
      <c r="D1771" s="1" t="s">
        <v>5097</v>
      </c>
      <c r="E1771" s="1" t="s">
        <v>25</v>
      </c>
      <c r="F1771" s="1"/>
      <c r="G1771" s="35" t="s">
        <v>5095</v>
      </c>
    </row>
    <row r="1772" spans="2:7" x14ac:dyDescent="0.2">
      <c r="B1772" s="1" t="str">
        <f t="shared" si="33"/>
        <v>スピノサド・フィプロニル粒剤プリンススピノ粒剤６</v>
      </c>
      <c r="C1772" s="1" t="s">
        <v>4888</v>
      </c>
      <c r="D1772" s="1" t="s">
        <v>4889</v>
      </c>
      <c r="E1772" s="1" t="s">
        <v>6468</v>
      </c>
      <c r="F1772" s="1"/>
      <c r="G1772" s="1" t="s">
        <v>771</v>
      </c>
    </row>
    <row r="1773" spans="2:7" x14ac:dyDescent="0.2">
      <c r="B1773" s="1" t="str">
        <f t="shared" si="33"/>
        <v>スピノサド・メトキシフェノジド水和剤ファルコンエースフロアブル</v>
      </c>
      <c r="C1773" s="1" t="s">
        <v>2457</v>
      </c>
      <c r="D1773" s="1" t="s">
        <v>2458</v>
      </c>
      <c r="E1773" s="1" t="s">
        <v>25</v>
      </c>
      <c r="F1773" s="1"/>
      <c r="G1773" s="1" t="s">
        <v>212</v>
      </c>
    </row>
    <row r="1774" spans="2:7" x14ac:dyDescent="0.2">
      <c r="B1774" s="1" t="str">
        <f t="shared" si="33"/>
        <v>スピノサド水和剤クミアイスピノエース顆粒水和剤</v>
      </c>
      <c r="C1774" s="1" t="s">
        <v>2459</v>
      </c>
      <c r="D1774" s="1" t="s">
        <v>2461</v>
      </c>
      <c r="E1774" s="1" t="s">
        <v>6468</v>
      </c>
      <c r="F1774" s="1"/>
      <c r="G1774" s="1" t="s">
        <v>190</v>
      </c>
    </row>
    <row r="1775" spans="2:7" x14ac:dyDescent="0.2">
      <c r="B1775" s="1" t="str">
        <f t="shared" si="33"/>
        <v>スピノサド水和剤サンケイスピノエースベイト</v>
      </c>
      <c r="C1775" s="1" t="s">
        <v>2459</v>
      </c>
      <c r="D1775" s="1" t="s">
        <v>2462</v>
      </c>
      <c r="E1775" s="1" t="s">
        <v>6468</v>
      </c>
      <c r="F1775" s="1"/>
      <c r="G1775" s="1" t="s">
        <v>763</v>
      </c>
    </row>
    <row r="1776" spans="2:7" x14ac:dyDescent="0.2">
      <c r="B1776" s="1" t="str">
        <f t="shared" si="33"/>
        <v>スピノサド水和剤スピノエースフロアブル</v>
      </c>
      <c r="C1776" s="1" t="s">
        <v>2459</v>
      </c>
      <c r="D1776" s="1" t="s">
        <v>2463</v>
      </c>
      <c r="E1776" s="1" t="s">
        <v>6468</v>
      </c>
      <c r="F1776" s="1"/>
      <c r="G1776" s="1" t="s">
        <v>54</v>
      </c>
    </row>
    <row r="1777" spans="2:7" x14ac:dyDescent="0.2">
      <c r="B1777" s="1" t="str">
        <f t="shared" si="33"/>
        <v>スピノサド水和剤スピノエースベイト</v>
      </c>
      <c r="C1777" s="1" t="s">
        <v>2459</v>
      </c>
      <c r="D1777" s="1" t="s">
        <v>2464</v>
      </c>
      <c r="E1777" s="1" t="s">
        <v>6468</v>
      </c>
      <c r="F1777" s="1"/>
      <c r="G1777" s="1" t="s">
        <v>763</v>
      </c>
    </row>
    <row r="1778" spans="2:7" x14ac:dyDescent="0.2">
      <c r="B1778" s="1" t="str">
        <f t="shared" ref="B1778:B1836" si="34">C1778&amp;D1778</f>
        <v>スピノサド水和剤スピノエース顆粒水和剤</v>
      </c>
      <c r="C1778" s="1" t="s">
        <v>2459</v>
      </c>
      <c r="D1778" s="1" t="s">
        <v>2465</v>
      </c>
      <c r="E1778" s="1" t="s">
        <v>6468</v>
      </c>
      <c r="F1778" s="1"/>
      <c r="G1778" s="1" t="s">
        <v>190</v>
      </c>
    </row>
    <row r="1779" spans="2:7" x14ac:dyDescent="0.2">
      <c r="B1779" s="1" t="str">
        <f t="shared" si="34"/>
        <v>スピノサド水和剤日産スピノエース顆粒水和剤</v>
      </c>
      <c r="C1779" s="1" t="s">
        <v>2459</v>
      </c>
      <c r="D1779" s="1" t="s">
        <v>2466</v>
      </c>
      <c r="E1779" s="1" t="s">
        <v>6468</v>
      </c>
      <c r="F1779" s="1"/>
      <c r="G1779" s="1" t="s">
        <v>190</v>
      </c>
    </row>
    <row r="1780" spans="2:7" x14ac:dyDescent="0.2">
      <c r="B1780" s="1" t="str">
        <f t="shared" si="34"/>
        <v>スピノサド粒剤スピノエース箱粒剤</v>
      </c>
      <c r="C1780" s="1" t="s">
        <v>2467</v>
      </c>
      <c r="D1780" s="1" t="s">
        <v>2468</v>
      </c>
      <c r="E1780" s="1" t="s">
        <v>6468</v>
      </c>
      <c r="F1780" s="1"/>
      <c r="G1780" s="1" t="s">
        <v>771</v>
      </c>
    </row>
    <row r="1781" spans="2:7" x14ac:dyDescent="0.2">
      <c r="B1781" s="1" t="str">
        <f t="shared" si="34"/>
        <v>スピロジクロフェン水和剤エコマイト顆粒水和剤</v>
      </c>
      <c r="C1781" s="1" t="s">
        <v>2469</v>
      </c>
      <c r="D1781" s="1" t="s">
        <v>2470</v>
      </c>
      <c r="E1781" s="1" t="s">
        <v>25</v>
      </c>
      <c r="F1781" s="1"/>
      <c r="G1781" s="1" t="s">
        <v>2420</v>
      </c>
    </row>
    <row r="1782" spans="2:7" x14ac:dyDescent="0.2">
      <c r="B1782" s="1" t="str">
        <f t="shared" si="34"/>
        <v>スピロジクロフェン水和剤ダニエモンフロアブル</v>
      </c>
      <c r="C1782" s="1" t="s">
        <v>2469</v>
      </c>
      <c r="D1782" s="1" t="s">
        <v>2471</v>
      </c>
      <c r="E1782" s="1" t="s">
        <v>25</v>
      </c>
      <c r="F1782" s="1"/>
      <c r="G1782" s="1" t="s">
        <v>56</v>
      </c>
    </row>
    <row r="1783" spans="2:7" x14ac:dyDescent="0.2">
      <c r="B1783" s="1" t="str">
        <f t="shared" si="34"/>
        <v>スピロテトラマト水和剤モベントフロアブル</v>
      </c>
      <c r="C1783" s="1" t="s">
        <v>2472</v>
      </c>
      <c r="D1783" s="1" t="s">
        <v>2473</v>
      </c>
      <c r="E1783" s="1" t="s">
        <v>25</v>
      </c>
      <c r="F1783" s="1"/>
      <c r="G1783" s="1" t="s">
        <v>2474</v>
      </c>
    </row>
    <row r="1784" spans="2:7" x14ac:dyDescent="0.2">
      <c r="B1784" s="1" t="str">
        <f t="shared" si="34"/>
        <v>スピロメシフェン水和剤クリアザールフロアブル</v>
      </c>
      <c r="C1784" s="1" t="s">
        <v>2475</v>
      </c>
      <c r="D1784" s="1" t="s">
        <v>2476</v>
      </c>
      <c r="E1784" s="1" t="s">
        <v>25</v>
      </c>
      <c r="F1784" s="1"/>
      <c r="G1784" s="1" t="s">
        <v>1292</v>
      </c>
    </row>
    <row r="1785" spans="2:7" x14ac:dyDescent="0.2">
      <c r="B1785" s="1" t="str">
        <f t="shared" si="34"/>
        <v>スピロメシフェン水和剤ダニゲッターフロアブル</v>
      </c>
      <c r="C1785" s="1" t="s">
        <v>2475</v>
      </c>
      <c r="D1785" s="1" t="s">
        <v>2477</v>
      </c>
      <c r="E1785" s="1" t="s">
        <v>25</v>
      </c>
      <c r="F1785" s="1"/>
      <c r="G1785" s="1" t="s">
        <v>56</v>
      </c>
    </row>
    <row r="1786" spans="2:7" x14ac:dyDescent="0.2">
      <c r="B1786" s="1" t="str">
        <f t="shared" si="34"/>
        <v>スワルスキーカブリダニ剤スワルスキー</v>
      </c>
      <c r="C1786" s="1" t="s">
        <v>2478</v>
      </c>
      <c r="D1786" s="1" t="s">
        <v>2479</v>
      </c>
      <c r="E1786" s="1" t="s">
        <v>6468</v>
      </c>
      <c r="F1786" s="1"/>
      <c r="G1786" s="1" t="s">
        <v>2480</v>
      </c>
    </row>
    <row r="1787" spans="2:7" x14ac:dyDescent="0.2">
      <c r="B1787" s="1" t="str">
        <f t="shared" si="34"/>
        <v>スワルスキーカブリダニ剤スワルスキープラス</v>
      </c>
      <c r="C1787" s="1" t="s">
        <v>2478</v>
      </c>
      <c r="D1787" s="1" t="s">
        <v>2481</v>
      </c>
      <c r="E1787" s="1" t="s">
        <v>6468</v>
      </c>
      <c r="F1787" s="1"/>
      <c r="G1787" s="1" t="s">
        <v>2482</v>
      </c>
    </row>
    <row r="1788" spans="2:7" x14ac:dyDescent="0.2">
      <c r="B1788" s="1" t="str">
        <f t="shared" si="34"/>
        <v>セトキシジム乳剤クミアイナブ乳剤</v>
      </c>
      <c r="C1788" s="1" t="s">
        <v>2483</v>
      </c>
      <c r="D1788" s="1" t="s">
        <v>2484</v>
      </c>
      <c r="E1788" s="1" t="s">
        <v>25</v>
      </c>
      <c r="F1788" s="1"/>
      <c r="G1788" s="1" t="s">
        <v>54</v>
      </c>
    </row>
    <row r="1789" spans="2:7" x14ac:dyDescent="0.2">
      <c r="B1789" s="1" t="str">
        <f t="shared" si="34"/>
        <v>セトキシジム乳剤ナブＳ乳剤</v>
      </c>
      <c r="C1789" s="1" t="s">
        <v>2483</v>
      </c>
      <c r="D1789" s="1" t="s">
        <v>2485</v>
      </c>
      <c r="E1789" s="1" t="s">
        <v>25</v>
      </c>
      <c r="F1789" s="1"/>
      <c r="G1789" s="1" t="s">
        <v>515</v>
      </c>
    </row>
    <row r="1790" spans="2:7" x14ac:dyDescent="0.2">
      <c r="B1790" s="1" t="str">
        <f t="shared" si="34"/>
        <v>セトキシジム乳剤ナブ乳剤</v>
      </c>
      <c r="C1790" s="1" t="s">
        <v>2483</v>
      </c>
      <c r="D1790" s="1" t="s">
        <v>2486</v>
      </c>
      <c r="E1790" s="1" t="s">
        <v>25</v>
      </c>
      <c r="F1790" s="1"/>
      <c r="G1790" s="1" t="s">
        <v>54</v>
      </c>
    </row>
    <row r="1791" spans="2:7" x14ac:dyDescent="0.2">
      <c r="B1791" s="1" t="str">
        <f t="shared" si="34"/>
        <v>セトキシジム乳剤ホクコーナブ乳剤</v>
      </c>
      <c r="C1791" s="1" t="s">
        <v>2483</v>
      </c>
      <c r="D1791" s="1" t="s">
        <v>2487</v>
      </c>
      <c r="E1791" s="1" t="s">
        <v>25</v>
      </c>
      <c r="F1791" s="1"/>
      <c r="G1791" s="1" t="s">
        <v>54</v>
      </c>
    </row>
    <row r="1792" spans="2:7" x14ac:dyDescent="0.2">
      <c r="B1792" s="1" t="str">
        <f t="shared" si="34"/>
        <v>ソルビタン脂肪酸エステル乳剤カダンセーフ</v>
      </c>
      <c r="C1792" s="1" t="s">
        <v>2488</v>
      </c>
      <c r="D1792" s="1" t="s">
        <v>2489</v>
      </c>
      <c r="E1792" s="1" t="s">
        <v>6468</v>
      </c>
      <c r="F1792" s="1"/>
      <c r="G1792" s="1" t="s">
        <v>2490</v>
      </c>
    </row>
    <row r="1793" spans="2:7" x14ac:dyDescent="0.2">
      <c r="B1793" s="1" t="str">
        <f t="shared" si="34"/>
        <v>ソルビタン脂肪酸エステル乳剤カダンセーフ原液</v>
      </c>
      <c r="C1793" s="1" t="s">
        <v>2488</v>
      </c>
      <c r="D1793" s="1" t="s">
        <v>2491</v>
      </c>
      <c r="E1793" s="1" t="s">
        <v>6468</v>
      </c>
      <c r="F1793" s="1"/>
      <c r="G1793" s="1" t="s">
        <v>63</v>
      </c>
    </row>
    <row r="1794" spans="2:7" x14ac:dyDescent="0.2">
      <c r="B1794" s="1" t="str">
        <f t="shared" si="34"/>
        <v>ソルビタン脂肪酸エステル乳剤ムシラップ</v>
      </c>
      <c r="C1794" s="1" t="s">
        <v>2488</v>
      </c>
      <c r="D1794" s="1" t="s">
        <v>2492</v>
      </c>
      <c r="E1794" s="1" t="s">
        <v>6468</v>
      </c>
      <c r="F1794" s="1"/>
      <c r="G1794" s="1" t="s">
        <v>63</v>
      </c>
    </row>
    <row r="1795" spans="2:7" x14ac:dyDescent="0.2">
      <c r="B1795" s="1" t="str">
        <f t="shared" si="34"/>
        <v>ターバシル・ＤＢＮ粒剤グラスジャックＳ粒剤</v>
      </c>
      <c r="C1795" s="1" t="s">
        <v>2493</v>
      </c>
      <c r="D1795" s="1" t="s">
        <v>2494</v>
      </c>
      <c r="E1795" s="1" t="s">
        <v>25</v>
      </c>
      <c r="F1795" s="1"/>
      <c r="G1795" s="1" t="s">
        <v>70</v>
      </c>
    </row>
    <row r="1796" spans="2:7" x14ac:dyDescent="0.2">
      <c r="B1796" s="1" t="str">
        <f t="shared" si="34"/>
        <v>ターバシル・ＤＢＮ粒剤ネコソギワイド粒剤</v>
      </c>
      <c r="C1796" s="1" t="s">
        <v>2493</v>
      </c>
      <c r="D1796" s="1" t="s">
        <v>2495</v>
      </c>
      <c r="E1796" s="1" t="s">
        <v>25</v>
      </c>
      <c r="F1796" s="1"/>
      <c r="G1796" s="1" t="s">
        <v>70</v>
      </c>
    </row>
    <row r="1797" spans="2:7" x14ac:dyDescent="0.2">
      <c r="B1797" s="1" t="str">
        <f t="shared" si="34"/>
        <v>ターバシル・ＤＣＭＵ水和剤ゾーバー</v>
      </c>
      <c r="C1797" s="1" t="s">
        <v>2496</v>
      </c>
      <c r="D1797" s="1" t="s">
        <v>2497</v>
      </c>
      <c r="E1797" s="1" t="s">
        <v>6468</v>
      </c>
      <c r="F1797" s="1"/>
      <c r="G1797" s="1" t="s">
        <v>68</v>
      </c>
    </row>
    <row r="1798" spans="2:7" x14ac:dyDescent="0.2">
      <c r="B1798" s="1" t="str">
        <f t="shared" si="34"/>
        <v>ターバシル・テトラピオン・テブチウロン粒剤ノンウィード粒剤</v>
      </c>
      <c r="C1798" s="1" t="s">
        <v>2498</v>
      </c>
      <c r="D1798" s="1" t="s">
        <v>2499</v>
      </c>
      <c r="E1798" s="1" t="s">
        <v>25</v>
      </c>
      <c r="F1798" s="1"/>
      <c r="G1798" s="1" t="s">
        <v>139</v>
      </c>
    </row>
    <row r="1799" spans="2:7" x14ac:dyDescent="0.2">
      <c r="B1799" s="1" t="str">
        <f t="shared" si="34"/>
        <v>ターバシル水和剤シンバー</v>
      </c>
      <c r="C1799" s="1" t="s">
        <v>2500</v>
      </c>
      <c r="D1799" s="1" t="s">
        <v>2501</v>
      </c>
      <c r="E1799" s="1" t="s">
        <v>25</v>
      </c>
      <c r="F1799" s="1"/>
      <c r="G1799" s="1" t="s">
        <v>62</v>
      </c>
    </row>
    <row r="1800" spans="2:7" x14ac:dyDescent="0.2">
      <c r="B1800" s="1" t="str">
        <f t="shared" si="34"/>
        <v>ダイアジノン・カスガマイシン・チウラム粉剤粉衣用ペアーカスミンＤ</v>
      </c>
      <c r="C1800" s="1" t="s">
        <v>2502</v>
      </c>
      <c r="D1800" s="1" t="s">
        <v>2503</v>
      </c>
      <c r="E1800" s="1" t="s">
        <v>97</v>
      </c>
      <c r="F1800" s="1" t="s">
        <v>157</v>
      </c>
      <c r="G1800" s="1" t="s">
        <v>2226</v>
      </c>
    </row>
    <row r="1801" spans="2:7" x14ac:dyDescent="0.2">
      <c r="B1801" s="1" t="str">
        <f t="shared" si="34"/>
        <v>ダイアジノン・チウラム粉剤タネサンＧＴ</v>
      </c>
      <c r="C1801" s="1" t="s">
        <v>2504</v>
      </c>
      <c r="D1801" s="1" t="s">
        <v>2505</v>
      </c>
      <c r="E1801" s="1" t="s">
        <v>25</v>
      </c>
      <c r="F1801" s="1" t="s">
        <v>157</v>
      </c>
      <c r="G1801" s="1" t="s">
        <v>54</v>
      </c>
    </row>
    <row r="1802" spans="2:7" x14ac:dyDescent="0.2">
      <c r="B1802" s="1" t="str">
        <f t="shared" si="34"/>
        <v>ダイアジノン・ベンフラカルブ粒剤オンダイアエース粒剤</v>
      </c>
      <c r="C1802" s="1" t="s">
        <v>2506</v>
      </c>
      <c r="D1802" s="1" t="s">
        <v>5098</v>
      </c>
      <c r="E1802" s="1" t="s">
        <v>25</v>
      </c>
      <c r="F1802" s="1" t="s">
        <v>157</v>
      </c>
      <c r="G1802" s="1" t="s">
        <v>212</v>
      </c>
    </row>
    <row r="1803" spans="2:7" x14ac:dyDescent="0.2">
      <c r="B1803" s="1" t="str">
        <f t="shared" si="34"/>
        <v>ダイアジノン・メソミル粒剤ランダイヤ粒剤</v>
      </c>
      <c r="C1803" s="1" t="s">
        <v>2507</v>
      </c>
      <c r="D1803" s="1" t="s">
        <v>2508</v>
      </c>
      <c r="E1803" s="1" t="s">
        <v>25</v>
      </c>
      <c r="F1803" s="1" t="s">
        <v>157</v>
      </c>
      <c r="G1803" s="1" t="s">
        <v>70</v>
      </c>
    </row>
    <row r="1804" spans="2:7" x14ac:dyDescent="0.2">
      <c r="B1804" s="1" t="str">
        <f t="shared" si="34"/>
        <v>ダイアジノン・メチルオイゲノール油剤サンケイユーゲサイドＤ</v>
      </c>
      <c r="C1804" s="1" t="s">
        <v>2509</v>
      </c>
      <c r="D1804" s="1" t="s">
        <v>2510</v>
      </c>
      <c r="E1804" s="1" t="s">
        <v>6468</v>
      </c>
      <c r="F1804" s="1"/>
      <c r="G1804" s="1" t="s">
        <v>212</v>
      </c>
    </row>
    <row r="1805" spans="2:7" x14ac:dyDescent="0.2">
      <c r="B1805" s="1" t="str">
        <f t="shared" si="34"/>
        <v>ダイアジノン・メチルオイゲノール油剤ユーゲサイドＤ</v>
      </c>
      <c r="C1805" s="1" t="s">
        <v>2509</v>
      </c>
      <c r="D1805" s="1" t="s">
        <v>2511</v>
      </c>
      <c r="E1805" s="1" t="s">
        <v>6468</v>
      </c>
      <c r="F1805" s="1"/>
      <c r="G1805" s="1" t="s">
        <v>212</v>
      </c>
    </row>
    <row r="1806" spans="2:7" x14ac:dyDescent="0.2">
      <c r="B1806" s="1" t="str">
        <f t="shared" si="34"/>
        <v>ダイアジノン・メチルオイゲノール油剤一農ユーゲサイドＤ</v>
      </c>
      <c r="C1806" s="1" t="s">
        <v>2509</v>
      </c>
      <c r="D1806" s="1" t="s">
        <v>2512</v>
      </c>
      <c r="E1806" s="1" t="s">
        <v>6468</v>
      </c>
      <c r="F1806" s="1"/>
      <c r="G1806" s="1" t="s">
        <v>212</v>
      </c>
    </row>
    <row r="1807" spans="2:7" x14ac:dyDescent="0.2">
      <c r="B1807" s="1" t="str">
        <f t="shared" si="34"/>
        <v>ダイアジノンマイクロカプセル剤ダイアジノンＳＬゾル</v>
      </c>
      <c r="C1807" s="1" t="s">
        <v>2513</v>
      </c>
      <c r="D1807" s="1" t="s">
        <v>2514</v>
      </c>
      <c r="E1807" s="1" t="s">
        <v>6468</v>
      </c>
      <c r="F1807" s="1"/>
      <c r="G1807" s="1" t="s">
        <v>190</v>
      </c>
    </row>
    <row r="1808" spans="2:7" x14ac:dyDescent="0.2">
      <c r="B1808" s="1" t="str">
        <f t="shared" si="34"/>
        <v>ダイアジノン水和剤アグロスダイアジノン水和剤３４</v>
      </c>
      <c r="C1808" s="1" t="s">
        <v>2515</v>
      </c>
      <c r="D1808" s="1" t="s">
        <v>6100</v>
      </c>
      <c r="E1808" s="1" t="s">
        <v>97</v>
      </c>
      <c r="F1808" s="1" t="s">
        <v>157</v>
      </c>
      <c r="G1808" s="1" t="s">
        <v>2248</v>
      </c>
    </row>
    <row r="1809" spans="2:7" x14ac:dyDescent="0.2">
      <c r="B1809" s="1" t="str">
        <f t="shared" si="34"/>
        <v>ダイアジノン水和剤日農ダイアジノン水和剤３４</v>
      </c>
      <c r="C1809" s="1" t="s">
        <v>2515</v>
      </c>
      <c r="D1809" s="1" t="s">
        <v>2516</v>
      </c>
      <c r="E1809" s="1" t="s">
        <v>97</v>
      </c>
      <c r="F1809" s="1" t="s">
        <v>157</v>
      </c>
      <c r="G1809" s="1" t="s">
        <v>2248</v>
      </c>
    </row>
    <row r="1810" spans="2:7" x14ac:dyDescent="0.2">
      <c r="B1810" s="1" t="str">
        <f t="shared" si="34"/>
        <v>ダイアジノン水和剤ホクコーダイアジノン水和剤３４</v>
      </c>
      <c r="C1810" s="1" t="s">
        <v>2515</v>
      </c>
      <c r="D1810" s="1" t="s">
        <v>2517</v>
      </c>
      <c r="E1810" s="1" t="s">
        <v>97</v>
      </c>
      <c r="F1810" s="1" t="s">
        <v>157</v>
      </c>
      <c r="G1810" s="1" t="s">
        <v>2248</v>
      </c>
    </row>
    <row r="1811" spans="2:7" x14ac:dyDescent="0.2">
      <c r="B1811" s="1" t="str">
        <f t="shared" si="34"/>
        <v>ダイアジノン水和剤日農ダイアジノン水和剤３４</v>
      </c>
      <c r="C1811" s="1" t="s">
        <v>2515</v>
      </c>
      <c r="D1811" s="1" t="s">
        <v>2516</v>
      </c>
      <c r="E1811" s="1" t="s">
        <v>97</v>
      </c>
      <c r="F1811" s="1" t="s">
        <v>157</v>
      </c>
      <c r="G1811" s="1" t="s">
        <v>2248</v>
      </c>
    </row>
    <row r="1812" spans="2:7" x14ac:dyDescent="0.2">
      <c r="B1812" s="1" t="str">
        <f t="shared" si="34"/>
        <v>ダイアジノン水和剤日本化薬ダイアジノン水和剤３４</v>
      </c>
      <c r="C1812" s="1" t="s">
        <v>2515</v>
      </c>
      <c r="D1812" s="1" t="s">
        <v>2518</v>
      </c>
      <c r="E1812" s="1" t="s">
        <v>97</v>
      </c>
      <c r="F1812" s="1" t="s">
        <v>157</v>
      </c>
      <c r="G1812" s="1" t="s">
        <v>2248</v>
      </c>
    </row>
    <row r="1813" spans="2:7" x14ac:dyDescent="0.2">
      <c r="B1813" s="1" t="str">
        <f t="shared" si="34"/>
        <v>ダイアジノン乳剤アグロスダイアジノン乳剤４０</v>
      </c>
      <c r="C1813" s="1" t="s">
        <v>2519</v>
      </c>
      <c r="D1813" s="1" t="s">
        <v>6101</v>
      </c>
      <c r="E1813" s="1" t="s">
        <v>97</v>
      </c>
      <c r="F1813" s="1" t="s">
        <v>157</v>
      </c>
      <c r="G1813" s="1" t="s">
        <v>68</v>
      </c>
    </row>
    <row r="1814" spans="2:7" x14ac:dyDescent="0.2">
      <c r="B1814" s="1" t="str">
        <f t="shared" si="34"/>
        <v>ダイアジノン乳剤エキソジノン乳剤</v>
      </c>
      <c r="C1814" s="1" t="s">
        <v>2519</v>
      </c>
      <c r="D1814" s="1" t="s">
        <v>2520</v>
      </c>
      <c r="E1814" s="1" t="s">
        <v>97</v>
      </c>
      <c r="F1814" s="1" t="s">
        <v>157</v>
      </c>
      <c r="G1814" s="1" t="s">
        <v>56</v>
      </c>
    </row>
    <row r="1815" spans="2:7" x14ac:dyDescent="0.2">
      <c r="B1815" s="1" t="str">
        <f t="shared" si="34"/>
        <v>ダイアジノン乳剤カヤク・ダイアジノン乳剤４０</v>
      </c>
      <c r="C1815" s="1" t="s">
        <v>2519</v>
      </c>
      <c r="D1815" s="1" t="s">
        <v>2521</v>
      </c>
      <c r="E1815" s="1" t="s">
        <v>97</v>
      </c>
      <c r="F1815" s="1" t="s">
        <v>157</v>
      </c>
      <c r="G1815" s="1" t="s">
        <v>68</v>
      </c>
    </row>
    <row r="1816" spans="2:7" x14ac:dyDescent="0.2">
      <c r="B1816" s="1" t="str">
        <f t="shared" si="34"/>
        <v>ダイアジノン乳剤サンケイダイアジノン乳剤４０</v>
      </c>
      <c r="C1816" s="1" t="s">
        <v>2519</v>
      </c>
      <c r="D1816" s="1" t="s">
        <v>2522</v>
      </c>
      <c r="E1816" s="1" t="s">
        <v>97</v>
      </c>
      <c r="F1816" s="1" t="s">
        <v>157</v>
      </c>
      <c r="G1816" s="1" t="s">
        <v>68</v>
      </c>
    </row>
    <row r="1817" spans="2:7" x14ac:dyDescent="0.2">
      <c r="B1817" s="1" t="str">
        <f t="shared" si="34"/>
        <v>ダイアジノン乳剤サンケイダイアジノン乳剤４０</v>
      </c>
      <c r="C1817" s="1" t="s">
        <v>2519</v>
      </c>
      <c r="D1817" s="1" t="s">
        <v>2522</v>
      </c>
      <c r="E1817" s="1" t="s">
        <v>97</v>
      </c>
      <c r="F1817" s="1" t="s">
        <v>157</v>
      </c>
      <c r="G1817" s="1" t="s">
        <v>68</v>
      </c>
    </row>
    <row r="1818" spans="2:7" x14ac:dyDescent="0.2">
      <c r="B1818" s="1" t="str">
        <f t="shared" si="34"/>
        <v>ダイアジノン乳剤ショットガン</v>
      </c>
      <c r="C1818" s="1" t="s">
        <v>2519</v>
      </c>
      <c r="D1818" s="1" t="s">
        <v>2523</v>
      </c>
      <c r="E1818" s="1" t="s">
        <v>97</v>
      </c>
      <c r="F1818" s="1" t="s">
        <v>157</v>
      </c>
      <c r="G1818" s="1" t="s">
        <v>68</v>
      </c>
    </row>
    <row r="1819" spans="2:7" x14ac:dyDescent="0.2">
      <c r="B1819" s="1" t="str">
        <f t="shared" si="34"/>
        <v>ダイアジノン乳剤ホクサンダイアジノン乳剤４０</v>
      </c>
      <c r="C1819" s="1" t="s">
        <v>2519</v>
      </c>
      <c r="D1819" s="1" t="s">
        <v>2524</v>
      </c>
      <c r="E1819" s="1" t="s">
        <v>97</v>
      </c>
      <c r="F1819" s="1" t="s">
        <v>157</v>
      </c>
      <c r="G1819" s="1" t="s">
        <v>68</v>
      </c>
    </row>
    <row r="1820" spans="2:7" x14ac:dyDescent="0.2">
      <c r="B1820" s="1" t="str">
        <f t="shared" si="34"/>
        <v>ダイアジノン乳剤一農ダイアジノン乳剤４０</v>
      </c>
      <c r="C1820" s="1" t="s">
        <v>2519</v>
      </c>
      <c r="D1820" s="1" t="s">
        <v>2525</v>
      </c>
      <c r="E1820" s="1" t="s">
        <v>97</v>
      </c>
      <c r="F1820" s="1" t="s">
        <v>157</v>
      </c>
      <c r="G1820" s="1" t="s">
        <v>68</v>
      </c>
    </row>
    <row r="1821" spans="2:7" x14ac:dyDescent="0.2">
      <c r="B1821" s="1" t="str">
        <f t="shared" si="34"/>
        <v>ダイアジノン乳剤日農ダイアジノン乳剤４０</v>
      </c>
      <c r="C1821" s="1" t="s">
        <v>2519</v>
      </c>
      <c r="D1821" s="1" t="s">
        <v>2526</v>
      </c>
      <c r="E1821" s="1" t="s">
        <v>97</v>
      </c>
      <c r="F1821" s="1" t="s">
        <v>157</v>
      </c>
      <c r="G1821" s="1" t="s">
        <v>68</v>
      </c>
    </row>
    <row r="1822" spans="2:7" x14ac:dyDescent="0.2">
      <c r="B1822" s="1" t="str">
        <f t="shared" si="34"/>
        <v>ダイアジノン粒剤クミアイダイアジノン粒剤５</v>
      </c>
      <c r="C1822" s="1" t="s">
        <v>2527</v>
      </c>
      <c r="D1822" s="1" t="s">
        <v>2528</v>
      </c>
      <c r="E1822" s="1" t="s">
        <v>25</v>
      </c>
      <c r="F1822" s="1"/>
      <c r="G1822" s="1" t="s">
        <v>212</v>
      </c>
    </row>
    <row r="1823" spans="2:7" x14ac:dyDescent="0.2">
      <c r="B1823" s="1" t="str">
        <f t="shared" si="34"/>
        <v>ダイアジノン粒剤サンケイダイアジノン粒剤５</v>
      </c>
      <c r="C1823" s="1" t="s">
        <v>2527</v>
      </c>
      <c r="D1823" s="1" t="s">
        <v>2529</v>
      </c>
      <c r="E1823" s="1" t="s">
        <v>25</v>
      </c>
      <c r="F1823" s="1"/>
      <c r="G1823" s="1" t="s">
        <v>212</v>
      </c>
    </row>
    <row r="1824" spans="2:7" x14ac:dyDescent="0.2">
      <c r="B1824" s="1" t="str">
        <f t="shared" si="34"/>
        <v>ダイアジノン粒剤ダイアジノン粒剤１０</v>
      </c>
      <c r="C1824" s="1" t="s">
        <v>2527</v>
      </c>
      <c r="D1824" s="1" t="s">
        <v>2530</v>
      </c>
      <c r="E1824" s="1" t="s">
        <v>25</v>
      </c>
      <c r="F1824" s="1" t="s">
        <v>157</v>
      </c>
      <c r="G1824" s="1" t="s">
        <v>164</v>
      </c>
    </row>
    <row r="1825" spans="2:7" x14ac:dyDescent="0.2">
      <c r="B1825" s="1" t="str">
        <f t="shared" si="34"/>
        <v>ダイアジノン粒剤ダイアジノン粒剤３</v>
      </c>
      <c r="C1825" s="1" t="s">
        <v>2527</v>
      </c>
      <c r="D1825" s="1" t="s">
        <v>2531</v>
      </c>
      <c r="E1825" s="1" t="s">
        <v>25</v>
      </c>
      <c r="F1825" s="1"/>
      <c r="G1825" s="1" t="s">
        <v>70</v>
      </c>
    </row>
    <row r="1826" spans="2:7" x14ac:dyDescent="0.2">
      <c r="B1826" s="1" t="str">
        <f t="shared" si="34"/>
        <v>ダイアジノン粒剤ダイアジノン粒剤５</v>
      </c>
      <c r="C1826" s="1" t="s">
        <v>2527</v>
      </c>
      <c r="D1826" s="1" t="s">
        <v>2532</v>
      </c>
      <c r="E1826" s="1" t="s">
        <v>25</v>
      </c>
      <c r="F1826" s="1"/>
      <c r="G1826" s="1" t="s">
        <v>212</v>
      </c>
    </row>
    <row r="1827" spans="2:7" x14ac:dyDescent="0.2">
      <c r="B1827" s="1" t="str">
        <f t="shared" si="34"/>
        <v>ダイアジノン粒剤ホクサンダイアジノン粒剤５</v>
      </c>
      <c r="C1827" s="1" t="s">
        <v>2527</v>
      </c>
      <c r="D1827" s="1" t="s">
        <v>2533</v>
      </c>
      <c r="E1827" s="1" t="s">
        <v>25</v>
      </c>
      <c r="F1827" s="1"/>
      <c r="G1827" s="1" t="s">
        <v>212</v>
      </c>
    </row>
    <row r="1828" spans="2:7" x14ac:dyDescent="0.2">
      <c r="B1828" s="1" t="str">
        <f t="shared" si="34"/>
        <v>ダイアジノン粒剤家庭園芸用サンケイダイアジノン粒剤３</v>
      </c>
      <c r="C1828" s="1" t="s">
        <v>2527</v>
      </c>
      <c r="D1828" s="1" t="s">
        <v>2534</v>
      </c>
      <c r="E1828" s="1" t="s">
        <v>25</v>
      </c>
      <c r="F1828" s="1"/>
      <c r="G1828" s="1" t="s">
        <v>70</v>
      </c>
    </row>
    <row r="1829" spans="2:7" x14ac:dyDescent="0.2">
      <c r="B1829" s="1" t="str">
        <f t="shared" si="34"/>
        <v>ダイアジノン粒剤家庭園芸用ダイアジノン粒剤３</v>
      </c>
      <c r="C1829" s="1" t="s">
        <v>2527</v>
      </c>
      <c r="D1829" s="1" t="s">
        <v>2535</v>
      </c>
      <c r="E1829" s="1" t="s">
        <v>25</v>
      </c>
      <c r="F1829" s="1"/>
      <c r="G1829" s="1" t="s">
        <v>70</v>
      </c>
    </row>
    <row r="1830" spans="2:7" x14ac:dyDescent="0.2">
      <c r="B1830" s="1" t="str">
        <f t="shared" si="34"/>
        <v>ダイアモルア剤コナガコン</v>
      </c>
      <c r="C1830" s="1" t="s">
        <v>2536</v>
      </c>
      <c r="D1830" s="1" t="s">
        <v>5099</v>
      </c>
      <c r="E1830" s="1" t="s">
        <v>6468</v>
      </c>
      <c r="F1830" s="1"/>
      <c r="G1830" s="1" t="s">
        <v>2537</v>
      </c>
    </row>
    <row r="1831" spans="2:7" x14ac:dyDescent="0.2">
      <c r="B1831" s="1" t="str">
        <f t="shared" si="34"/>
        <v>ダイアモルア剤信越コナガコン</v>
      </c>
      <c r="C1831" s="1" t="s">
        <v>2536</v>
      </c>
      <c r="D1831" s="1" t="s">
        <v>2538</v>
      </c>
      <c r="E1831" s="1" t="s">
        <v>6468</v>
      </c>
      <c r="F1831" s="1"/>
      <c r="G1831" s="1" t="s">
        <v>2537</v>
      </c>
    </row>
    <row r="1832" spans="2:7" x14ac:dyDescent="0.2">
      <c r="B1832" s="1" t="str">
        <f t="shared" si="34"/>
        <v>ダイファシン系粒剤ヤソヂオン</v>
      </c>
      <c r="C1832" s="1" t="s">
        <v>2539</v>
      </c>
      <c r="D1832" s="1" t="s">
        <v>2540</v>
      </c>
      <c r="E1832" s="1" t="s">
        <v>6468</v>
      </c>
      <c r="F1832" s="1" t="s">
        <v>157</v>
      </c>
      <c r="G1832" s="1" t="s">
        <v>297</v>
      </c>
    </row>
    <row r="1833" spans="2:7" x14ac:dyDescent="0.2">
      <c r="B1833" s="1" t="str">
        <f t="shared" si="34"/>
        <v>ダイムロン・テニルクロール水和剤ショッカーフロアブル</v>
      </c>
      <c r="C1833" s="1" t="s">
        <v>2541</v>
      </c>
      <c r="D1833" s="1" t="s">
        <v>6102</v>
      </c>
      <c r="E1833" s="1" t="s">
        <v>25</v>
      </c>
      <c r="F1833" s="1"/>
      <c r="G1833" s="1" t="s">
        <v>236</v>
      </c>
    </row>
    <row r="1834" spans="2:7" x14ac:dyDescent="0.2">
      <c r="B1834" s="1" t="str">
        <f t="shared" si="34"/>
        <v>ダイムロン・ピラクロニル・ブロモブチド・ベンスルフロンメチル水和剤日農イッポンＤフロアブル</v>
      </c>
      <c r="C1834" s="1" t="s">
        <v>2542</v>
      </c>
      <c r="D1834" s="1" t="s">
        <v>2543</v>
      </c>
      <c r="E1834" s="1" t="s">
        <v>25</v>
      </c>
      <c r="F1834" s="1"/>
      <c r="G1834" s="1" t="s">
        <v>349</v>
      </c>
    </row>
    <row r="1835" spans="2:7" x14ac:dyDescent="0.2">
      <c r="B1835" s="1" t="str">
        <f t="shared" si="34"/>
        <v>ダイムロン・ピラクロニル・ブロモブチド・ベンスルフロンメチル粒剤日農イッポンＤ１キロ粒剤５１</v>
      </c>
      <c r="C1835" s="1" t="s">
        <v>2544</v>
      </c>
      <c r="D1835" s="1" t="s">
        <v>2545</v>
      </c>
      <c r="E1835" s="1" t="s">
        <v>25</v>
      </c>
      <c r="F1835" s="1"/>
      <c r="G1835" s="1" t="s">
        <v>144</v>
      </c>
    </row>
    <row r="1836" spans="2:7" x14ac:dyDescent="0.2">
      <c r="B1836" s="1" t="str">
        <f t="shared" si="34"/>
        <v>ダイムロン・ピラクロニル・ブロモブチド・ベンスルフロンメチル粒剤日農イッポンＤジャンボ</v>
      </c>
      <c r="C1836" s="1" t="s">
        <v>2544</v>
      </c>
      <c r="D1836" s="1" t="s">
        <v>2546</v>
      </c>
      <c r="E1836" s="1" t="s">
        <v>25</v>
      </c>
      <c r="F1836" s="1"/>
      <c r="G1836" s="1" t="s">
        <v>349</v>
      </c>
    </row>
    <row r="1837" spans="2:7" x14ac:dyDescent="0.2">
      <c r="B1837" s="1" t="str">
        <f t="shared" ref="B1837:B1892" si="35">C1837&amp;D1837</f>
        <v>ダイムロン・ピラクロニル・メタゾスルフロン水和剤銀河フロアブル</v>
      </c>
      <c r="C1837" s="1" t="s">
        <v>4866</v>
      </c>
      <c r="D1837" s="1" t="s">
        <v>4867</v>
      </c>
      <c r="E1837" s="1" t="s">
        <v>6468</v>
      </c>
      <c r="F1837" s="1"/>
      <c r="G1837" s="1" t="s">
        <v>54</v>
      </c>
    </row>
    <row r="1838" spans="2:7" x14ac:dyDescent="0.2">
      <c r="B1838" s="1" t="str">
        <f t="shared" si="35"/>
        <v>ダイムロン・ピラクロニル・メタゾスルフロン粒剤銀河１キロ粒剤</v>
      </c>
      <c r="C1838" s="1" t="s">
        <v>2547</v>
      </c>
      <c r="D1838" s="1" t="s">
        <v>2548</v>
      </c>
      <c r="E1838" s="1" t="s">
        <v>6468</v>
      </c>
      <c r="F1838" s="1"/>
      <c r="G1838" s="1" t="s">
        <v>164</v>
      </c>
    </row>
    <row r="1839" spans="2:7" x14ac:dyDescent="0.2">
      <c r="B1839" s="1" t="str">
        <f t="shared" si="35"/>
        <v>ダイムロン・ピラクロニル・メタゾスルフロン粒剤銀河ジャンボ</v>
      </c>
      <c r="C1839" s="1" t="s">
        <v>2547</v>
      </c>
      <c r="D1839" s="1" t="s">
        <v>2549</v>
      </c>
      <c r="E1839" s="1" t="s">
        <v>6468</v>
      </c>
      <c r="F1839" s="1"/>
      <c r="G1839" s="1" t="s">
        <v>190</v>
      </c>
    </row>
    <row r="1840" spans="2:7" x14ac:dyDescent="0.2">
      <c r="B1840" s="1" t="str">
        <f t="shared" si="35"/>
        <v>ダイムロン・ピリミノバックメチル・ベンスルフロンメチル・ペントキサゾン粒剤フォーマット１キロ粒剤５１</v>
      </c>
      <c r="C1840" s="1" t="s">
        <v>2550</v>
      </c>
      <c r="D1840" s="1" t="s">
        <v>2551</v>
      </c>
      <c r="E1840" s="1" t="s">
        <v>6468</v>
      </c>
      <c r="F1840" s="1"/>
      <c r="G1840" s="1" t="s">
        <v>70</v>
      </c>
    </row>
    <row r="1841" spans="2:7" x14ac:dyDescent="0.2">
      <c r="B1841" s="1" t="str">
        <f t="shared" si="35"/>
        <v>ダイムロン・フェントラザミド・ブロモブチド・ベンスルフロンメチル水和剤イノーバＤＸアップＬフロアブル</v>
      </c>
      <c r="C1841" s="1" t="s">
        <v>2552</v>
      </c>
      <c r="D1841" s="1" t="s">
        <v>2553</v>
      </c>
      <c r="E1841" s="1" t="s">
        <v>6468</v>
      </c>
      <c r="F1841" s="1"/>
      <c r="G1841" s="1" t="s">
        <v>2554</v>
      </c>
    </row>
    <row r="1842" spans="2:7" x14ac:dyDescent="0.2">
      <c r="B1842" s="1" t="str">
        <f t="shared" si="35"/>
        <v>ダイムロン・フェントラザミド・ブロモブチド・ベンスルフロンメチル粒剤バイエル　イノーバＤＸ１キロ粒剤５１</v>
      </c>
      <c r="C1842" s="1" t="s">
        <v>2555</v>
      </c>
      <c r="D1842" s="1" t="s">
        <v>2556</v>
      </c>
      <c r="E1842" s="1" t="s">
        <v>6468</v>
      </c>
      <c r="F1842" s="1"/>
      <c r="G1842" s="1" t="s">
        <v>140</v>
      </c>
    </row>
    <row r="1843" spans="2:7" x14ac:dyDescent="0.2">
      <c r="B1843" s="1" t="str">
        <f t="shared" si="35"/>
        <v>ダイムロン・フェントラザミド・ブロモブチド・ベンスルフロンメチル粒剤バイエルイノーバＤＸアップ１キロ粒剤５１</v>
      </c>
      <c r="C1843" s="1" t="s">
        <v>2555</v>
      </c>
      <c r="D1843" s="1" t="s">
        <v>2557</v>
      </c>
      <c r="E1843" s="1" t="s">
        <v>6468</v>
      </c>
      <c r="F1843" s="1"/>
      <c r="G1843" s="1" t="s">
        <v>140</v>
      </c>
    </row>
    <row r="1844" spans="2:7" x14ac:dyDescent="0.2">
      <c r="B1844" s="1" t="str">
        <f t="shared" si="35"/>
        <v>ダイムロン・フェントラザミド・ブロモブチド・ベンスルフロンメチル粒剤バイエルライジング１キロ粒剤７５</v>
      </c>
      <c r="C1844" s="1" t="s">
        <v>2555</v>
      </c>
      <c r="D1844" s="1" t="s">
        <v>2558</v>
      </c>
      <c r="E1844" s="1" t="s">
        <v>6468</v>
      </c>
      <c r="F1844" s="1"/>
      <c r="G1844" s="1" t="s">
        <v>140</v>
      </c>
    </row>
    <row r="1845" spans="2:7" x14ac:dyDescent="0.2">
      <c r="B1845" s="1" t="str">
        <f t="shared" si="35"/>
        <v>ダイムロン・フェントラザミド・ベンスルフロンメチル水和剤イノーバＬフロアブル</v>
      </c>
      <c r="C1845" s="1" t="s">
        <v>2559</v>
      </c>
      <c r="D1845" s="48" t="s">
        <v>2560</v>
      </c>
      <c r="E1845" s="1" t="s">
        <v>25</v>
      </c>
      <c r="F1845" s="1"/>
      <c r="G1845" s="1" t="s">
        <v>2561</v>
      </c>
    </row>
    <row r="1846" spans="2:7" x14ac:dyDescent="0.2">
      <c r="B1846" s="1" t="str">
        <f t="shared" si="35"/>
        <v>ダイムロン・フェントラザミド・ベンスルフロンメチル水和剤バイエルイノーバＬフロアブル</v>
      </c>
      <c r="C1846" s="1" t="s">
        <v>2559</v>
      </c>
      <c r="D1846" s="48" t="s">
        <v>2562</v>
      </c>
      <c r="E1846" s="1" t="s">
        <v>25</v>
      </c>
      <c r="F1846" s="1"/>
      <c r="G1846" s="1" t="s">
        <v>2561</v>
      </c>
    </row>
    <row r="1847" spans="2:7" x14ac:dyDescent="0.2">
      <c r="B1847" s="1" t="str">
        <f t="shared" si="35"/>
        <v>ダイムロン・プレチラクロール粒剤パデホープ１キロ粒剤</v>
      </c>
      <c r="C1847" s="1" t="s">
        <v>5100</v>
      </c>
      <c r="D1847" s="1" t="s">
        <v>5101</v>
      </c>
      <c r="E1847" s="1" t="s">
        <v>6468</v>
      </c>
      <c r="F1847" s="1"/>
      <c r="G1847" s="1" t="s">
        <v>52</v>
      </c>
    </row>
    <row r="1848" spans="2:7" x14ac:dyDescent="0.2">
      <c r="B1848" s="1" t="str">
        <f t="shared" si="35"/>
        <v>ダイムロン・プレチラクロール粒剤ＳＤＳパデホープ１キロ粒剤</v>
      </c>
      <c r="C1848" s="1" t="s">
        <v>5100</v>
      </c>
      <c r="D1848" s="1" t="s">
        <v>5102</v>
      </c>
      <c r="E1848" s="2" t="s">
        <v>6468</v>
      </c>
      <c r="F1848" s="1"/>
      <c r="G1848" s="35" t="s">
        <v>5103</v>
      </c>
    </row>
    <row r="1849" spans="2:7" x14ac:dyDescent="0.2">
      <c r="B1849" s="1" t="str">
        <f t="shared" si="35"/>
        <v>ダイムロン・ペノキススラム粒剤フォローアップ１キロ粒剤</v>
      </c>
      <c r="C1849" s="1" t="s">
        <v>2563</v>
      </c>
      <c r="D1849" s="1" t="s">
        <v>2564</v>
      </c>
      <c r="E1849" s="1" t="s">
        <v>6468</v>
      </c>
      <c r="F1849" s="1"/>
      <c r="G1849" s="1" t="s">
        <v>164</v>
      </c>
    </row>
    <row r="1850" spans="2:7" x14ac:dyDescent="0.2">
      <c r="B1850" s="1" t="str">
        <f t="shared" si="35"/>
        <v>ダイムロン・ペノキススラム粒剤ワイドアタックＤ１キロ粒剤</v>
      </c>
      <c r="C1850" s="1" t="s">
        <v>2563</v>
      </c>
      <c r="D1850" s="1" t="s">
        <v>2565</v>
      </c>
      <c r="E1850" s="1" t="s">
        <v>6468</v>
      </c>
      <c r="F1850" s="1"/>
      <c r="G1850" s="1" t="s">
        <v>164</v>
      </c>
    </row>
    <row r="1851" spans="2:7" x14ac:dyDescent="0.2">
      <c r="B1851" s="1" t="str">
        <f t="shared" si="35"/>
        <v>ダイムロン・ベンスルフロンメチル・メフェナセット粒剤ＭＩＣザークＤ１キロ粒剤５１</v>
      </c>
      <c r="C1851" s="1" t="s">
        <v>2566</v>
      </c>
      <c r="D1851" s="1" t="s">
        <v>2567</v>
      </c>
      <c r="E1851" s="1" t="s">
        <v>25</v>
      </c>
      <c r="F1851" s="1"/>
      <c r="G1851" s="1" t="s">
        <v>140</v>
      </c>
    </row>
    <row r="1852" spans="2:7" x14ac:dyDescent="0.2">
      <c r="B1852" s="1" t="str">
        <f t="shared" si="35"/>
        <v>ダイムロン・ベンスルフロンメチル・メフェナセット粒剤ＭＩＣザークＤ粒剤１７</v>
      </c>
      <c r="C1852" s="1" t="s">
        <v>2566</v>
      </c>
      <c r="D1852" s="1" t="s">
        <v>2568</v>
      </c>
      <c r="E1852" s="1" t="s">
        <v>25</v>
      </c>
      <c r="F1852" s="1"/>
      <c r="G1852" s="1" t="s">
        <v>114</v>
      </c>
    </row>
    <row r="1853" spans="2:7" x14ac:dyDescent="0.2">
      <c r="B1853" s="1" t="str">
        <f t="shared" si="35"/>
        <v>ダイムロン・ベンスルフロンメチル・メフェナセット粒剤ＳＤＳザークＤ粒剤１７</v>
      </c>
      <c r="C1853" s="1" t="s">
        <v>2566</v>
      </c>
      <c r="D1853" s="1" t="s">
        <v>2569</v>
      </c>
      <c r="E1853" s="1" t="s">
        <v>25</v>
      </c>
      <c r="F1853" s="1"/>
      <c r="G1853" s="1" t="s">
        <v>114</v>
      </c>
    </row>
    <row r="1854" spans="2:7" x14ac:dyDescent="0.2">
      <c r="B1854" s="1" t="str">
        <f t="shared" si="35"/>
        <v>ダイムロン・ベンスルフロンメチル・メフェナセット粒剤ザークＤ１キロ粒剤５１</v>
      </c>
      <c r="C1854" s="1" t="s">
        <v>2566</v>
      </c>
      <c r="D1854" s="1" t="s">
        <v>2570</v>
      </c>
      <c r="E1854" s="1" t="s">
        <v>25</v>
      </c>
      <c r="F1854" s="1"/>
      <c r="G1854" s="1" t="s">
        <v>140</v>
      </c>
    </row>
    <row r="1855" spans="2:7" x14ac:dyDescent="0.2">
      <c r="B1855" s="1" t="str">
        <f t="shared" si="35"/>
        <v>ダイムロン・ベンスルフロンメチル・メフェナセット粒剤ザークＤ粒剤１７</v>
      </c>
      <c r="C1855" s="1" t="s">
        <v>2566</v>
      </c>
      <c r="D1855" s="1" t="s">
        <v>2571</v>
      </c>
      <c r="E1855" s="1" t="s">
        <v>25</v>
      </c>
      <c r="F1855" s="1"/>
      <c r="G1855" s="1" t="s">
        <v>114</v>
      </c>
    </row>
    <row r="1856" spans="2:7" x14ac:dyDescent="0.2">
      <c r="B1856" s="1" t="str">
        <f t="shared" si="35"/>
        <v>ダイムロン・ペントキサゾン・メタゾスルフロン粒剤イネヒーロー１キロ粒剤</v>
      </c>
      <c r="C1856" s="1" t="s">
        <v>2572</v>
      </c>
      <c r="D1856" s="1" t="s">
        <v>2573</v>
      </c>
      <c r="E1856" s="1" t="s">
        <v>6468</v>
      </c>
      <c r="F1856" s="1"/>
      <c r="G1856" s="1" t="s">
        <v>164</v>
      </c>
    </row>
    <row r="1857" spans="2:7" x14ac:dyDescent="0.2">
      <c r="B1857" s="1" t="str">
        <f t="shared" si="35"/>
        <v>ダイムロン・ペントキサゾン・メタゾスルフロン粒剤日産イネヒーロー１キロ粒剤</v>
      </c>
      <c r="C1857" s="1" t="s">
        <v>2572</v>
      </c>
      <c r="D1857" s="1" t="s">
        <v>2574</v>
      </c>
      <c r="E1857" s="1" t="s">
        <v>6468</v>
      </c>
      <c r="F1857" s="1"/>
      <c r="G1857" s="1" t="s">
        <v>164</v>
      </c>
    </row>
    <row r="1858" spans="2:7" x14ac:dyDescent="0.2">
      <c r="B1858" s="1" t="str">
        <f t="shared" si="35"/>
        <v>ダイムロン・ペントキサゾン水和剤ＳＤＳダッシュワンフロアブル</v>
      </c>
      <c r="C1858" s="1" t="s">
        <v>2575</v>
      </c>
      <c r="D1858" s="1" t="s">
        <v>2576</v>
      </c>
      <c r="E1858" s="1" t="s">
        <v>6468</v>
      </c>
      <c r="F1858" s="1"/>
      <c r="G1858" s="1" t="s">
        <v>1292</v>
      </c>
    </row>
    <row r="1859" spans="2:7" x14ac:dyDescent="0.2">
      <c r="B1859" s="1" t="str">
        <f t="shared" si="35"/>
        <v>ダイムロン・ペントキサゾン水和剤ＳＤＳテマカットフロアブル</v>
      </c>
      <c r="C1859" s="1" t="s">
        <v>2575</v>
      </c>
      <c r="D1859" s="1" t="s">
        <v>2577</v>
      </c>
      <c r="E1859" s="1" t="s">
        <v>6468</v>
      </c>
      <c r="F1859" s="1"/>
      <c r="G1859" s="1" t="s">
        <v>236</v>
      </c>
    </row>
    <row r="1860" spans="2:7" x14ac:dyDescent="0.2">
      <c r="B1860" s="1" t="str">
        <f t="shared" si="35"/>
        <v>ダイムロン・ペントキサゾン水和剤テマカットフロアブル</v>
      </c>
      <c r="C1860" s="1" t="s">
        <v>2575</v>
      </c>
      <c r="D1860" s="1" t="s">
        <v>2578</v>
      </c>
      <c r="E1860" s="1" t="s">
        <v>6468</v>
      </c>
      <c r="F1860" s="1"/>
      <c r="G1860" s="1" t="s">
        <v>236</v>
      </c>
    </row>
    <row r="1861" spans="2:7" x14ac:dyDescent="0.2">
      <c r="B1861" s="1" t="str">
        <f t="shared" si="35"/>
        <v>ダイムロン・ペントキサゾン水和剤ホクコーダッシュワンフロアブル</v>
      </c>
      <c r="C1861" s="1" t="s">
        <v>2575</v>
      </c>
      <c r="D1861" s="1" t="s">
        <v>2579</v>
      </c>
      <c r="E1861" s="1" t="s">
        <v>6468</v>
      </c>
      <c r="F1861" s="1"/>
      <c r="G1861" s="1" t="s">
        <v>1292</v>
      </c>
    </row>
    <row r="1862" spans="2:7" x14ac:dyDescent="0.2">
      <c r="B1862" s="1" t="str">
        <f t="shared" si="35"/>
        <v>ダイムロン・ペントキサゾン粒剤ＳＤＳクサパンチ１キロ粒剤</v>
      </c>
      <c r="C1862" s="1" t="s">
        <v>2580</v>
      </c>
      <c r="D1862" s="1" t="s">
        <v>2581</v>
      </c>
      <c r="E1862" s="1" t="s">
        <v>6468</v>
      </c>
      <c r="F1862" s="1"/>
      <c r="G1862" s="1" t="s">
        <v>52</v>
      </c>
    </row>
    <row r="1863" spans="2:7" x14ac:dyDescent="0.2">
      <c r="B1863" s="1" t="str">
        <f t="shared" si="35"/>
        <v>ダイムロン・ペントキサゾン粒剤ホクコーダッシュワン１キロ粒剤</v>
      </c>
      <c r="C1863" s="1" t="s">
        <v>2580</v>
      </c>
      <c r="D1863" s="1" t="s">
        <v>2582</v>
      </c>
      <c r="E1863" s="1" t="s">
        <v>6468</v>
      </c>
      <c r="F1863" s="1"/>
      <c r="G1863" s="1" t="s">
        <v>52</v>
      </c>
    </row>
    <row r="1864" spans="2:7" x14ac:dyDescent="0.2">
      <c r="B1864" s="1" t="str">
        <f t="shared" si="35"/>
        <v>ダイムロン・メタゾスルフロン水和剤ＳＤＳツインスターフロアブル</v>
      </c>
      <c r="C1864" s="1" t="s">
        <v>2583</v>
      </c>
      <c r="D1864" s="1" t="s">
        <v>2584</v>
      </c>
      <c r="E1864" s="1" t="s">
        <v>6468</v>
      </c>
      <c r="F1864" s="1"/>
      <c r="G1864" s="1" t="s">
        <v>54</v>
      </c>
    </row>
    <row r="1865" spans="2:7" x14ac:dyDescent="0.2">
      <c r="B1865" s="1" t="str">
        <f t="shared" si="35"/>
        <v>ダイムロン・メタゾスルフロン水和剤ツインスターフロアブル</v>
      </c>
      <c r="C1865" s="1" t="s">
        <v>2583</v>
      </c>
      <c r="D1865" s="1" t="s">
        <v>2585</v>
      </c>
      <c r="E1865" s="1" t="s">
        <v>6468</v>
      </c>
      <c r="F1865" s="1"/>
      <c r="G1865" s="1" t="s">
        <v>54</v>
      </c>
    </row>
    <row r="1866" spans="2:7" x14ac:dyDescent="0.2">
      <c r="B1866" s="1" t="str">
        <f t="shared" si="35"/>
        <v>ダイムロン・メタゾスルフロン粒剤ＳＤＳツインスター１キロ粒剤</v>
      </c>
      <c r="C1866" s="1" t="s">
        <v>2586</v>
      </c>
      <c r="D1866" s="1" t="s">
        <v>2587</v>
      </c>
      <c r="E1866" s="1" t="s">
        <v>6468</v>
      </c>
      <c r="F1866" s="1"/>
      <c r="G1866" s="1" t="s">
        <v>164</v>
      </c>
    </row>
    <row r="1867" spans="2:7" x14ac:dyDescent="0.2">
      <c r="B1867" s="1" t="str">
        <f t="shared" si="35"/>
        <v>ダイムロン・メタゾスルフロン粒剤ＳＤＳツインスタージャンボ</v>
      </c>
      <c r="C1867" s="1" t="s">
        <v>2586</v>
      </c>
      <c r="D1867" s="1" t="s">
        <v>2588</v>
      </c>
      <c r="E1867" s="1" t="s">
        <v>6468</v>
      </c>
      <c r="F1867" s="1"/>
      <c r="G1867" s="1" t="s">
        <v>190</v>
      </c>
    </row>
    <row r="1868" spans="2:7" x14ac:dyDescent="0.2">
      <c r="B1868" s="1" t="str">
        <f t="shared" si="35"/>
        <v>ダイムロン・メタゾスルフロン粒剤ツインスター１キロ粒剤</v>
      </c>
      <c r="C1868" s="1" t="s">
        <v>2586</v>
      </c>
      <c r="D1868" s="1" t="s">
        <v>2589</v>
      </c>
      <c r="E1868" s="1" t="s">
        <v>6468</v>
      </c>
      <c r="F1868" s="1"/>
      <c r="G1868" s="1" t="s">
        <v>164</v>
      </c>
    </row>
    <row r="1869" spans="2:7" x14ac:dyDescent="0.2">
      <c r="B1869" s="1" t="str">
        <f t="shared" si="35"/>
        <v>ダイムロン・メタゾスルフロン粒剤ツインスタージャンボ</v>
      </c>
      <c r="C1869" s="1" t="s">
        <v>2586</v>
      </c>
      <c r="D1869" s="1" t="s">
        <v>2590</v>
      </c>
      <c r="E1869" s="1" t="s">
        <v>6468</v>
      </c>
      <c r="F1869" s="1"/>
      <c r="G1869" s="1" t="s">
        <v>190</v>
      </c>
    </row>
    <row r="1870" spans="2:7" x14ac:dyDescent="0.2">
      <c r="B1870" s="1" t="str">
        <f t="shared" si="35"/>
        <v>タイリクヒメハナカメムシ剤オリスターＡ</v>
      </c>
      <c r="C1870" s="1" t="s">
        <v>2591</v>
      </c>
      <c r="D1870" s="1" t="s">
        <v>2592</v>
      </c>
      <c r="E1870" s="1" t="s">
        <v>6468</v>
      </c>
      <c r="F1870" s="1"/>
      <c r="G1870" s="1" t="s">
        <v>2593</v>
      </c>
    </row>
    <row r="1871" spans="2:7" x14ac:dyDescent="0.2">
      <c r="B1871" s="1" t="str">
        <f t="shared" si="35"/>
        <v>タイリクヒメハナカメムシ剤タイリク</v>
      </c>
      <c r="C1871" s="1" t="s">
        <v>2591</v>
      </c>
      <c r="D1871" s="1" t="s">
        <v>2594</v>
      </c>
      <c r="E1871" s="1" t="s">
        <v>6468</v>
      </c>
      <c r="F1871" s="1"/>
      <c r="G1871" s="1" t="s">
        <v>403</v>
      </c>
    </row>
    <row r="1872" spans="2:7" x14ac:dyDescent="0.2">
      <c r="B1872" s="1" t="str">
        <f t="shared" si="35"/>
        <v>タイリクヒメハナカメムシ剤トスパック</v>
      </c>
      <c r="C1872" s="1" t="s">
        <v>2591</v>
      </c>
      <c r="D1872" s="1" t="s">
        <v>2595</v>
      </c>
      <c r="E1872" s="1" t="s">
        <v>6468</v>
      </c>
      <c r="F1872" s="1"/>
      <c r="G1872" s="1" t="s">
        <v>2593</v>
      </c>
    </row>
    <row r="1873" spans="2:7" x14ac:dyDescent="0.2">
      <c r="B1873" s="1" t="str">
        <f t="shared" si="35"/>
        <v>タイリクヒメハナカメムシ剤リクトップ</v>
      </c>
      <c r="C1873" s="1" t="s">
        <v>2591</v>
      </c>
      <c r="D1873" s="1" t="s">
        <v>2596</v>
      </c>
      <c r="E1873" s="1" t="s">
        <v>6468</v>
      </c>
      <c r="F1873" s="1"/>
      <c r="G1873" s="1" t="s">
        <v>2597</v>
      </c>
    </row>
    <row r="1874" spans="2:7" x14ac:dyDescent="0.2">
      <c r="B1874" s="1" t="str">
        <f t="shared" si="35"/>
        <v>ダゾメット粉粒剤クミアイガスタード微粒剤</v>
      </c>
      <c r="C1874" s="1" t="s">
        <v>2598</v>
      </c>
      <c r="D1874" s="1" t="s">
        <v>6103</v>
      </c>
      <c r="E1874" s="1" t="s">
        <v>145</v>
      </c>
      <c r="F1874" s="1" t="s">
        <v>157</v>
      </c>
      <c r="G1874" s="1" t="s">
        <v>1221</v>
      </c>
    </row>
    <row r="1875" spans="2:7" x14ac:dyDescent="0.2">
      <c r="B1875" s="1" t="str">
        <f t="shared" si="35"/>
        <v>ダゾメット粉粒剤バスアミド微粒剤</v>
      </c>
      <c r="C1875" s="1" t="s">
        <v>2598</v>
      </c>
      <c r="D1875" s="1" t="s">
        <v>2599</v>
      </c>
      <c r="E1875" s="1" t="s">
        <v>145</v>
      </c>
      <c r="F1875" s="1" t="s">
        <v>157</v>
      </c>
      <c r="G1875" s="1" t="s">
        <v>1221</v>
      </c>
    </row>
    <row r="1876" spans="2:7" x14ac:dyDescent="0.2">
      <c r="B1876" s="1" t="str">
        <f t="shared" si="35"/>
        <v>ダミノジッド液剤ビーナインスプレー</v>
      </c>
      <c r="C1876" s="1" t="s">
        <v>2600</v>
      </c>
      <c r="D1876" s="1" t="s">
        <v>2601</v>
      </c>
      <c r="E1876" s="1" t="s">
        <v>6468</v>
      </c>
      <c r="F1876" s="1"/>
      <c r="G1876" s="1" t="s">
        <v>1589</v>
      </c>
    </row>
    <row r="1877" spans="2:7" x14ac:dyDescent="0.2">
      <c r="B1877" s="1" t="str">
        <f t="shared" si="35"/>
        <v>ダミノジッド水溶剤キクエモン</v>
      </c>
      <c r="C1877" s="1" t="s">
        <v>2602</v>
      </c>
      <c r="D1877" s="1" t="s">
        <v>2603</v>
      </c>
      <c r="E1877" s="1" t="s">
        <v>25</v>
      </c>
      <c r="F1877" s="1"/>
      <c r="G1877" s="1" t="s">
        <v>214</v>
      </c>
    </row>
    <row r="1878" spans="2:7" x14ac:dyDescent="0.2">
      <c r="B1878" s="1" t="str">
        <f t="shared" si="35"/>
        <v>ダミノジッド水溶剤ビーナイン顆粒水溶剤</v>
      </c>
      <c r="C1878" s="1" t="s">
        <v>2602</v>
      </c>
      <c r="D1878" s="1" t="s">
        <v>2604</v>
      </c>
      <c r="E1878" s="1" t="s">
        <v>25</v>
      </c>
      <c r="F1878" s="1"/>
      <c r="G1878" s="1" t="s">
        <v>62</v>
      </c>
    </row>
    <row r="1879" spans="2:7" x14ac:dyDescent="0.2">
      <c r="B1879" s="1" t="str">
        <f t="shared" si="35"/>
        <v>ダミノジッド水溶剤家庭園芸用ビーナイン水溶剤</v>
      </c>
      <c r="C1879" s="1" t="s">
        <v>2602</v>
      </c>
      <c r="D1879" s="1" t="s">
        <v>2605</v>
      </c>
      <c r="E1879" s="1" t="s">
        <v>25</v>
      </c>
      <c r="F1879" s="1"/>
      <c r="G1879" s="1" t="s">
        <v>62</v>
      </c>
    </row>
    <row r="1880" spans="2:7" x14ac:dyDescent="0.2">
      <c r="B1880" s="1" t="str">
        <f t="shared" si="35"/>
        <v>タラロマイセス　フラバス水和剤タフパール</v>
      </c>
      <c r="C1880" s="1" t="s">
        <v>2606</v>
      </c>
      <c r="D1880" s="1" t="s">
        <v>2607</v>
      </c>
      <c r="E1880" s="1" t="s">
        <v>25</v>
      </c>
      <c r="F1880" s="1"/>
      <c r="G1880" s="1" t="s">
        <v>2608</v>
      </c>
    </row>
    <row r="1881" spans="2:7" x14ac:dyDescent="0.2">
      <c r="B1881" s="1" t="str">
        <f t="shared" si="35"/>
        <v>タラロマイセス　フラバス水和剤タフブロック</v>
      </c>
      <c r="C1881" s="1" t="s">
        <v>2606</v>
      </c>
      <c r="D1881" s="1" t="s">
        <v>2609</v>
      </c>
      <c r="E1881" s="1" t="s">
        <v>25</v>
      </c>
      <c r="F1881" s="1"/>
      <c r="G1881" s="1" t="s">
        <v>2610</v>
      </c>
    </row>
    <row r="1882" spans="2:7" x14ac:dyDescent="0.2">
      <c r="B1882" s="1" t="str">
        <f t="shared" si="35"/>
        <v>タラロマイセス　フラバス水和剤タフブロックＳＰ</v>
      </c>
      <c r="C1882" s="1" t="s">
        <v>2606</v>
      </c>
      <c r="D1882" s="1" t="s">
        <v>2611</v>
      </c>
      <c r="E1882" s="1" t="s">
        <v>25</v>
      </c>
      <c r="F1882" s="1"/>
      <c r="G1882" s="1" t="s">
        <v>2612</v>
      </c>
    </row>
    <row r="1883" spans="2:7" x14ac:dyDescent="0.2">
      <c r="B1883" s="1" t="str">
        <f t="shared" si="35"/>
        <v>チアクロプリド・イソチアニル粒剤ルーチンバリアード箱粒剤</v>
      </c>
      <c r="C1883" s="1" t="s">
        <v>2613</v>
      </c>
      <c r="D1883" s="1" t="s">
        <v>2614</v>
      </c>
      <c r="E1883" s="1" t="s">
        <v>6468</v>
      </c>
      <c r="F1883" s="1"/>
      <c r="G1883" s="1" t="s">
        <v>53</v>
      </c>
    </row>
    <row r="1884" spans="2:7" x14ac:dyDescent="0.2">
      <c r="B1884" s="1" t="str">
        <f t="shared" si="35"/>
        <v>チアクロプリド・チアジニル粒剤ブイゲットバリアード粒剤</v>
      </c>
      <c r="C1884" s="1" t="s">
        <v>2615</v>
      </c>
      <c r="D1884" s="1" t="s">
        <v>2616</v>
      </c>
      <c r="E1884" s="1" t="s">
        <v>25</v>
      </c>
      <c r="F1884" s="1"/>
      <c r="G1884" s="1" t="s">
        <v>114</v>
      </c>
    </row>
    <row r="1885" spans="2:7" x14ac:dyDescent="0.2">
      <c r="B1885" s="1" t="str">
        <f t="shared" si="35"/>
        <v>チアクロプリド水和剤エコファイターフロアブル</v>
      </c>
      <c r="C1885" s="1" t="s">
        <v>2617</v>
      </c>
      <c r="D1885" s="1" t="s">
        <v>2618</v>
      </c>
      <c r="E1885" s="1" t="s">
        <v>97</v>
      </c>
      <c r="F1885" s="1" t="s">
        <v>157</v>
      </c>
      <c r="G1885" s="1" t="s">
        <v>68</v>
      </c>
    </row>
    <row r="1886" spans="2:7" x14ac:dyDescent="0.2">
      <c r="B1886" s="1" t="str">
        <f t="shared" si="35"/>
        <v>チアクロプリド水和剤エコファイターフロアブル３</v>
      </c>
      <c r="C1886" s="1" t="s">
        <v>2617</v>
      </c>
      <c r="D1886" s="1" t="s">
        <v>2619</v>
      </c>
      <c r="E1886" s="1" t="s">
        <v>97</v>
      </c>
      <c r="F1886" s="1"/>
      <c r="G1886" s="1" t="s">
        <v>70</v>
      </c>
    </row>
    <row r="1887" spans="2:7" x14ac:dyDescent="0.2">
      <c r="B1887" s="1" t="str">
        <f t="shared" si="35"/>
        <v>チアクロプリド水和剤エコワン３フロアブル</v>
      </c>
      <c r="C1887" s="1" t="s">
        <v>2617</v>
      </c>
      <c r="D1887" s="1" t="s">
        <v>2620</v>
      </c>
      <c r="E1887" s="1" t="s">
        <v>97</v>
      </c>
      <c r="F1887" s="1"/>
      <c r="G1887" s="1" t="s">
        <v>70</v>
      </c>
    </row>
    <row r="1888" spans="2:7" x14ac:dyDescent="0.2">
      <c r="B1888" s="1" t="str">
        <f t="shared" si="35"/>
        <v>チアクロプリド水和剤エコワンフロアブル</v>
      </c>
      <c r="C1888" s="1" t="s">
        <v>2617</v>
      </c>
      <c r="D1888" s="1" t="s">
        <v>2621</v>
      </c>
      <c r="E1888" s="1" t="s">
        <v>97</v>
      </c>
      <c r="F1888" s="1" t="s">
        <v>157</v>
      </c>
      <c r="G1888" s="1" t="s">
        <v>68</v>
      </c>
    </row>
    <row r="1889" spans="2:7" x14ac:dyDescent="0.2">
      <c r="B1889" s="1" t="str">
        <f t="shared" si="35"/>
        <v>チアクロプリド水和剤バリアード顆粒水和剤</v>
      </c>
      <c r="C1889" s="1" t="s">
        <v>2617</v>
      </c>
      <c r="D1889" s="1" t="s">
        <v>2622</v>
      </c>
      <c r="E1889" s="1" t="s">
        <v>97</v>
      </c>
      <c r="F1889" s="1" t="s">
        <v>157</v>
      </c>
      <c r="G1889" s="1" t="s">
        <v>56</v>
      </c>
    </row>
    <row r="1890" spans="2:7" x14ac:dyDescent="0.2">
      <c r="B1890" s="1" t="str">
        <f t="shared" si="35"/>
        <v>チアクロプリド粒剤バリアード箱粒剤</v>
      </c>
      <c r="C1890" s="1" t="s">
        <v>2623</v>
      </c>
      <c r="D1890" s="1" t="s">
        <v>2624</v>
      </c>
      <c r="E1890" s="1" t="s">
        <v>25</v>
      </c>
      <c r="F1890" s="1"/>
      <c r="G1890" s="1" t="s">
        <v>57</v>
      </c>
    </row>
    <row r="1891" spans="2:7" x14ac:dyDescent="0.2">
      <c r="B1891" s="1" t="str">
        <f t="shared" si="35"/>
        <v>チアジニル水和剤ブイゲットフロアブル</v>
      </c>
      <c r="C1891" s="1" t="s">
        <v>2625</v>
      </c>
      <c r="D1891" s="1" t="s">
        <v>2626</v>
      </c>
      <c r="E1891" s="1" t="s">
        <v>6468</v>
      </c>
      <c r="F1891" s="1"/>
      <c r="G1891" s="1" t="s">
        <v>56</v>
      </c>
    </row>
    <row r="1892" spans="2:7" x14ac:dyDescent="0.2">
      <c r="B1892" s="1" t="str">
        <f t="shared" si="35"/>
        <v>チアジニル粒剤アプライ箱粒剤</v>
      </c>
      <c r="C1892" s="1" t="s">
        <v>2627</v>
      </c>
      <c r="D1892" s="1" t="s">
        <v>2628</v>
      </c>
      <c r="E1892" s="1" t="s">
        <v>6468</v>
      </c>
      <c r="F1892" s="1"/>
      <c r="G1892" s="1" t="s">
        <v>404</v>
      </c>
    </row>
    <row r="1893" spans="2:7" x14ac:dyDescent="0.2">
      <c r="B1893" s="1" t="str">
        <f t="shared" ref="B1893:B1948" si="36">C1893&amp;D1893</f>
        <v>チアジニル粒剤ブイゲット箱粒剤</v>
      </c>
      <c r="C1893" s="1" t="s">
        <v>2627</v>
      </c>
      <c r="D1893" s="1" t="s">
        <v>2629</v>
      </c>
      <c r="E1893" s="1" t="s">
        <v>6468</v>
      </c>
      <c r="F1893" s="1"/>
      <c r="G1893" s="1" t="s">
        <v>404</v>
      </c>
    </row>
    <row r="1894" spans="2:7" x14ac:dyDescent="0.2">
      <c r="B1894" s="1" t="str">
        <f t="shared" si="36"/>
        <v>チアジニル粒剤ブイゲット粒剤</v>
      </c>
      <c r="C1894" s="1" t="s">
        <v>2627</v>
      </c>
      <c r="D1894" s="1" t="s">
        <v>2630</v>
      </c>
      <c r="E1894" s="1" t="s">
        <v>6468</v>
      </c>
      <c r="F1894" s="1"/>
      <c r="G1894" s="1" t="s">
        <v>264</v>
      </c>
    </row>
    <row r="1895" spans="2:7" x14ac:dyDescent="0.2">
      <c r="B1895" s="1" t="str">
        <f t="shared" si="36"/>
        <v>チアメトキサム・アゾキシストロビン水和剤アミスターアクタラＳＣ</v>
      </c>
      <c r="C1895" s="1" t="s">
        <v>2631</v>
      </c>
      <c r="D1895" s="1" t="s">
        <v>2632</v>
      </c>
      <c r="E1895" s="1" t="s">
        <v>6468</v>
      </c>
      <c r="F1895" s="1"/>
      <c r="G1895" s="1" t="s">
        <v>349</v>
      </c>
    </row>
    <row r="1896" spans="2:7" x14ac:dyDescent="0.2">
      <c r="B1896" s="1" t="str">
        <f t="shared" si="36"/>
        <v>チアメトキサム・アゾキシストロビン水和剤協友アミスターアクタラＳＣ</v>
      </c>
      <c r="C1896" s="1" t="s">
        <v>2631</v>
      </c>
      <c r="D1896" s="1" t="s">
        <v>2633</v>
      </c>
      <c r="E1896" s="1" t="s">
        <v>6468</v>
      </c>
      <c r="F1896" s="1"/>
      <c r="G1896" s="1" t="s">
        <v>349</v>
      </c>
    </row>
    <row r="1897" spans="2:7" x14ac:dyDescent="0.2">
      <c r="B1897" s="1" t="str">
        <f t="shared" si="36"/>
        <v>チアメトキサム・ピロキロン粒剤デジタルコラトップアクタラ箱粒剤</v>
      </c>
      <c r="C1897" s="1" t="s">
        <v>2634</v>
      </c>
      <c r="D1897" s="1" t="s">
        <v>2635</v>
      </c>
      <c r="E1897" s="1" t="s">
        <v>6468</v>
      </c>
      <c r="F1897" s="1"/>
      <c r="G1897" s="1" t="s">
        <v>404</v>
      </c>
    </row>
    <row r="1898" spans="2:7" x14ac:dyDescent="0.2">
      <c r="B1898" s="1" t="str">
        <f t="shared" si="36"/>
        <v>チアメトキサム・ピロキロン粒剤デジタルメガフレア箱粒剤</v>
      </c>
      <c r="C1898" s="1" t="s">
        <v>2634</v>
      </c>
      <c r="D1898" s="1" t="s">
        <v>2636</v>
      </c>
      <c r="E1898" s="1" t="s">
        <v>6468</v>
      </c>
      <c r="F1898" s="1"/>
      <c r="G1898" s="1" t="s">
        <v>349</v>
      </c>
    </row>
    <row r="1899" spans="2:7" x14ac:dyDescent="0.2">
      <c r="B1899" s="1" t="str">
        <f t="shared" si="36"/>
        <v>チアメトキサム・フルジオキソニル・メタラキシルＭ水和剤クルーザーＭＡＸＸ</v>
      </c>
      <c r="C1899" s="1" t="s">
        <v>2637</v>
      </c>
      <c r="D1899" s="1" t="s">
        <v>2638</v>
      </c>
      <c r="E1899" s="1" t="s">
        <v>6468</v>
      </c>
      <c r="F1899" s="1"/>
      <c r="G1899" s="1" t="s">
        <v>2639</v>
      </c>
    </row>
    <row r="1900" spans="2:7" x14ac:dyDescent="0.2">
      <c r="B1900" s="1" t="str">
        <f t="shared" si="36"/>
        <v>チアメトキサム・ルフェヌロン水和剤リーズン顆粒水和剤</v>
      </c>
      <c r="C1900" s="1" t="s">
        <v>2640</v>
      </c>
      <c r="D1900" s="1" t="s">
        <v>2641</v>
      </c>
      <c r="E1900" s="1" t="s">
        <v>6468</v>
      </c>
      <c r="F1900" s="1"/>
      <c r="G1900" s="1" t="s">
        <v>164</v>
      </c>
    </row>
    <row r="1901" spans="2:7" x14ac:dyDescent="0.2">
      <c r="B1901" s="1" t="str">
        <f t="shared" si="36"/>
        <v>チアメトキサム液剤アクタラＡＬ</v>
      </c>
      <c r="C1901" s="1" t="s">
        <v>2642</v>
      </c>
      <c r="D1901" s="1" t="s">
        <v>2643</v>
      </c>
      <c r="E1901" s="1" t="s">
        <v>6468</v>
      </c>
      <c r="F1901" s="1"/>
      <c r="G1901" s="1" t="s">
        <v>297</v>
      </c>
    </row>
    <row r="1902" spans="2:7" x14ac:dyDescent="0.2">
      <c r="B1902" s="1" t="str">
        <f t="shared" si="36"/>
        <v>チアメトキサム液剤アトラック液剤</v>
      </c>
      <c r="C1902" s="1" t="s">
        <v>2642</v>
      </c>
      <c r="D1902" s="1" t="s">
        <v>2644</v>
      </c>
      <c r="E1902" s="1" t="s">
        <v>25</v>
      </c>
      <c r="F1902" s="1"/>
      <c r="G1902" s="1" t="s">
        <v>144</v>
      </c>
    </row>
    <row r="1903" spans="2:7" x14ac:dyDescent="0.2">
      <c r="B1903" s="1" t="str">
        <f t="shared" si="36"/>
        <v>チアメトキサム液剤カダンスプレーＥＸ</v>
      </c>
      <c r="C1903" s="1" t="s">
        <v>2642</v>
      </c>
      <c r="D1903" s="1" t="s">
        <v>2645</v>
      </c>
      <c r="E1903" s="1" t="s">
        <v>6468</v>
      </c>
      <c r="F1903" s="1"/>
      <c r="G1903" s="1" t="s">
        <v>297</v>
      </c>
    </row>
    <row r="1904" spans="2:7" x14ac:dyDescent="0.2">
      <c r="B1904" s="1" t="str">
        <f t="shared" si="36"/>
        <v>チアメトキサム液剤井筒屋アトラック液剤</v>
      </c>
      <c r="C1904" s="1" t="s">
        <v>2642</v>
      </c>
      <c r="D1904" s="1" t="s">
        <v>2646</v>
      </c>
      <c r="E1904" s="1" t="s">
        <v>25</v>
      </c>
      <c r="F1904" s="1"/>
      <c r="G1904" s="1" t="s">
        <v>144</v>
      </c>
    </row>
    <row r="1905" spans="2:7" x14ac:dyDescent="0.2">
      <c r="B1905" s="1" t="str">
        <f t="shared" si="36"/>
        <v>チアメトキサム水溶剤アクタラ顆粒水溶剤</v>
      </c>
      <c r="C1905" s="1" t="s">
        <v>2647</v>
      </c>
      <c r="D1905" s="1" t="s">
        <v>2648</v>
      </c>
      <c r="E1905" s="1" t="s">
        <v>6468</v>
      </c>
      <c r="F1905" s="1"/>
      <c r="G1905" s="1" t="s">
        <v>164</v>
      </c>
    </row>
    <row r="1906" spans="2:7" x14ac:dyDescent="0.2">
      <c r="B1906" s="1" t="str">
        <f t="shared" si="36"/>
        <v>チアメトキサム水和剤アクタラフロアブル</v>
      </c>
      <c r="C1906" s="1" t="s">
        <v>2649</v>
      </c>
      <c r="D1906" s="1" t="s">
        <v>2650</v>
      </c>
      <c r="E1906" s="1" t="s">
        <v>25</v>
      </c>
      <c r="F1906" s="1"/>
      <c r="G1906" s="1" t="s">
        <v>2651</v>
      </c>
    </row>
    <row r="1907" spans="2:7" x14ac:dyDescent="0.2">
      <c r="B1907" s="1" t="str">
        <f t="shared" si="36"/>
        <v>チアメトキサム水和剤クルーザー４８</v>
      </c>
      <c r="C1907" s="1" t="s">
        <v>2649</v>
      </c>
      <c r="D1907" s="1" t="s">
        <v>2652</v>
      </c>
      <c r="E1907" s="1" t="s">
        <v>25</v>
      </c>
      <c r="F1907" s="1"/>
      <c r="G1907" s="1" t="s">
        <v>1676</v>
      </c>
    </row>
    <row r="1908" spans="2:7" x14ac:dyDescent="0.2">
      <c r="B1908" s="1" t="str">
        <f t="shared" si="36"/>
        <v>チアメトキサム水和剤ビートルコップ顆粒水和剤</v>
      </c>
      <c r="C1908" s="1" t="s">
        <v>2649</v>
      </c>
      <c r="D1908" s="1" t="s">
        <v>2653</v>
      </c>
      <c r="E1908" s="1" t="s">
        <v>25</v>
      </c>
      <c r="F1908" s="1"/>
      <c r="G1908" s="1" t="s">
        <v>66</v>
      </c>
    </row>
    <row r="1909" spans="2:7" x14ac:dyDescent="0.2">
      <c r="B1909" s="1" t="str">
        <f t="shared" si="36"/>
        <v>チアメトキサム水和剤クルーザーＦＳ３０</v>
      </c>
      <c r="C1909" s="1" t="s">
        <v>2649</v>
      </c>
      <c r="D1909" s="1" t="s">
        <v>2654</v>
      </c>
      <c r="E1909" s="1" t="s">
        <v>25</v>
      </c>
      <c r="F1909" s="1"/>
      <c r="G1909" s="1" t="s">
        <v>56</v>
      </c>
    </row>
    <row r="1910" spans="2:7" x14ac:dyDescent="0.2">
      <c r="B1910" s="1" t="str">
        <f t="shared" si="36"/>
        <v>チアメトキサム水和剤ビートルコップ顆粒水和剤</v>
      </c>
      <c r="C1910" s="1" t="s">
        <v>2649</v>
      </c>
      <c r="D1910" s="1" t="s">
        <v>2653</v>
      </c>
      <c r="E1910" s="1" t="s">
        <v>25</v>
      </c>
      <c r="F1910" s="1"/>
      <c r="G1910" s="1" t="s">
        <v>190</v>
      </c>
    </row>
    <row r="1911" spans="2:7" x14ac:dyDescent="0.2">
      <c r="B1911" s="1" t="str">
        <f t="shared" si="36"/>
        <v>チアメトキサム複合肥料キープレイヤー</v>
      </c>
      <c r="C1911" s="1" t="s">
        <v>2655</v>
      </c>
      <c r="D1911" s="1" t="s">
        <v>2656</v>
      </c>
      <c r="E1911" s="1" t="s">
        <v>6468</v>
      </c>
      <c r="F1911" s="1"/>
      <c r="G1911" s="1" t="s">
        <v>174</v>
      </c>
    </row>
    <row r="1912" spans="2:7" x14ac:dyDescent="0.2">
      <c r="B1912" s="1" t="str">
        <f t="shared" si="36"/>
        <v>チアメトキサム複合肥料花色彩</v>
      </c>
      <c r="C1912" s="1" t="s">
        <v>2655</v>
      </c>
      <c r="D1912" s="1" t="s">
        <v>2657</v>
      </c>
      <c r="E1912" s="1" t="s">
        <v>6468</v>
      </c>
      <c r="F1912" s="1"/>
      <c r="G1912" s="1" t="s">
        <v>174</v>
      </c>
    </row>
    <row r="1913" spans="2:7" x14ac:dyDescent="0.2">
      <c r="B1913" s="1" t="str">
        <f t="shared" si="36"/>
        <v>チアメトキサム粒剤アクタラ箱粒剤</v>
      </c>
      <c r="C1913" s="1" t="s">
        <v>2658</v>
      </c>
      <c r="D1913" s="1" t="s">
        <v>2659</v>
      </c>
      <c r="E1913" s="1" t="s">
        <v>6468</v>
      </c>
      <c r="F1913" s="1"/>
      <c r="G1913" s="1" t="s">
        <v>53</v>
      </c>
    </row>
    <row r="1914" spans="2:7" x14ac:dyDescent="0.2">
      <c r="B1914" s="1" t="str">
        <f t="shared" si="36"/>
        <v>チアメトキサム粒剤アクタラ粒剤５</v>
      </c>
      <c r="C1914" s="1" t="s">
        <v>2658</v>
      </c>
      <c r="D1914" s="1" t="s">
        <v>2660</v>
      </c>
      <c r="E1914" s="1" t="s">
        <v>6468</v>
      </c>
      <c r="F1914" s="1"/>
      <c r="G1914" s="1" t="s">
        <v>138</v>
      </c>
    </row>
    <row r="1915" spans="2:7" x14ac:dyDescent="0.2">
      <c r="B1915" s="1" t="str">
        <f t="shared" si="36"/>
        <v>チウラム・ＴＰＮ水和剤ＳＧダコグリーン顆粒水和剤</v>
      </c>
      <c r="C1915" s="1" t="s">
        <v>2661</v>
      </c>
      <c r="D1915" s="1" t="s">
        <v>2662</v>
      </c>
      <c r="E1915" s="1" t="s">
        <v>6468</v>
      </c>
      <c r="F1915" s="1"/>
      <c r="G1915" s="1" t="s">
        <v>69</v>
      </c>
    </row>
    <row r="1916" spans="2:7" x14ac:dyDescent="0.2">
      <c r="B1916" s="1" t="str">
        <f t="shared" si="36"/>
        <v>チウラム・ＴＰＮ水和剤ＳＴダコグリーン</v>
      </c>
      <c r="C1916" s="1" t="s">
        <v>2661</v>
      </c>
      <c r="D1916" s="1" t="s">
        <v>2663</v>
      </c>
      <c r="E1916" s="1" t="s">
        <v>6468</v>
      </c>
      <c r="F1916" s="1"/>
      <c r="G1916" s="1" t="s">
        <v>69</v>
      </c>
    </row>
    <row r="1917" spans="2:7" x14ac:dyDescent="0.2">
      <c r="B1917" s="1" t="str">
        <f t="shared" si="36"/>
        <v>チウラム・ＴＰＮ水和剤クミアイダコグリーン</v>
      </c>
      <c r="C1917" s="1" t="s">
        <v>2661</v>
      </c>
      <c r="D1917" s="1" t="s">
        <v>2664</v>
      </c>
      <c r="E1917" s="1" t="s">
        <v>6468</v>
      </c>
      <c r="F1917" s="1"/>
      <c r="G1917" s="1" t="s">
        <v>69</v>
      </c>
    </row>
    <row r="1918" spans="2:7" x14ac:dyDescent="0.2">
      <c r="B1918" s="1" t="str">
        <f t="shared" si="36"/>
        <v>チウラム・ＴＰＮ水和剤ダコグリーン顆粒水和剤</v>
      </c>
      <c r="C1918" s="1" t="s">
        <v>2661</v>
      </c>
      <c r="D1918" s="1" t="s">
        <v>2665</v>
      </c>
      <c r="E1918" s="1" t="s">
        <v>6468</v>
      </c>
      <c r="F1918" s="1"/>
      <c r="G1918" s="1" t="s">
        <v>69</v>
      </c>
    </row>
    <row r="1919" spans="2:7" x14ac:dyDescent="0.2">
      <c r="B1919" s="1" t="str">
        <f t="shared" si="36"/>
        <v>チウラム・ＴＰＮ水和剤理研ダコグリーン顆粒水和剤</v>
      </c>
      <c r="C1919" s="1" t="s">
        <v>2661</v>
      </c>
      <c r="D1919" s="1" t="s">
        <v>2666</v>
      </c>
      <c r="E1919" s="1" t="s">
        <v>6468</v>
      </c>
      <c r="F1919" s="1"/>
      <c r="G1919" s="1" t="s">
        <v>69</v>
      </c>
    </row>
    <row r="1920" spans="2:7" x14ac:dyDescent="0.2">
      <c r="B1920" s="1" t="str">
        <f t="shared" si="36"/>
        <v>チウラム・チオファネートメチル水和剤ホーマイコート</v>
      </c>
      <c r="C1920" s="1" t="s">
        <v>2667</v>
      </c>
      <c r="D1920" s="1" t="s">
        <v>2668</v>
      </c>
      <c r="E1920" s="1" t="s">
        <v>25</v>
      </c>
      <c r="F1920" s="1"/>
      <c r="G1920" s="1" t="s">
        <v>164</v>
      </c>
    </row>
    <row r="1921" spans="2:7" x14ac:dyDescent="0.2">
      <c r="B1921" s="1" t="str">
        <f t="shared" si="36"/>
        <v>チウラム・チオファネートメチル水和剤ホーマイ水和剤</v>
      </c>
      <c r="C1921" s="1" t="s">
        <v>2667</v>
      </c>
      <c r="D1921" s="1" t="s">
        <v>2669</v>
      </c>
      <c r="E1921" s="1" t="s">
        <v>25</v>
      </c>
      <c r="F1921" s="1"/>
      <c r="G1921" s="1" t="s">
        <v>56</v>
      </c>
    </row>
    <row r="1922" spans="2:7" x14ac:dyDescent="0.2">
      <c r="B1922" s="1" t="str">
        <f t="shared" si="36"/>
        <v>チウラム・ベノミル水和剤ベンレートＴ水和剤２０</v>
      </c>
      <c r="C1922" s="1" t="s">
        <v>2670</v>
      </c>
      <c r="D1922" s="1" t="s">
        <v>2671</v>
      </c>
      <c r="E1922" s="1" t="s">
        <v>25</v>
      </c>
      <c r="F1922" s="1"/>
      <c r="G1922" s="1" t="s">
        <v>54</v>
      </c>
    </row>
    <row r="1923" spans="2:7" x14ac:dyDescent="0.2">
      <c r="B1923" s="1" t="str">
        <f t="shared" si="36"/>
        <v>チウラム・ベノミル粉剤ベンレートＴコート</v>
      </c>
      <c r="C1923" s="1" t="s">
        <v>2672</v>
      </c>
      <c r="D1923" s="1" t="s">
        <v>2673</v>
      </c>
      <c r="E1923" s="1" t="s">
        <v>25</v>
      </c>
      <c r="F1923" s="1"/>
      <c r="G1923" s="1" t="s">
        <v>54</v>
      </c>
    </row>
    <row r="1924" spans="2:7" x14ac:dyDescent="0.2">
      <c r="B1924" s="1" t="str">
        <f t="shared" si="36"/>
        <v>チウラム・ペフラゾエート水和剤ＵＢＥヘルシードＴフロアブル</v>
      </c>
      <c r="C1924" s="1" t="s">
        <v>5104</v>
      </c>
      <c r="D1924" s="1" t="s">
        <v>6104</v>
      </c>
      <c r="E1924" s="1" t="s">
        <v>25</v>
      </c>
      <c r="F1924" s="1"/>
      <c r="G1924" s="1" t="s">
        <v>184</v>
      </c>
    </row>
    <row r="1925" spans="2:7" x14ac:dyDescent="0.2">
      <c r="B1925" s="1" t="str">
        <f t="shared" si="36"/>
        <v>チウラム・ペフラゾエート水和剤ホクコーヘルシードＴフロアブル</v>
      </c>
      <c r="C1925" s="1" t="s">
        <v>2674</v>
      </c>
      <c r="D1925" s="1" t="s">
        <v>2675</v>
      </c>
      <c r="E1925" s="1" t="s">
        <v>25</v>
      </c>
      <c r="F1925" s="1"/>
      <c r="G1925" s="1" t="s">
        <v>184</v>
      </c>
    </row>
    <row r="1926" spans="2:7" x14ac:dyDescent="0.2">
      <c r="B1926" s="1" t="str">
        <f t="shared" si="36"/>
        <v>チウラム・ペンシクロン水和剤ティービック水和剤</v>
      </c>
      <c r="C1926" s="1" t="s">
        <v>2676</v>
      </c>
      <c r="D1926" s="1" t="s">
        <v>2677</v>
      </c>
      <c r="E1926" s="1" t="s">
        <v>25</v>
      </c>
      <c r="F1926" s="1"/>
      <c r="G1926" s="1" t="s">
        <v>68</v>
      </c>
    </row>
    <row r="1927" spans="2:7" x14ac:dyDescent="0.2">
      <c r="B1927" s="1" t="str">
        <f t="shared" si="36"/>
        <v>チウラム水和剤アンレス</v>
      </c>
      <c r="C1927" s="1" t="s">
        <v>2678</v>
      </c>
      <c r="D1927" s="1" t="s">
        <v>2679</v>
      </c>
      <c r="E1927" s="1" t="s">
        <v>25</v>
      </c>
      <c r="F1927" s="1"/>
      <c r="G1927" s="1" t="s">
        <v>62</v>
      </c>
    </row>
    <row r="1928" spans="2:7" x14ac:dyDescent="0.2">
      <c r="B1928" s="1" t="str">
        <f t="shared" si="36"/>
        <v>チウラム水和剤キヒゲン</v>
      </c>
      <c r="C1928" s="1" t="s">
        <v>2678</v>
      </c>
      <c r="D1928" s="1" t="s">
        <v>2680</v>
      </c>
      <c r="E1928" s="1" t="s">
        <v>25</v>
      </c>
      <c r="F1928" s="1"/>
      <c r="G1928" s="1" t="s">
        <v>62</v>
      </c>
    </row>
    <row r="1929" spans="2:7" x14ac:dyDescent="0.2">
      <c r="B1929" s="1" t="str">
        <f t="shared" si="36"/>
        <v>チウラム水和剤キヒゲンＲ－２フロアブル</v>
      </c>
      <c r="C1929" s="1" t="s">
        <v>2678</v>
      </c>
      <c r="D1929" s="1" t="s">
        <v>2681</v>
      </c>
      <c r="E1929" s="1" t="s">
        <v>25</v>
      </c>
      <c r="F1929" s="1"/>
      <c r="G1929" s="1" t="s">
        <v>68</v>
      </c>
    </row>
    <row r="1930" spans="2:7" x14ac:dyDescent="0.2">
      <c r="B1930" s="1" t="str">
        <f t="shared" si="36"/>
        <v>チウラム水和剤キヒゲンディーフロアブル</v>
      </c>
      <c r="C1930" s="1" t="s">
        <v>2678</v>
      </c>
      <c r="D1930" s="1" t="s">
        <v>2682</v>
      </c>
      <c r="E1930" s="1" t="s">
        <v>25</v>
      </c>
      <c r="F1930" s="1"/>
      <c r="G1930" s="1" t="s">
        <v>2683</v>
      </c>
    </row>
    <row r="1931" spans="2:7" x14ac:dyDescent="0.2">
      <c r="B1931" s="1" t="str">
        <f t="shared" si="36"/>
        <v>チウラム水和剤チオノックフロアブル</v>
      </c>
      <c r="C1931" s="1" t="s">
        <v>2678</v>
      </c>
      <c r="D1931" s="1" t="s">
        <v>2684</v>
      </c>
      <c r="E1931" s="1" t="s">
        <v>25</v>
      </c>
      <c r="F1931" s="1"/>
      <c r="G1931" s="1" t="s">
        <v>68</v>
      </c>
    </row>
    <row r="1932" spans="2:7" x14ac:dyDescent="0.2">
      <c r="B1932" s="1" t="str">
        <f t="shared" si="36"/>
        <v>チウラム水和剤トレノックスフロアブル</v>
      </c>
      <c r="C1932" s="1" t="s">
        <v>2678</v>
      </c>
      <c r="D1932" s="1" t="s">
        <v>2685</v>
      </c>
      <c r="E1932" s="1" t="s">
        <v>25</v>
      </c>
      <c r="F1932" s="1"/>
      <c r="G1932" s="1" t="s">
        <v>68</v>
      </c>
    </row>
    <row r="1933" spans="2:7" x14ac:dyDescent="0.2">
      <c r="B1933" s="1" t="str">
        <f t="shared" si="36"/>
        <v>チウラム水和剤ホクサンチウラム８０</v>
      </c>
      <c r="C1933" s="1" t="s">
        <v>2678</v>
      </c>
      <c r="D1933" s="1" t="s">
        <v>2686</v>
      </c>
      <c r="E1933" s="1" t="s">
        <v>97</v>
      </c>
      <c r="F1933" s="1"/>
      <c r="G1933" s="1" t="s">
        <v>62</v>
      </c>
    </row>
    <row r="1934" spans="2:7" x14ac:dyDescent="0.2">
      <c r="B1934" s="1" t="str">
        <f t="shared" si="36"/>
        <v>チウラム塗布剤ヤシマレント</v>
      </c>
      <c r="C1934" s="1" t="s">
        <v>2687</v>
      </c>
      <c r="D1934" s="1" t="s">
        <v>2688</v>
      </c>
      <c r="E1934" s="1" t="s">
        <v>25</v>
      </c>
      <c r="F1934" s="1"/>
      <c r="G1934" s="1" t="s">
        <v>190</v>
      </c>
    </row>
    <row r="1935" spans="2:7" x14ac:dyDescent="0.2">
      <c r="B1935" s="1" t="str">
        <f t="shared" si="36"/>
        <v>チオジカルブ水和剤リラークＤＦ</v>
      </c>
      <c r="C1935" s="1" t="s">
        <v>2690</v>
      </c>
      <c r="D1935" s="1" t="s">
        <v>2691</v>
      </c>
      <c r="E1935" s="1" t="s">
        <v>97</v>
      </c>
      <c r="F1935" s="1" t="s">
        <v>157</v>
      </c>
      <c r="G1935" s="1" t="s">
        <v>62</v>
      </c>
    </row>
    <row r="1936" spans="2:7" x14ac:dyDescent="0.2">
      <c r="B1936" s="1" t="str">
        <f t="shared" si="36"/>
        <v>チオシクラム水和剤ＭＩＣエビセクト水和剤</v>
      </c>
      <c r="C1936" s="1" t="s">
        <v>2692</v>
      </c>
      <c r="D1936" s="1" t="s">
        <v>2693</v>
      </c>
      <c r="E1936" s="1" t="s">
        <v>97</v>
      </c>
      <c r="F1936" s="1" t="s">
        <v>157</v>
      </c>
      <c r="G1936" s="1" t="s">
        <v>69</v>
      </c>
    </row>
    <row r="1937" spans="2:7" x14ac:dyDescent="0.2">
      <c r="B1937" s="1" t="str">
        <f t="shared" si="36"/>
        <v>チオシクラム水和剤エビセクト水和剤</v>
      </c>
      <c r="C1937" s="1" t="s">
        <v>2692</v>
      </c>
      <c r="D1937" s="1" t="s">
        <v>2694</v>
      </c>
      <c r="E1937" s="1" t="s">
        <v>97</v>
      </c>
      <c r="F1937" s="1" t="s">
        <v>157</v>
      </c>
      <c r="G1937" s="1" t="s">
        <v>69</v>
      </c>
    </row>
    <row r="1938" spans="2:7" x14ac:dyDescent="0.2">
      <c r="B1938" s="1" t="str">
        <f t="shared" si="36"/>
        <v>チオシクラム水和剤リーフガード顆粒水和剤</v>
      </c>
      <c r="C1938" s="1" t="s">
        <v>2692</v>
      </c>
      <c r="D1938" s="1" t="s">
        <v>2695</v>
      </c>
      <c r="E1938" s="1" t="s">
        <v>97</v>
      </c>
      <c r="F1938" s="1" t="s">
        <v>157</v>
      </c>
      <c r="G1938" s="1" t="s">
        <v>257</v>
      </c>
    </row>
    <row r="1939" spans="2:7" x14ac:dyDescent="0.2">
      <c r="B1939" s="1" t="str">
        <f t="shared" si="36"/>
        <v>チオシクラム粒剤スクミハンター</v>
      </c>
      <c r="C1939" s="1" t="s">
        <v>2696</v>
      </c>
      <c r="D1939" s="1" t="s">
        <v>2697</v>
      </c>
      <c r="E1939" s="1" t="s">
        <v>25</v>
      </c>
      <c r="F1939" s="1"/>
      <c r="G1939" s="1" t="s">
        <v>349</v>
      </c>
    </row>
    <row r="1940" spans="2:7" x14ac:dyDescent="0.2">
      <c r="B1940" s="1" t="str">
        <f t="shared" si="36"/>
        <v>チオファネートメチル・トリフルミゾール水和剤トップティ水和剤</v>
      </c>
      <c r="C1940" s="1" t="s">
        <v>2698</v>
      </c>
      <c r="D1940" s="1" t="s">
        <v>2699</v>
      </c>
      <c r="E1940" s="1" t="s">
        <v>6468</v>
      </c>
      <c r="F1940" s="1"/>
      <c r="G1940" s="1" t="s">
        <v>167</v>
      </c>
    </row>
    <row r="1941" spans="2:7" x14ac:dyDescent="0.2">
      <c r="B1941" s="1" t="str">
        <f t="shared" si="36"/>
        <v>チオファネートメチル・トリフルミゾール水和剤ルミライト水和剤</v>
      </c>
      <c r="C1941" s="1" t="s">
        <v>2698</v>
      </c>
      <c r="D1941" s="1" t="s">
        <v>2700</v>
      </c>
      <c r="E1941" s="1" t="s">
        <v>6468</v>
      </c>
      <c r="F1941" s="1"/>
      <c r="G1941" s="1" t="s">
        <v>167</v>
      </c>
    </row>
    <row r="1942" spans="2:7" x14ac:dyDescent="0.2">
      <c r="B1942" s="1" t="str">
        <f t="shared" si="36"/>
        <v>チオファネートメチル・バリダマイシン水和剤ワンオン水和剤</v>
      </c>
      <c r="C1942" s="1" t="s">
        <v>2701</v>
      </c>
      <c r="D1942" s="1" t="s">
        <v>2702</v>
      </c>
      <c r="E1942" s="1" t="s">
        <v>6468</v>
      </c>
      <c r="F1942" s="1"/>
      <c r="G1942" s="1" t="s">
        <v>167</v>
      </c>
    </row>
    <row r="1943" spans="2:7" x14ac:dyDescent="0.2">
      <c r="B1943" s="1" t="str">
        <f t="shared" si="36"/>
        <v>チオファネートメチル・ホセチル水和剤グラコーン水和剤</v>
      </c>
      <c r="C1943" s="1" t="s">
        <v>2703</v>
      </c>
      <c r="D1943" s="1" t="s">
        <v>2704</v>
      </c>
      <c r="E1943" s="1" t="s">
        <v>25</v>
      </c>
      <c r="F1943" s="1"/>
      <c r="G1943" s="1" t="s">
        <v>54</v>
      </c>
    </row>
    <row r="1944" spans="2:7" x14ac:dyDescent="0.2">
      <c r="B1944" s="1" t="str">
        <f t="shared" si="36"/>
        <v>チオファネートメチル・マンネブ水和剤クミアイラビライト水和剤</v>
      </c>
      <c r="C1944" s="1" t="s">
        <v>2705</v>
      </c>
      <c r="D1944" s="1" t="s">
        <v>2706</v>
      </c>
      <c r="E1944" s="1" t="s">
        <v>6468</v>
      </c>
      <c r="F1944" s="1"/>
      <c r="G1944" s="1" t="s">
        <v>54</v>
      </c>
    </row>
    <row r="1945" spans="2:7" x14ac:dyDescent="0.2">
      <c r="B1945" s="1" t="str">
        <f t="shared" si="36"/>
        <v>チオファネートメチル・マンネブ水和剤ラビライト水和剤</v>
      </c>
      <c r="C1945" s="1" t="s">
        <v>2705</v>
      </c>
      <c r="D1945" s="1" t="s">
        <v>2707</v>
      </c>
      <c r="E1945" s="1" t="s">
        <v>6468</v>
      </c>
      <c r="F1945" s="1"/>
      <c r="G1945" s="1" t="s">
        <v>54</v>
      </c>
    </row>
    <row r="1946" spans="2:7" x14ac:dyDescent="0.2">
      <c r="B1946" s="1" t="str">
        <f t="shared" si="36"/>
        <v>チオファネートメチル・メトコナゾール水和剤クレハトップスペース顆粒水和剤</v>
      </c>
      <c r="C1946" s="1" t="s">
        <v>2708</v>
      </c>
      <c r="D1946" s="1" t="s">
        <v>2709</v>
      </c>
      <c r="E1946" s="1" t="s">
        <v>25</v>
      </c>
      <c r="F1946" s="1"/>
      <c r="G1946" s="1" t="s">
        <v>58</v>
      </c>
    </row>
    <row r="1947" spans="2:7" x14ac:dyDescent="0.2">
      <c r="B1947" s="1" t="str">
        <f t="shared" si="36"/>
        <v>チオファネートメチル・メトコナゾール水和剤トップスペース顆粒水和剤</v>
      </c>
      <c r="C1947" s="1" t="s">
        <v>5105</v>
      </c>
      <c r="D1947" s="1" t="s">
        <v>2710</v>
      </c>
      <c r="E1947" s="1" t="s">
        <v>25</v>
      </c>
      <c r="F1947" s="1"/>
      <c r="G1947" s="1" t="s">
        <v>58</v>
      </c>
    </row>
    <row r="1948" spans="2:7" x14ac:dyDescent="0.2">
      <c r="B1948" s="1" t="str">
        <f t="shared" si="36"/>
        <v>チオファネートメチル・メトコナゾール水和剤トップバスター顆粒水和剤</v>
      </c>
      <c r="C1948" s="1" t="s">
        <v>5105</v>
      </c>
      <c r="D1948" s="1" t="s">
        <v>5106</v>
      </c>
      <c r="E1948" s="1" t="s">
        <v>25</v>
      </c>
      <c r="F1948" s="1"/>
      <c r="G1948" s="35" t="s">
        <v>5107</v>
      </c>
    </row>
    <row r="1949" spans="2:7" x14ac:dyDescent="0.2">
      <c r="B1949" s="1" t="str">
        <f t="shared" ref="B1949:B2000" si="37">C1949&amp;D1949</f>
        <v>チオファネートメチル・メトコナゾール水和剤クレハトップバスター顆粒水和剤</v>
      </c>
      <c r="C1949" s="1" t="s">
        <v>5105</v>
      </c>
      <c r="D1949" s="1" t="s">
        <v>5108</v>
      </c>
      <c r="E1949" s="1" t="s">
        <v>25</v>
      </c>
      <c r="F1949" s="1"/>
      <c r="G1949" s="35" t="s">
        <v>5107</v>
      </c>
    </row>
    <row r="1950" spans="2:7" x14ac:dyDescent="0.2">
      <c r="B1950" s="1" t="str">
        <f t="shared" si="37"/>
        <v>チオファネートメチル・メパニピリム水和剤クミアイブロードワン顆粒水和剤</v>
      </c>
      <c r="C1950" s="1" t="s">
        <v>2711</v>
      </c>
      <c r="D1950" s="1" t="s">
        <v>2712</v>
      </c>
      <c r="E1950" s="1" t="s">
        <v>25</v>
      </c>
      <c r="F1950" s="1"/>
      <c r="G1950" s="1" t="s">
        <v>2713</v>
      </c>
    </row>
    <row r="1951" spans="2:7" x14ac:dyDescent="0.2">
      <c r="B1951" s="1" t="str">
        <f t="shared" si="37"/>
        <v>チオファネートメチル・メパニピリム水和剤ブロードワン顆粒水和剤</v>
      </c>
      <c r="C1951" s="1" t="s">
        <v>2711</v>
      </c>
      <c r="D1951" s="1" t="s">
        <v>2714</v>
      </c>
      <c r="E1951" s="1" t="s">
        <v>25</v>
      </c>
      <c r="F1951" s="1"/>
      <c r="G1951" s="1" t="s">
        <v>2713</v>
      </c>
    </row>
    <row r="1952" spans="2:7" x14ac:dyDescent="0.2">
      <c r="B1952" s="1" t="str">
        <f t="shared" si="37"/>
        <v>チオファネートメチルペースト剤トップジンＭオイルペースト</v>
      </c>
      <c r="C1952" s="1" t="s">
        <v>2715</v>
      </c>
      <c r="D1952" s="1" t="s">
        <v>2716</v>
      </c>
      <c r="E1952" s="1" t="s">
        <v>6468</v>
      </c>
      <c r="F1952" s="1"/>
      <c r="G1952" s="1" t="s">
        <v>54</v>
      </c>
    </row>
    <row r="1953" spans="2:7" x14ac:dyDescent="0.2">
      <c r="B1953" s="1" t="str">
        <f t="shared" si="37"/>
        <v>チオファネートメチルペースト剤トップジンＭペースト</v>
      </c>
      <c r="C1953" s="1" t="s">
        <v>2715</v>
      </c>
      <c r="D1953" s="1" t="s">
        <v>2717</v>
      </c>
      <c r="E1953" s="1" t="s">
        <v>6468</v>
      </c>
      <c r="F1953" s="1"/>
      <c r="G1953" s="1" t="s">
        <v>70</v>
      </c>
    </row>
    <row r="1954" spans="2:7" x14ac:dyDescent="0.2">
      <c r="B1954" s="1" t="str">
        <f t="shared" si="37"/>
        <v>チオファネートメチル水和剤クミアイトップジンＭ水和剤</v>
      </c>
      <c r="C1954" s="1" t="s">
        <v>2718</v>
      </c>
      <c r="D1954" s="1" t="s">
        <v>2719</v>
      </c>
      <c r="E1954" s="1" t="s">
        <v>25</v>
      </c>
      <c r="F1954" s="1"/>
      <c r="G1954" s="1" t="s">
        <v>63</v>
      </c>
    </row>
    <row r="1955" spans="2:7" x14ac:dyDescent="0.2">
      <c r="B1955" s="1" t="str">
        <f t="shared" si="37"/>
        <v>チオファネートメチル水和剤トップグラスドライフロアブル</v>
      </c>
      <c r="C1955" s="1" t="s">
        <v>2718</v>
      </c>
      <c r="D1955" s="1" t="s">
        <v>2720</v>
      </c>
      <c r="E1955" s="1" t="s">
        <v>25</v>
      </c>
      <c r="F1955" s="1"/>
      <c r="G1955" s="1" t="s">
        <v>63</v>
      </c>
    </row>
    <row r="1956" spans="2:7" x14ac:dyDescent="0.2">
      <c r="B1956" s="1" t="str">
        <f t="shared" si="37"/>
        <v>チオファネートメチル水和剤トップジンＭスプレー</v>
      </c>
      <c r="C1956" s="1" t="s">
        <v>2718</v>
      </c>
      <c r="D1956" s="1" t="s">
        <v>2721</v>
      </c>
      <c r="E1956" s="1" t="s">
        <v>25</v>
      </c>
      <c r="F1956" s="1"/>
      <c r="G1956" s="1" t="s">
        <v>287</v>
      </c>
    </row>
    <row r="1957" spans="2:7" x14ac:dyDescent="0.2">
      <c r="B1957" s="1" t="str">
        <f t="shared" si="37"/>
        <v>チオファネートメチル水和剤トップジンＭゾル</v>
      </c>
      <c r="C1957" s="1" t="s">
        <v>2718</v>
      </c>
      <c r="D1957" s="1" t="s">
        <v>2722</v>
      </c>
      <c r="E1957" s="1" t="s">
        <v>97</v>
      </c>
      <c r="F1957" s="1" t="s">
        <v>5109</v>
      </c>
      <c r="G1957" s="1" t="s">
        <v>68</v>
      </c>
    </row>
    <row r="1958" spans="2:7" x14ac:dyDescent="0.2">
      <c r="B1958" s="1" t="str">
        <f t="shared" si="37"/>
        <v>チオファネートメチル水和剤トップジンＭ水和剤</v>
      </c>
      <c r="C1958" s="1" t="s">
        <v>2718</v>
      </c>
      <c r="D1958" s="1" t="s">
        <v>2723</v>
      </c>
      <c r="E1958" s="1" t="s">
        <v>25</v>
      </c>
      <c r="F1958" s="1"/>
      <c r="G1958" s="1" t="s">
        <v>63</v>
      </c>
    </row>
    <row r="1959" spans="2:7" x14ac:dyDescent="0.2">
      <c r="B1959" s="1" t="str">
        <f t="shared" si="37"/>
        <v>チオファネートメチル水和剤ホクコートップジンＭゾル</v>
      </c>
      <c r="C1959" s="1" t="s">
        <v>2718</v>
      </c>
      <c r="D1959" s="1" t="s">
        <v>2724</v>
      </c>
      <c r="E1959" s="1" t="s">
        <v>97</v>
      </c>
      <c r="F1959" s="1" t="s">
        <v>5109</v>
      </c>
      <c r="G1959" s="1" t="s">
        <v>68</v>
      </c>
    </row>
    <row r="1960" spans="2:7" x14ac:dyDescent="0.2">
      <c r="B1960" s="1" t="str">
        <f t="shared" si="37"/>
        <v>チオファネートメチル水和剤ホクコートップジンＭ水和剤</v>
      </c>
      <c r="C1960" s="1" t="s">
        <v>2718</v>
      </c>
      <c r="D1960" s="1" t="s">
        <v>2725</v>
      </c>
      <c r="E1960" s="1" t="s">
        <v>25</v>
      </c>
      <c r="F1960" s="1"/>
      <c r="G1960" s="1" t="s">
        <v>63</v>
      </c>
    </row>
    <row r="1961" spans="2:7" x14ac:dyDescent="0.2">
      <c r="B1961" s="1" t="str">
        <f t="shared" si="37"/>
        <v>チオファネートメチル水和剤家庭園芸用トップジンＭゾル</v>
      </c>
      <c r="C1961" s="1" t="s">
        <v>2718</v>
      </c>
      <c r="D1961" s="1" t="s">
        <v>2726</v>
      </c>
      <c r="E1961" s="1" t="s">
        <v>25</v>
      </c>
      <c r="F1961" s="1"/>
      <c r="G1961" s="1" t="s">
        <v>68</v>
      </c>
    </row>
    <row r="1962" spans="2:7" x14ac:dyDescent="0.2">
      <c r="B1962" s="1" t="str">
        <f t="shared" si="37"/>
        <v>チオファネートメチル水和剤協友トップジンＭ水和剤</v>
      </c>
      <c r="C1962" s="1" t="s">
        <v>2718</v>
      </c>
      <c r="D1962" s="1" t="s">
        <v>2727</v>
      </c>
      <c r="E1962" s="1" t="s">
        <v>25</v>
      </c>
      <c r="F1962" s="1"/>
      <c r="G1962" s="1" t="s">
        <v>63</v>
      </c>
    </row>
    <row r="1963" spans="2:7" x14ac:dyDescent="0.2">
      <c r="B1963" s="1" t="str">
        <f t="shared" si="37"/>
        <v>チオファネートメチル水和剤日農トップジンＭ水和剤</v>
      </c>
      <c r="C1963" s="1" t="s">
        <v>2718</v>
      </c>
      <c r="D1963" s="1" t="s">
        <v>2728</v>
      </c>
      <c r="E1963" s="1" t="s">
        <v>25</v>
      </c>
      <c r="F1963" s="1"/>
      <c r="G1963" s="1" t="s">
        <v>63</v>
      </c>
    </row>
    <row r="1964" spans="2:7" x14ac:dyDescent="0.2">
      <c r="B1964" s="1" t="str">
        <f t="shared" si="37"/>
        <v>チオファネートメチル粉剤トップジンＭ粉剤ＤＬ</v>
      </c>
      <c r="C1964" s="1" t="s">
        <v>2729</v>
      </c>
      <c r="D1964" s="1" t="s">
        <v>2730</v>
      </c>
      <c r="E1964" s="1" t="s">
        <v>25</v>
      </c>
      <c r="F1964" s="1"/>
      <c r="G1964" s="1" t="s">
        <v>53</v>
      </c>
    </row>
    <row r="1965" spans="2:7" x14ac:dyDescent="0.2">
      <c r="B1965" s="1" t="str">
        <f t="shared" si="37"/>
        <v>チオファネートメチル粉剤ホクコートップジンＭ粉剤ＤＬ</v>
      </c>
      <c r="C1965" s="1" t="s">
        <v>2729</v>
      </c>
      <c r="D1965" s="1" t="s">
        <v>2731</v>
      </c>
      <c r="E1965" s="1" t="s">
        <v>25</v>
      </c>
      <c r="F1965" s="1"/>
      <c r="G1965" s="1" t="s">
        <v>53</v>
      </c>
    </row>
    <row r="1966" spans="2:7" x14ac:dyDescent="0.2">
      <c r="B1966" s="1" t="str">
        <f t="shared" si="37"/>
        <v>チオファネートメチル粉剤協友トップジンＭ粉剤ＤＬ</v>
      </c>
      <c r="C1966" s="1" t="s">
        <v>2729</v>
      </c>
      <c r="D1966" s="1" t="s">
        <v>2732</v>
      </c>
      <c r="E1966" s="1" t="s">
        <v>25</v>
      </c>
      <c r="F1966" s="1"/>
      <c r="G1966" s="1" t="s">
        <v>53</v>
      </c>
    </row>
    <row r="1967" spans="2:7" x14ac:dyDescent="0.2">
      <c r="B1967" s="1" t="str">
        <f t="shared" si="37"/>
        <v>チチュウカイツヤコバチ剤ベミパール</v>
      </c>
      <c r="C1967" s="1" t="s">
        <v>2733</v>
      </c>
      <c r="D1967" s="1" t="s">
        <v>2734</v>
      </c>
      <c r="E1967" s="1" t="s">
        <v>6468</v>
      </c>
      <c r="F1967" s="1"/>
      <c r="G1967" s="1" t="s">
        <v>1249</v>
      </c>
    </row>
    <row r="1968" spans="2:7" x14ac:dyDescent="0.2">
      <c r="B1968" s="1" t="str">
        <f t="shared" si="37"/>
        <v>チフェンスルフロンメチル水和剤デュポンハーモニー７５ＤＦ水和剤</v>
      </c>
      <c r="C1968" s="1" t="s">
        <v>2735</v>
      </c>
      <c r="D1968" s="1" t="s">
        <v>2736</v>
      </c>
      <c r="E1968" s="1" t="s">
        <v>6468</v>
      </c>
      <c r="F1968" s="1"/>
      <c r="G1968" s="1" t="s">
        <v>257</v>
      </c>
    </row>
    <row r="1969" spans="2:7" x14ac:dyDescent="0.2">
      <c r="B1969" s="1" t="str">
        <f t="shared" si="37"/>
        <v>チフェンスルフロンメチル粉粒剤ハーモニー細粒剤Ｆ</v>
      </c>
      <c r="C1969" s="1" t="s">
        <v>2737</v>
      </c>
      <c r="D1969" s="1" t="s">
        <v>2738</v>
      </c>
      <c r="E1969" s="1" t="s">
        <v>6468</v>
      </c>
      <c r="F1969" s="1"/>
      <c r="G1969" s="1" t="s">
        <v>104</v>
      </c>
    </row>
    <row r="1970" spans="2:7" x14ac:dyDescent="0.2">
      <c r="B1970" s="1" t="str">
        <f t="shared" si="37"/>
        <v>チフルザミド水和剤イカルガ３５ＳＣ</v>
      </c>
      <c r="C1970" s="1" t="s">
        <v>2739</v>
      </c>
      <c r="D1970" s="1" t="s">
        <v>2740</v>
      </c>
      <c r="E1970" s="1" t="s">
        <v>25</v>
      </c>
      <c r="F1970" s="1"/>
      <c r="G1970" s="1" t="s">
        <v>58</v>
      </c>
    </row>
    <row r="1971" spans="2:7" x14ac:dyDescent="0.2">
      <c r="B1971" s="1" t="str">
        <f t="shared" si="37"/>
        <v>チフルザミド粒剤グレータム箱粒剤</v>
      </c>
      <c r="C1971" s="1" t="s">
        <v>2741</v>
      </c>
      <c r="D1971" s="1" t="s">
        <v>2742</v>
      </c>
      <c r="E1971" s="1" t="s">
        <v>25</v>
      </c>
      <c r="F1971" s="1"/>
      <c r="G1971" s="1" t="s">
        <v>53</v>
      </c>
    </row>
    <row r="1972" spans="2:7" x14ac:dyDescent="0.2">
      <c r="B1972" s="1" t="str">
        <f t="shared" si="37"/>
        <v>チャハマキ顆粒病ウイルス・リンゴコカクモンハマキ顆粒病ウイルス水和剤ハマキ天敵</v>
      </c>
      <c r="C1972" s="1" t="s">
        <v>2743</v>
      </c>
      <c r="D1972" s="1" t="s">
        <v>2744</v>
      </c>
      <c r="E1972" s="1" t="s">
        <v>25</v>
      </c>
      <c r="F1972" s="1"/>
      <c r="G1972" s="1" t="s">
        <v>2745</v>
      </c>
    </row>
    <row r="1973" spans="2:7" x14ac:dyDescent="0.2">
      <c r="B1973" s="1" t="str">
        <f t="shared" si="37"/>
        <v>チャバラアブラコバチ剤チャバラ</v>
      </c>
      <c r="C1973" s="1" t="s">
        <v>2746</v>
      </c>
      <c r="D1973" s="1" t="s">
        <v>2747</v>
      </c>
      <c r="E1973" s="1" t="s">
        <v>6468</v>
      </c>
      <c r="F1973" s="1"/>
      <c r="G1973" s="1" t="s">
        <v>2748</v>
      </c>
    </row>
    <row r="1974" spans="2:7" x14ac:dyDescent="0.2">
      <c r="B1974" s="1" t="str">
        <f t="shared" si="37"/>
        <v>チリカブリダニ剤スパイデックス</v>
      </c>
      <c r="C1974" s="1" t="s">
        <v>2749</v>
      </c>
      <c r="D1974" s="1" t="s">
        <v>2750</v>
      </c>
      <c r="E1974" s="1" t="s">
        <v>6468</v>
      </c>
      <c r="F1974" s="1"/>
      <c r="G1974" s="1" t="s">
        <v>2751</v>
      </c>
    </row>
    <row r="1975" spans="2:7" x14ac:dyDescent="0.2">
      <c r="B1975" s="1" t="str">
        <f t="shared" si="37"/>
        <v>チリカブリダニ剤チリカ・ワーカー</v>
      </c>
      <c r="C1975" s="1" t="s">
        <v>2749</v>
      </c>
      <c r="D1975" s="1" t="s">
        <v>2752</v>
      </c>
      <c r="E1975" s="1" t="s">
        <v>6468</v>
      </c>
      <c r="F1975" s="1"/>
      <c r="G1975" s="1" t="s">
        <v>2751</v>
      </c>
    </row>
    <row r="1976" spans="2:7" x14ac:dyDescent="0.2">
      <c r="B1976" s="1" t="str">
        <f t="shared" si="37"/>
        <v>チリカブリダニ剤チリトップ</v>
      </c>
      <c r="C1976" s="1" t="s">
        <v>2749</v>
      </c>
      <c r="D1976" s="1" t="s">
        <v>2753</v>
      </c>
      <c r="E1976" s="1" t="s">
        <v>6468</v>
      </c>
      <c r="F1976" s="1"/>
      <c r="G1976" s="1" t="s">
        <v>2754</v>
      </c>
    </row>
    <row r="1977" spans="2:7" x14ac:dyDescent="0.2">
      <c r="B1977" s="1" t="str">
        <f t="shared" si="37"/>
        <v>チリカブリダニ剤石原チリガブリ</v>
      </c>
      <c r="C1977" s="1" t="s">
        <v>2749</v>
      </c>
      <c r="D1977" s="1" t="s">
        <v>2755</v>
      </c>
      <c r="E1977" s="1" t="s">
        <v>6468</v>
      </c>
      <c r="F1977" s="1"/>
      <c r="G1977" s="1" t="s">
        <v>2756</v>
      </c>
    </row>
    <row r="1978" spans="2:7" x14ac:dyDescent="0.2">
      <c r="B1978" s="1" t="str">
        <f t="shared" si="37"/>
        <v>デシルアルコール・ブトルアリン乳剤イエローリボンＳ</v>
      </c>
      <c r="C1978" s="1" t="s">
        <v>2757</v>
      </c>
      <c r="D1978" s="1" t="s">
        <v>2758</v>
      </c>
      <c r="E1978" s="1" t="s">
        <v>25</v>
      </c>
      <c r="F1978" s="1"/>
      <c r="G1978" s="1" t="s">
        <v>412</v>
      </c>
    </row>
    <row r="1979" spans="2:7" x14ac:dyDescent="0.2">
      <c r="B1979" s="1" t="str">
        <f t="shared" si="37"/>
        <v>デシルアルコール・ブトルアリン乳剤ニューファムイエローリボンＳ</v>
      </c>
      <c r="C1979" s="1" t="s">
        <v>2757</v>
      </c>
      <c r="D1979" s="1" t="s">
        <v>2759</v>
      </c>
      <c r="E1979" s="1" t="s">
        <v>25</v>
      </c>
      <c r="F1979" s="1"/>
      <c r="G1979" s="1" t="s">
        <v>412</v>
      </c>
    </row>
    <row r="1980" spans="2:7" x14ac:dyDescent="0.2">
      <c r="B1980" s="1" t="str">
        <f t="shared" si="37"/>
        <v>デシルアルコール乳剤コンタクト</v>
      </c>
      <c r="C1980" s="1" t="s">
        <v>2760</v>
      </c>
      <c r="D1980" s="1" t="s">
        <v>2761</v>
      </c>
      <c r="E1980" s="1" t="s">
        <v>25</v>
      </c>
      <c r="F1980" s="1"/>
      <c r="G1980" s="1" t="s">
        <v>1916</v>
      </c>
    </row>
    <row r="1981" spans="2:7" x14ac:dyDescent="0.2">
      <c r="B1981" s="1" t="str">
        <f t="shared" si="37"/>
        <v>デスメディファム・フェンメディファム・Ｓ－メトラクロール乳剤ベタダイヤＳ乳剤</v>
      </c>
      <c r="C1981" s="1" t="s">
        <v>2762</v>
      </c>
      <c r="D1981" s="1" t="s">
        <v>2763</v>
      </c>
      <c r="E1981" s="1" t="s">
        <v>25</v>
      </c>
      <c r="F1981" s="1"/>
      <c r="G1981" s="1" t="s">
        <v>937</v>
      </c>
    </row>
    <row r="1982" spans="2:7" x14ac:dyDescent="0.2">
      <c r="B1982" s="1" t="str">
        <f t="shared" si="37"/>
        <v>デスメディファム・フェンメディファム乳剤ベタブロード乳剤</v>
      </c>
      <c r="C1982" s="1" t="s">
        <v>2764</v>
      </c>
      <c r="D1982" s="1" t="s">
        <v>2765</v>
      </c>
      <c r="E1982" s="1" t="s">
        <v>25</v>
      </c>
      <c r="F1982" s="1"/>
      <c r="G1982" s="1" t="s">
        <v>70</v>
      </c>
    </row>
    <row r="1983" spans="2:7" x14ac:dyDescent="0.2">
      <c r="B1983" s="1" t="str">
        <f t="shared" si="37"/>
        <v>デスメディファム・フェンメディファム乳剤ホクサンベタブロード乳剤</v>
      </c>
      <c r="C1983" s="1" t="s">
        <v>2764</v>
      </c>
      <c r="D1983" s="1" t="s">
        <v>2766</v>
      </c>
      <c r="E1983" s="1" t="s">
        <v>25</v>
      </c>
      <c r="F1983" s="1"/>
      <c r="G1983" s="1" t="s">
        <v>70</v>
      </c>
    </row>
    <row r="1984" spans="2:7" x14ac:dyDescent="0.2">
      <c r="B1984" s="1" t="str">
        <f t="shared" si="37"/>
        <v>テトラコナゾール・銅水和剤ホクコーホクガードＣ顆粒水和剤</v>
      </c>
      <c r="C1984" s="1" t="s">
        <v>2767</v>
      </c>
      <c r="D1984" s="1" t="s">
        <v>2768</v>
      </c>
      <c r="E1984" s="1" t="s">
        <v>25</v>
      </c>
      <c r="F1984" s="1"/>
      <c r="G1984" s="1" t="s">
        <v>349</v>
      </c>
    </row>
    <row r="1985" spans="2:7" x14ac:dyDescent="0.2">
      <c r="B1985" s="1" t="str">
        <f t="shared" si="37"/>
        <v>テトラコナゾール液剤サルバトーレＭＥ</v>
      </c>
      <c r="C1985" s="1" t="s">
        <v>2769</v>
      </c>
      <c r="D1985" s="1" t="s">
        <v>2770</v>
      </c>
      <c r="E1985" s="1" t="s">
        <v>6468</v>
      </c>
      <c r="F1985" s="1"/>
      <c r="G1985" s="1" t="s">
        <v>2771</v>
      </c>
    </row>
    <row r="1986" spans="2:7" x14ac:dyDescent="0.2">
      <c r="B1986" s="1" t="str">
        <f t="shared" si="37"/>
        <v>テトラコナゾール液剤フローラガードＡＬ</v>
      </c>
      <c r="C1986" s="1" t="s">
        <v>2769</v>
      </c>
      <c r="D1986" s="1" t="s">
        <v>2772</v>
      </c>
      <c r="E1986" s="1" t="s">
        <v>6468</v>
      </c>
      <c r="F1986" s="1"/>
      <c r="G1986" s="1" t="s">
        <v>465</v>
      </c>
    </row>
    <row r="1987" spans="2:7" x14ac:dyDescent="0.2">
      <c r="B1987" s="1" t="str">
        <f t="shared" si="37"/>
        <v>テトラコナゾール乳剤ホクガード乳剤</v>
      </c>
      <c r="C1987" s="1" t="s">
        <v>2773</v>
      </c>
      <c r="D1987" s="1" t="s">
        <v>2774</v>
      </c>
      <c r="E1987" s="1" t="s">
        <v>6468</v>
      </c>
      <c r="F1987" s="1"/>
      <c r="G1987" s="1" t="s">
        <v>52</v>
      </c>
    </row>
    <row r="1988" spans="2:7" x14ac:dyDescent="0.2">
      <c r="B1988" s="1" t="str">
        <f t="shared" si="37"/>
        <v>テトラコナゾール乳剤ホクコーホクガード乳剤</v>
      </c>
      <c r="C1988" s="1" t="s">
        <v>2773</v>
      </c>
      <c r="D1988" s="1" t="s">
        <v>2775</v>
      </c>
      <c r="E1988" s="1" t="s">
        <v>6468</v>
      </c>
      <c r="F1988" s="1"/>
      <c r="G1988" s="1" t="s">
        <v>52</v>
      </c>
    </row>
    <row r="1989" spans="2:7" x14ac:dyDescent="0.2">
      <c r="B1989" s="1" t="str">
        <f t="shared" si="37"/>
        <v>テトラコナゾール乳剤ボンジョルノ乳剤</v>
      </c>
      <c r="C1989" s="1" t="s">
        <v>2773</v>
      </c>
      <c r="D1989" s="1" t="s">
        <v>2776</v>
      </c>
      <c r="E1989" s="1" t="s">
        <v>6468</v>
      </c>
      <c r="F1989" s="1"/>
      <c r="G1989" s="1" t="s">
        <v>190</v>
      </c>
    </row>
    <row r="1990" spans="2:7" x14ac:dyDescent="0.2">
      <c r="B1990" s="1" t="str">
        <f t="shared" si="37"/>
        <v>テトラジホン水和剤テデオン水和剤</v>
      </c>
      <c r="C1990" s="1" t="s">
        <v>2777</v>
      </c>
      <c r="D1990" s="1" t="s">
        <v>2778</v>
      </c>
      <c r="E1990" s="1" t="s">
        <v>25</v>
      </c>
      <c r="F1990" s="1"/>
      <c r="G1990" s="1" t="s">
        <v>55</v>
      </c>
    </row>
    <row r="1991" spans="2:7" x14ac:dyDescent="0.2">
      <c r="B1991" s="1" t="str">
        <f t="shared" si="37"/>
        <v>テトラジホン乳剤テデオン乳剤</v>
      </c>
      <c r="C1991" s="1" t="s">
        <v>2779</v>
      </c>
      <c r="D1991" s="1" t="s">
        <v>2780</v>
      </c>
      <c r="E1991" s="1" t="s">
        <v>25</v>
      </c>
      <c r="F1991" s="1"/>
      <c r="G1991" s="1" t="s">
        <v>349</v>
      </c>
    </row>
    <row r="1992" spans="2:7" x14ac:dyDescent="0.2">
      <c r="B1992" s="1" t="str">
        <f t="shared" si="37"/>
        <v>テトラピオン・トリクロピル粉粒剤ザイトロンフレノック微粒剤</v>
      </c>
      <c r="C1992" s="1" t="s">
        <v>2781</v>
      </c>
      <c r="D1992" s="1" t="s">
        <v>2782</v>
      </c>
      <c r="E1992" s="1" t="s">
        <v>6468</v>
      </c>
      <c r="F1992" s="1"/>
      <c r="G1992" s="1" t="s">
        <v>212</v>
      </c>
    </row>
    <row r="1993" spans="2:7" x14ac:dyDescent="0.2">
      <c r="B1993" s="1" t="str">
        <f t="shared" si="37"/>
        <v>テトラピオン・トリクロピル粉粒剤ホドガヤザイトロンフレノック微粒剤</v>
      </c>
      <c r="C1993" s="1" t="s">
        <v>2781</v>
      </c>
      <c r="D1993" s="1" t="s">
        <v>2783</v>
      </c>
      <c r="E1993" s="1" t="s">
        <v>6468</v>
      </c>
      <c r="F1993" s="1"/>
      <c r="G1993" s="1" t="s">
        <v>212</v>
      </c>
    </row>
    <row r="1994" spans="2:7" x14ac:dyDescent="0.2">
      <c r="B1994" s="1" t="str">
        <f t="shared" si="37"/>
        <v>テトラピオン液剤フレノック液剤３０</v>
      </c>
      <c r="C1994" s="1" t="s">
        <v>2784</v>
      </c>
      <c r="D1994" s="1" t="s">
        <v>2785</v>
      </c>
      <c r="E1994" s="1" t="s">
        <v>25</v>
      </c>
      <c r="F1994" s="1"/>
      <c r="G1994" s="1" t="s">
        <v>56</v>
      </c>
    </row>
    <row r="1995" spans="2:7" x14ac:dyDescent="0.2">
      <c r="B1995" s="1" t="str">
        <f t="shared" si="37"/>
        <v>テトラピオン粒剤フレノック粒剤１０</v>
      </c>
      <c r="C1995" s="1" t="s">
        <v>2786</v>
      </c>
      <c r="D1995" s="1" t="s">
        <v>2787</v>
      </c>
      <c r="E1995" s="1" t="s">
        <v>25</v>
      </c>
      <c r="F1995" s="1"/>
      <c r="G1995" s="1" t="s">
        <v>164</v>
      </c>
    </row>
    <row r="1996" spans="2:7" x14ac:dyDescent="0.2">
      <c r="B1996" s="1" t="str">
        <f t="shared" si="37"/>
        <v>テニルクロール・ピラゾキシフェン・ブロモブチド水和剤トクソーワンベストフロアブル</v>
      </c>
      <c r="C1996" s="1" t="s">
        <v>2788</v>
      </c>
      <c r="D1996" s="1" t="s">
        <v>6105</v>
      </c>
      <c r="E1996" s="1" t="s">
        <v>25</v>
      </c>
      <c r="F1996" s="1"/>
      <c r="G1996" s="1" t="s">
        <v>53</v>
      </c>
    </row>
    <row r="1997" spans="2:7" x14ac:dyDescent="0.2">
      <c r="B1997" s="1" t="str">
        <f t="shared" si="37"/>
        <v>テニルクロール・ピラゾキシフェン・ブロモブチド水和剤石原ワンベストフロアブル</v>
      </c>
      <c r="C1997" s="1" t="s">
        <v>2788</v>
      </c>
      <c r="D1997" s="1" t="s">
        <v>2789</v>
      </c>
      <c r="E1997" s="1" t="s">
        <v>25</v>
      </c>
      <c r="F1997" s="1"/>
      <c r="G1997" s="1" t="s">
        <v>53</v>
      </c>
    </row>
    <row r="1998" spans="2:7" x14ac:dyDescent="0.2">
      <c r="B1998" s="1" t="str">
        <f t="shared" si="37"/>
        <v>テニルクロール・ピリブチカルブ・ベンスルフロンメチル水和剤［ＤＩＣ］キングダムＬフロアブル</v>
      </c>
      <c r="C1998" s="1" t="s">
        <v>2790</v>
      </c>
      <c r="D1998" s="1" t="s">
        <v>2791</v>
      </c>
      <c r="E1998" s="1" t="s">
        <v>6468</v>
      </c>
      <c r="F1998" s="1"/>
      <c r="G1998" s="1" t="s">
        <v>144</v>
      </c>
    </row>
    <row r="1999" spans="2:7" x14ac:dyDescent="0.2">
      <c r="B1999" s="1" t="str">
        <f t="shared" si="37"/>
        <v>テニルクロール・ベンスルフロンメチル水和剤クサメッツＬフロアブル</v>
      </c>
      <c r="C1999" s="1" t="s">
        <v>2792</v>
      </c>
      <c r="D1999" s="1" t="s">
        <v>2793</v>
      </c>
      <c r="E1999" s="1" t="s">
        <v>25</v>
      </c>
      <c r="F1999" s="1"/>
      <c r="G1999" s="1" t="s">
        <v>212</v>
      </c>
    </row>
    <row r="2000" spans="2:7" x14ac:dyDescent="0.2">
      <c r="B2000" s="1" t="str">
        <f t="shared" si="37"/>
        <v>テニルクロール・ベンスルフロンメチル水和剤トクソークサメッツＬフロアブル</v>
      </c>
      <c r="C2000" s="1" t="s">
        <v>2792</v>
      </c>
      <c r="D2000" s="1" t="s">
        <v>2794</v>
      </c>
      <c r="E2000" s="1" t="s">
        <v>25</v>
      </c>
      <c r="F2000" s="1"/>
      <c r="G2000" s="1" t="s">
        <v>212</v>
      </c>
    </row>
    <row r="2001" spans="2:7" x14ac:dyDescent="0.2">
      <c r="B2001" s="1" t="str">
        <f t="shared" ref="B2001:B2061" si="38">C2001&amp;D2001</f>
        <v>テニルクロール・ベンスルフロンメチル水和剤日農クサメッツＬフロアブル</v>
      </c>
      <c r="C2001" s="1" t="s">
        <v>2792</v>
      </c>
      <c r="D2001" s="1" t="s">
        <v>2795</v>
      </c>
      <c r="E2001" s="1" t="s">
        <v>25</v>
      </c>
      <c r="F2001" s="1"/>
      <c r="G2001" s="1" t="s">
        <v>212</v>
      </c>
    </row>
    <row r="2002" spans="2:7" x14ac:dyDescent="0.2">
      <c r="B2002" s="1" t="str">
        <f t="shared" si="38"/>
        <v>テニルクロール・ベンゾビシクロン水和剤ホットコンビフロアブル</v>
      </c>
      <c r="C2002" s="1" t="s">
        <v>2796</v>
      </c>
      <c r="D2002" s="1" t="s">
        <v>2797</v>
      </c>
      <c r="E2002" s="1" t="s">
        <v>25</v>
      </c>
      <c r="F2002" s="1"/>
      <c r="G2002" s="1" t="s">
        <v>144</v>
      </c>
    </row>
    <row r="2003" spans="2:7" x14ac:dyDescent="0.2">
      <c r="B2003" s="1" t="str">
        <f t="shared" si="38"/>
        <v>テニルクロール・ペントキサゾン水和剤スピンフロアブル</v>
      </c>
      <c r="C2003" s="1" t="s">
        <v>2798</v>
      </c>
      <c r="D2003" s="1" t="s">
        <v>5110</v>
      </c>
      <c r="E2003" s="1" t="s">
        <v>6468</v>
      </c>
      <c r="F2003" s="1"/>
      <c r="G2003" s="1" t="s">
        <v>2799</v>
      </c>
    </row>
    <row r="2004" spans="2:7" x14ac:dyDescent="0.2">
      <c r="B2004" s="1" t="str">
        <f t="shared" si="38"/>
        <v>テニルクロール・ペントキサゾン水和剤トクヤマスピンフロアブル</v>
      </c>
      <c r="C2004" s="1" t="s">
        <v>2798</v>
      </c>
      <c r="D2004" s="1" t="s">
        <v>2800</v>
      </c>
      <c r="E2004" s="1" t="s">
        <v>6468</v>
      </c>
      <c r="F2004" s="1"/>
      <c r="G2004" s="1" t="s">
        <v>2799</v>
      </c>
    </row>
    <row r="2005" spans="2:7" x14ac:dyDescent="0.2">
      <c r="B2005" s="1" t="str">
        <f t="shared" si="38"/>
        <v>テニルクロール・ペントキサゾン水和剤科研スピンフロアブル</v>
      </c>
      <c r="C2005" s="1" t="s">
        <v>2798</v>
      </c>
      <c r="D2005" s="1" t="s">
        <v>2801</v>
      </c>
      <c r="E2005" s="1" t="s">
        <v>6468</v>
      </c>
      <c r="F2005" s="1"/>
      <c r="G2005" s="1" t="s">
        <v>2799</v>
      </c>
    </row>
    <row r="2006" spans="2:7" x14ac:dyDescent="0.2">
      <c r="B2006" s="1" t="str">
        <f t="shared" si="38"/>
        <v>テニルクロール水和剤アルハーブフロアブル</v>
      </c>
      <c r="C2006" s="1" t="s">
        <v>2802</v>
      </c>
      <c r="D2006" s="1" t="s">
        <v>2803</v>
      </c>
      <c r="E2006" s="1" t="s">
        <v>25</v>
      </c>
      <c r="F2006" s="1"/>
      <c r="G2006" s="1" t="s">
        <v>144</v>
      </c>
    </row>
    <row r="2007" spans="2:7" x14ac:dyDescent="0.2">
      <c r="B2007" s="1" t="str">
        <f t="shared" si="38"/>
        <v>テニルクロール粒剤アルハーブ粒剤</v>
      </c>
      <c r="C2007" s="1" t="s">
        <v>2804</v>
      </c>
      <c r="D2007" s="1" t="s">
        <v>2805</v>
      </c>
      <c r="E2007" s="1" t="s">
        <v>25</v>
      </c>
      <c r="F2007" s="1"/>
      <c r="G2007" s="1" t="s">
        <v>531</v>
      </c>
    </row>
    <row r="2008" spans="2:7" x14ac:dyDescent="0.2">
      <c r="B2008" s="1" t="str">
        <f t="shared" si="38"/>
        <v>テブコナゾール・トリフロキシストロビン水和剤デディケートフロアブル</v>
      </c>
      <c r="C2008" s="1" t="s">
        <v>2806</v>
      </c>
      <c r="D2008" s="1" t="s">
        <v>2807</v>
      </c>
      <c r="E2008" s="1" t="s">
        <v>25</v>
      </c>
      <c r="F2008" s="1"/>
      <c r="G2008" s="1" t="s">
        <v>338</v>
      </c>
    </row>
    <row r="2009" spans="2:7" x14ac:dyDescent="0.2">
      <c r="B2009" s="1" t="str">
        <f t="shared" si="38"/>
        <v>テブコナゾール・トリフロキシストロビン水和剤ナティーボフロアブル</v>
      </c>
      <c r="C2009" s="1" t="s">
        <v>2806</v>
      </c>
      <c r="D2009" s="1" t="s">
        <v>2808</v>
      </c>
      <c r="E2009" s="1" t="s">
        <v>25</v>
      </c>
      <c r="F2009" s="1"/>
      <c r="G2009" s="1" t="s">
        <v>338</v>
      </c>
    </row>
    <row r="2010" spans="2:7" x14ac:dyDescent="0.2">
      <c r="B2010" s="1" t="str">
        <f t="shared" si="38"/>
        <v>テブコナゾール・ヒドロキシイソキサゾール水和剤ラブガード水和剤</v>
      </c>
      <c r="C2010" s="1" t="s">
        <v>2809</v>
      </c>
      <c r="D2010" s="1" t="s">
        <v>2810</v>
      </c>
      <c r="E2010" s="1" t="s">
        <v>25</v>
      </c>
      <c r="F2010" s="1"/>
      <c r="G2010" s="1" t="s">
        <v>164</v>
      </c>
    </row>
    <row r="2011" spans="2:7" x14ac:dyDescent="0.2">
      <c r="B2011" s="1" t="str">
        <f t="shared" si="38"/>
        <v>テブコナゾール・フルオピラム水和剤オルフィンプラスフロアブル</v>
      </c>
      <c r="C2011" s="1" t="s">
        <v>4893</v>
      </c>
      <c r="D2011" s="1" t="s">
        <v>4894</v>
      </c>
      <c r="E2011" s="1" t="s">
        <v>25</v>
      </c>
      <c r="F2011" s="1"/>
      <c r="G2011" s="1" t="s">
        <v>382</v>
      </c>
    </row>
    <row r="2012" spans="2:7" x14ac:dyDescent="0.2">
      <c r="B2012" s="1" t="str">
        <f t="shared" si="38"/>
        <v>テブコナゾール・ペンシクロン水和剤バイエルタフシーバフロアブル</v>
      </c>
      <c r="C2012" s="1" t="s">
        <v>2811</v>
      </c>
      <c r="D2012" s="1" t="s">
        <v>2812</v>
      </c>
      <c r="E2012" s="1" t="s">
        <v>25</v>
      </c>
      <c r="F2012" s="1"/>
      <c r="G2012" s="1" t="s">
        <v>164</v>
      </c>
    </row>
    <row r="2013" spans="2:7" x14ac:dyDescent="0.2">
      <c r="B2013" s="1" t="str">
        <f t="shared" si="38"/>
        <v>テブコナゾール水和剤オンリーワンフロアブル</v>
      </c>
      <c r="C2013" s="1" t="s">
        <v>2813</v>
      </c>
      <c r="D2013" s="1" t="s">
        <v>2814</v>
      </c>
      <c r="E2013" s="1" t="s">
        <v>25</v>
      </c>
      <c r="F2013" s="1"/>
      <c r="G2013" s="1" t="s">
        <v>54</v>
      </c>
    </row>
    <row r="2014" spans="2:7" x14ac:dyDescent="0.2">
      <c r="B2014" s="1" t="str">
        <f t="shared" si="38"/>
        <v>テブコナゾール水和剤クルセイダーフロアブル</v>
      </c>
      <c r="C2014" s="1" t="s">
        <v>2813</v>
      </c>
      <c r="D2014" s="1" t="s">
        <v>2815</v>
      </c>
      <c r="E2014" s="1" t="s">
        <v>25</v>
      </c>
      <c r="F2014" s="1"/>
      <c r="G2014" s="1" t="s">
        <v>68</v>
      </c>
    </row>
    <row r="2015" spans="2:7" x14ac:dyDescent="0.2">
      <c r="B2015" s="1" t="str">
        <f t="shared" si="38"/>
        <v>テブコナゾール水和剤シルバキュアフロアブル</v>
      </c>
      <c r="C2015" s="1" t="s">
        <v>2813</v>
      </c>
      <c r="D2015" s="1" t="s">
        <v>2816</v>
      </c>
      <c r="E2015" s="1" t="s">
        <v>25</v>
      </c>
      <c r="F2015" s="1"/>
      <c r="G2015" s="1" t="s">
        <v>68</v>
      </c>
    </row>
    <row r="2016" spans="2:7" x14ac:dyDescent="0.2">
      <c r="B2016" s="1" t="str">
        <f t="shared" si="38"/>
        <v>テブコナゾール水和剤ホクコーオンリーワンフロアブル</v>
      </c>
      <c r="C2016" s="1" t="s">
        <v>2813</v>
      </c>
      <c r="D2016" s="1" t="s">
        <v>2817</v>
      </c>
      <c r="E2016" s="1" t="s">
        <v>25</v>
      </c>
      <c r="F2016" s="1"/>
      <c r="G2016" s="1" t="s">
        <v>54</v>
      </c>
    </row>
    <row r="2017" spans="2:7" x14ac:dyDescent="0.2">
      <c r="B2017" s="1" t="str">
        <f t="shared" si="38"/>
        <v>テブコナゾール水和剤ミラージュフロアブル</v>
      </c>
      <c r="C2017" s="1" t="s">
        <v>2813</v>
      </c>
      <c r="D2017" s="1" t="s">
        <v>2818</v>
      </c>
      <c r="E2017" s="1" t="s">
        <v>25</v>
      </c>
      <c r="F2017" s="1"/>
      <c r="G2017" s="1" t="s">
        <v>2651</v>
      </c>
    </row>
    <row r="2018" spans="2:7" x14ac:dyDescent="0.2">
      <c r="B2018" s="1" t="str">
        <f t="shared" si="38"/>
        <v>テブチウロン・ＤＢＮ・ＤＣＭＵ粒剤マスタリーＴ粒剤</v>
      </c>
      <c r="C2018" s="1" t="s">
        <v>2819</v>
      </c>
      <c r="D2018" s="1" t="s">
        <v>2820</v>
      </c>
      <c r="E2018" s="1" t="s">
        <v>25</v>
      </c>
      <c r="F2018" s="1"/>
      <c r="G2018" s="1" t="s">
        <v>70</v>
      </c>
    </row>
    <row r="2019" spans="2:7" x14ac:dyDescent="0.2">
      <c r="B2019" s="1" t="str">
        <f t="shared" si="38"/>
        <v>テブチウロン・ＤＢＮ・ＤＣＭＵ粒剤ロニーＶ粒剤</v>
      </c>
      <c r="C2019" s="1" t="s">
        <v>2819</v>
      </c>
      <c r="D2019" s="1" t="s">
        <v>4890</v>
      </c>
      <c r="E2019" s="1" t="s">
        <v>25</v>
      </c>
      <c r="F2019" s="1"/>
      <c r="G2019" s="1" t="s">
        <v>71</v>
      </c>
    </row>
    <row r="2020" spans="2:7" x14ac:dyDescent="0.2">
      <c r="B2020" s="1" t="str">
        <f t="shared" si="38"/>
        <v>テブチウロン・ＤＢＮ・ＤＣＭＵ粒剤草退治Ｖ粒剤</v>
      </c>
      <c r="C2020" s="1" t="s">
        <v>5111</v>
      </c>
      <c r="D2020" s="1" t="s">
        <v>5112</v>
      </c>
      <c r="E2020" s="1" t="s">
        <v>25</v>
      </c>
      <c r="F2020" s="1"/>
      <c r="G2020" s="35" t="s">
        <v>5113</v>
      </c>
    </row>
    <row r="2021" spans="2:7" x14ac:dyDescent="0.2">
      <c r="B2021" s="1" t="str">
        <f t="shared" si="38"/>
        <v>テブチウロン・ＤＢＮ粒剤マスタリーＶ粒剤</v>
      </c>
      <c r="C2021" s="1" t="s">
        <v>2821</v>
      </c>
      <c r="D2021" s="1" t="s">
        <v>2822</v>
      </c>
      <c r="E2021" s="1" t="s">
        <v>25</v>
      </c>
      <c r="F2021" s="1"/>
      <c r="G2021" s="1" t="s">
        <v>53</v>
      </c>
    </row>
    <row r="2022" spans="2:7" x14ac:dyDescent="0.2">
      <c r="B2022" s="1" t="str">
        <f t="shared" si="38"/>
        <v>テブチウロン・ＤＣＢＮ粒剤レールウェイ粒剤</v>
      </c>
      <c r="C2022" s="1" t="s">
        <v>2823</v>
      </c>
      <c r="D2022" s="1" t="s">
        <v>2824</v>
      </c>
      <c r="E2022" s="1" t="s">
        <v>6468</v>
      </c>
      <c r="F2022" s="1"/>
      <c r="G2022" s="1" t="s">
        <v>53</v>
      </c>
    </row>
    <row r="2023" spans="2:7" x14ac:dyDescent="0.2">
      <c r="B2023" s="1" t="str">
        <f t="shared" si="38"/>
        <v>テブチウロン水和剤ＪＣハービック水和剤</v>
      </c>
      <c r="C2023" s="1" t="s">
        <v>2826</v>
      </c>
      <c r="D2023" s="1" t="s">
        <v>2827</v>
      </c>
      <c r="E2023" s="1" t="s">
        <v>6468</v>
      </c>
      <c r="F2023" s="1"/>
      <c r="G2023" s="1" t="s">
        <v>62</v>
      </c>
    </row>
    <row r="2024" spans="2:7" x14ac:dyDescent="0.2">
      <c r="B2024" s="1" t="str">
        <f t="shared" si="38"/>
        <v>テブチウロン水和剤ハービックＳＣ</v>
      </c>
      <c r="C2024" s="1" t="s">
        <v>2826</v>
      </c>
      <c r="D2024" s="1" t="s">
        <v>2828</v>
      </c>
      <c r="E2024" s="1" t="s">
        <v>6468</v>
      </c>
      <c r="F2024" s="1"/>
      <c r="G2024" s="1" t="s">
        <v>127</v>
      </c>
    </row>
    <row r="2025" spans="2:7" x14ac:dyDescent="0.2">
      <c r="B2025" s="1" t="str">
        <f t="shared" si="38"/>
        <v>テブチウロン水和剤ハービック水和剤</v>
      </c>
      <c r="C2025" s="1" t="s">
        <v>2826</v>
      </c>
      <c r="D2025" s="1" t="s">
        <v>2829</v>
      </c>
      <c r="E2025" s="1" t="s">
        <v>6468</v>
      </c>
      <c r="F2025" s="1"/>
      <c r="G2025" s="1" t="s">
        <v>62</v>
      </c>
    </row>
    <row r="2026" spans="2:7" x14ac:dyDescent="0.2">
      <c r="B2026" s="1" t="str">
        <f t="shared" si="38"/>
        <v>テブチウロン粒剤ＪＣハービック粒剤</v>
      </c>
      <c r="C2026" s="1" t="s">
        <v>2830</v>
      </c>
      <c r="D2026" s="1" t="s">
        <v>2831</v>
      </c>
      <c r="E2026" s="1" t="s">
        <v>25</v>
      </c>
      <c r="F2026" s="1"/>
      <c r="G2026" s="1" t="s">
        <v>212</v>
      </c>
    </row>
    <row r="2027" spans="2:7" x14ac:dyDescent="0.2">
      <c r="B2027" s="1" t="str">
        <f t="shared" si="38"/>
        <v>テブチウロン粒剤ハービック粒剤</v>
      </c>
      <c r="C2027" s="1" t="s">
        <v>2830</v>
      </c>
      <c r="D2027" s="1" t="s">
        <v>2832</v>
      </c>
      <c r="E2027" s="1" t="s">
        <v>25</v>
      </c>
      <c r="F2027" s="1"/>
      <c r="G2027" s="1" t="s">
        <v>212</v>
      </c>
    </row>
    <row r="2028" spans="2:7" x14ac:dyDescent="0.2">
      <c r="B2028" s="1" t="str">
        <f t="shared" si="38"/>
        <v>テブフェノジド・ブプロフェジン・フサライド・フルトラニル粉剤コルター２号Ｆ粉剤ＤＬ</v>
      </c>
      <c r="C2028" s="1" t="s">
        <v>2833</v>
      </c>
      <c r="D2028" s="1" t="s">
        <v>2834</v>
      </c>
      <c r="E2028" s="1" t="s">
        <v>25</v>
      </c>
      <c r="F2028" s="1"/>
      <c r="G2028" s="1" t="s">
        <v>771</v>
      </c>
    </row>
    <row r="2029" spans="2:7" x14ac:dyDescent="0.2">
      <c r="B2029" s="1" t="str">
        <f t="shared" si="38"/>
        <v>テブフェノジド・ブプロフェジン・フルトラニル水和剤アプロードロムダンモンカットエアー</v>
      </c>
      <c r="C2029" s="1" t="s">
        <v>2835</v>
      </c>
      <c r="D2029" s="1" t="s">
        <v>2836</v>
      </c>
      <c r="E2029" s="1" t="s">
        <v>6468</v>
      </c>
      <c r="F2029" s="1"/>
      <c r="G2029" s="1" t="s">
        <v>937</v>
      </c>
    </row>
    <row r="2030" spans="2:7" x14ac:dyDescent="0.2">
      <c r="B2030" s="1" t="str">
        <f t="shared" si="38"/>
        <v>テブフェノジド・ブプロフェジン・フルトラニル粉剤アプロードロムダンモンカットＦ粉剤ＤＬ</v>
      </c>
      <c r="C2030" s="1" t="s">
        <v>2837</v>
      </c>
      <c r="D2030" s="1" t="s">
        <v>2838</v>
      </c>
      <c r="E2030" s="1" t="s">
        <v>6468</v>
      </c>
      <c r="F2030" s="1"/>
      <c r="G2030" s="1" t="s">
        <v>771</v>
      </c>
    </row>
    <row r="2031" spans="2:7" x14ac:dyDescent="0.2">
      <c r="B2031" s="1" t="str">
        <f t="shared" si="38"/>
        <v>テブフェノジド・ブプロフェジン水和剤アプロードロムダン水和剤</v>
      </c>
      <c r="C2031" s="1" t="s">
        <v>2839</v>
      </c>
      <c r="D2031" s="1" t="s">
        <v>2840</v>
      </c>
      <c r="E2031" s="1" t="s">
        <v>6468</v>
      </c>
      <c r="F2031" s="1"/>
      <c r="G2031" s="1" t="s">
        <v>212</v>
      </c>
    </row>
    <row r="2032" spans="2:7" x14ac:dyDescent="0.2">
      <c r="B2032" s="1" t="str">
        <f t="shared" si="38"/>
        <v>テブフェノジド水和剤ガードワン水和剤</v>
      </c>
      <c r="C2032" s="1" t="s">
        <v>2841</v>
      </c>
      <c r="D2032" s="1" t="s">
        <v>2842</v>
      </c>
      <c r="E2032" s="1" t="s">
        <v>25</v>
      </c>
      <c r="F2032" s="1"/>
      <c r="G2032" s="1" t="s">
        <v>68</v>
      </c>
    </row>
    <row r="2033" spans="2:7" x14ac:dyDescent="0.2">
      <c r="B2033" s="1" t="str">
        <f t="shared" si="38"/>
        <v>テブフェノジド水和剤ホクコーガードワン水和剤</v>
      </c>
      <c r="C2033" s="1" t="s">
        <v>2841</v>
      </c>
      <c r="D2033" s="1" t="s">
        <v>2843</v>
      </c>
      <c r="E2033" s="1" t="s">
        <v>25</v>
      </c>
      <c r="F2033" s="1"/>
      <c r="G2033" s="1" t="s">
        <v>68</v>
      </c>
    </row>
    <row r="2034" spans="2:7" x14ac:dyDescent="0.2">
      <c r="B2034" s="1" t="str">
        <f t="shared" si="38"/>
        <v>テブフェノジド水和剤ホクコーロムダンエアー</v>
      </c>
      <c r="C2034" s="1" t="s">
        <v>2841</v>
      </c>
      <c r="D2034" s="1" t="s">
        <v>2844</v>
      </c>
      <c r="E2034" s="1" t="s">
        <v>25</v>
      </c>
      <c r="F2034" s="1"/>
      <c r="G2034" s="1" t="s">
        <v>54</v>
      </c>
    </row>
    <row r="2035" spans="2:7" x14ac:dyDescent="0.2">
      <c r="B2035" s="1" t="str">
        <f t="shared" si="38"/>
        <v>テブフェノジド水和剤ホクコーロムダンゾル</v>
      </c>
      <c r="C2035" s="1" t="s">
        <v>2841</v>
      </c>
      <c r="D2035" s="1" t="s">
        <v>2845</v>
      </c>
      <c r="E2035" s="1" t="s">
        <v>25</v>
      </c>
      <c r="F2035" s="1"/>
      <c r="G2035" s="1" t="s">
        <v>164</v>
      </c>
    </row>
    <row r="2036" spans="2:7" x14ac:dyDescent="0.2">
      <c r="B2036" s="1" t="str">
        <f t="shared" si="38"/>
        <v>テブフェノジド水和剤ホクコーロムダンフロアブル</v>
      </c>
      <c r="C2036" s="1" t="s">
        <v>2841</v>
      </c>
      <c r="D2036" s="1" t="s">
        <v>2846</v>
      </c>
      <c r="E2036" s="1" t="s">
        <v>25</v>
      </c>
      <c r="F2036" s="1"/>
      <c r="G2036" s="1" t="s">
        <v>54</v>
      </c>
    </row>
    <row r="2037" spans="2:7" x14ac:dyDescent="0.2">
      <c r="B2037" s="1" t="str">
        <f t="shared" si="38"/>
        <v>テブフェノジド水和剤ロムダンエアー</v>
      </c>
      <c r="C2037" s="1" t="s">
        <v>2841</v>
      </c>
      <c r="D2037" s="1" t="s">
        <v>2847</v>
      </c>
      <c r="E2037" s="1" t="s">
        <v>25</v>
      </c>
      <c r="F2037" s="1"/>
      <c r="G2037" s="1" t="s">
        <v>54</v>
      </c>
    </row>
    <row r="2038" spans="2:7" x14ac:dyDescent="0.2">
      <c r="B2038" s="1" t="str">
        <f t="shared" si="38"/>
        <v>テブフェノジド水和剤ロムダンゾル</v>
      </c>
      <c r="C2038" s="1" t="s">
        <v>2841</v>
      </c>
      <c r="D2038" s="1" t="s">
        <v>2848</v>
      </c>
      <c r="E2038" s="1" t="s">
        <v>25</v>
      </c>
      <c r="F2038" s="1"/>
      <c r="G2038" s="1" t="s">
        <v>164</v>
      </c>
    </row>
    <row r="2039" spans="2:7" x14ac:dyDescent="0.2">
      <c r="B2039" s="1" t="str">
        <f t="shared" si="38"/>
        <v>テブフェノジド水和剤ロムダンフロアブル</v>
      </c>
      <c r="C2039" s="1" t="s">
        <v>2841</v>
      </c>
      <c r="D2039" s="1" t="s">
        <v>2849</v>
      </c>
      <c r="E2039" s="1" t="s">
        <v>25</v>
      </c>
      <c r="F2039" s="1"/>
      <c r="G2039" s="1" t="s">
        <v>54</v>
      </c>
    </row>
    <row r="2040" spans="2:7" x14ac:dyDescent="0.2">
      <c r="B2040" s="1" t="str">
        <f t="shared" si="38"/>
        <v>テブフェノジド水和剤日農ガードワン水和剤</v>
      </c>
      <c r="C2040" s="1" t="s">
        <v>2841</v>
      </c>
      <c r="D2040" s="1" t="s">
        <v>2850</v>
      </c>
      <c r="E2040" s="1" t="s">
        <v>25</v>
      </c>
      <c r="F2040" s="1"/>
      <c r="G2040" s="1" t="s">
        <v>68</v>
      </c>
    </row>
    <row r="2041" spans="2:7" x14ac:dyDescent="0.2">
      <c r="B2041" s="1" t="str">
        <f t="shared" si="38"/>
        <v>テブフェノジド水和剤日農ロムダンエアー</v>
      </c>
      <c r="C2041" s="1" t="s">
        <v>2841</v>
      </c>
      <c r="D2041" s="1" t="s">
        <v>2851</v>
      </c>
      <c r="E2041" s="1" t="s">
        <v>25</v>
      </c>
      <c r="F2041" s="1"/>
      <c r="G2041" s="1" t="s">
        <v>54</v>
      </c>
    </row>
    <row r="2042" spans="2:7" x14ac:dyDescent="0.2">
      <c r="B2042" s="1" t="str">
        <f t="shared" si="38"/>
        <v>テブフェノジド水和剤日農ロムダンゾル</v>
      </c>
      <c r="C2042" s="1" t="s">
        <v>2841</v>
      </c>
      <c r="D2042" s="1" t="s">
        <v>2852</v>
      </c>
      <c r="E2042" s="1" t="s">
        <v>25</v>
      </c>
      <c r="F2042" s="1"/>
      <c r="G2042" s="1" t="s">
        <v>164</v>
      </c>
    </row>
    <row r="2043" spans="2:7" x14ac:dyDescent="0.2">
      <c r="B2043" s="1" t="str">
        <f t="shared" si="38"/>
        <v>テブフェノジド水和剤日農ロムダンフロアブル</v>
      </c>
      <c r="C2043" s="1" t="s">
        <v>2841</v>
      </c>
      <c r="D2043" s="1" t="s">
        <v>2853</v>
      </c>
      <c r="E2043" s="1" t="s">
        <v>25</v>
      </c>
      <c r="F2043" s="1"/>
      <c r="G2043" s="1" t="s">
        <v>54</v>
      </c>
    </row>
    <row r="2044" spans="2:7" x14ac:dyDescent="0.2">
      <c r="B2044" s="1" t="str">
        <f t="shared" si="38"/>
        <v>テブフェノジド粉剤ホクコーロムダン粉剤ＤＬ</v>
      </c>
      <c r="C2044" s="1" t="s">
        <v>2854</v>
      </c>
      <c r="D2044" s="1" t="s">
        <v>2855</v>
      </c>
      <c r="E2044" s="1" t="s">
        <v>25</v>
      </c>
      <c r="F2044" s="1"/>
      <c r="G2044" s="1" t="s">
        <v>771</v>
      </c>
    </row>
    <row r="2045" spans="2:7" x14ac:dyDescent="0.2">
      <c r="B2045" s="1" t="str">
        <f t="shared" si="38"/>
        <v>テブフェノジド粉剤ロムダン粉剤ＤＬ</v>
      </c>
      <c r="C2045" s="1" t="s">
        <v>2854</v>
      </c>
      <c r="D2045" s="1" t="s">
        <v>2856</v>
      </c>
      <c r="E2045" s="1" t="s">
        <v>25</v>
      </c>
      <c r="F2045" s="1"/>
      <c r="G2045" s="1" t="s">
        <v>771</v>
      </c>
    </row>
    <row r="2046" spans="2:7" x14ac:dyDescent="0.2">
      <c r="B2046" s="1" t="str">
        <f t="shared" si="38"/>
        <v>テブフェノジド粉剤日農ロムダン粉剤ＤＬ</v>
      </c>
      <c r="C2046" s="1" t="s">
        <v>2854</v>
      </c>
      <c r="D2046" s="1" t="s">
        <v>2857</v>
      </c>
      <c r="E2046" s="1" t="s">
        <v>25</v>
      </c>
      <c r="F2046" s="1"/>
      <c r="G2046" s="1" t="s">
        <v>771</v>
      </c>
    </row>
    <row r="2047" spans="2:7" x14ac:dyDescent="0.2">
      <c r="B2047" s="1" t="str">
        <f t="shared" si="38"/>
        <v>テブフェンピラド・ＢＰＭＣくん煙剤シーマージェット</v>
      </c>
      <c r="C2047" s="1" t="s">
        <v>2858</v>
      </c>
      <c r="D2047" s="1" t="s">
        <v>2859</v>
      </c>
      <c r="E2047" s="1" t="s">
        <v>25</v>
      </c>
      <c r="F2047" s="1" t="s">
        <v>157</v>
      </c>
      <c r="G2047" s="1" t="s">
        <v>144</v>
      </c>
    </row>
    <row r="2048" spans="2:7" x14ac:dyDescent="0.2">
      <c r="B2048" s="1" t="str">
        <f t="shared" si="38"/>
        <v>テブフェンピラド・ＢＰＭＣくん煙剤新富士シーマージェット</v>
      </c>
      <c r="C2048" s="1" t="s">
        <v>2858</v>
      </c>
      <c r="D2048" s="1" t="s">
        <v>2860</v>
      </c>
      <c r="E2048" s="1" t="s">
        <v>25</v>
      </c>
      <c r="F2048" s="1" t="s">
        <v>157</v>
      </c>
      <c r="G2048" s="1" t="s">
        <v>144</v>
      </c>
    </row>
    <row r="2049" spans="2:7" x14ac:dyDescent="0.2">
      <c r="B2049" s="1" t="str">
        <f t="shared" si="38"/>
        <v>テブフェンピラド・ＢＰＭＣくん煙剤日曹シーマージェット</v>
      </c>
      <c r="C2049" s="1" t="s">
        <v>2858</v>
      </c>
      <c r="D2049" s="1" t="s">
        <v>2861</v>
      </c>
      <c r="E2049" s="1" t="s">
        <v>25</v>
      </c>
      <c r="F2049" s="1" t="s">
        <v>157</v>
      </c>
      <c r="G2049" s="1" t="s">
        <v>144</v>
      </c>
    </row>
    <row r="2050" spans="2:7" x14ac:dyDescent="0.2">
      <c r="B2050" s="1" t="str">
        <f t="shared" si="38"/>
        <v>テブフェンピラド水和剤クミアイピラニカ水和剤</v>
      </c>
      <c r="C2050" s="1" t="s">
        <v>2862</v>
      </c>
      <c r="D2050" s="1" t="s">
        <v>2863</v>
      </c>
      <c r="E2050" s="1" t="s">
        <v>25</v>
      </c>
      <c r="F2050" s="1" t="s">
        <v>157</v>
      </c>
      <c r="G2050" s="1" t="s">
        <v>164</v>
      </c>
    </row>
    <row r="2051" spans="2:7" x14ac:dyDescent="0.2">
      <c r="B2051" s="1" t="str">
        <f t="shared" si="38"/>
        <v>テブフェンピラド水和剤ピラニカ水和剤</v>
      </c>
      <c r="C2051" s="1" t="s">
        <v>2862</v>
      </c>
      <c r="D2051" s="1" t="s">
        <v>2864</v>
      </c>
      <c r="E2051" s="1" t="s">
        <v>25</v>
      </c>
      <c r="F2051" s="1" t="s">
        <v>157</v>
      </c>
      <c r="G2051" s="1" t="s">
        <v>164</v>
      </c>
    </row>
    <row r="2052" spans="2:7" x14ac:dyDescent="0.2">
      <c r="B2052" s="1" t="str">
        <f t="shared" si="38"/>
        <v>テブフェンピラド水和剤日曹ピラニカ水和剤</v>
      </c>
      <c r="C2052" s="1" t="s">
        <v>2862</v>
      </c>
      <c r="D2052" s="1" t="s">
        <v>2865</v>
      </c>
      <c r="E2052" s="1" t="s">
        <v>25</v>
      </c>
      <c r="F2052" s="1" t="s">
        <v>157</v>
      </c>
      <c r="G2052" s="1" t="s">
        <v>164</v>
      </c>
    </row>
    <row r="2053" spans="2:7" x14ac:dyDescent="0.2">
      <c r="B2053" s="1" t="str">
        <f t="shared" si="38"/>
        <v>テブフェンピラド乳剤クミアイピラニカＥＷ</v>
      </c>
      <c r="C2053" s="1" t="s">
        <v>2866</v>
      </c>
      <c r="D2053" s="1" t="s">
        <v>2867</v>
      </c>
      <c r="E2053" s="1" t="s">
        <v>97</v>
      </c>
      <c r="F2053" s="1" t="s">
        <v>157</v>
      </c>
      <c r="G2053" s="1" t="s">
        <v>164</v>
      </c>
    </row>
    <row r="2054" spans="2:7" x14ac:dyDescent="0.2">
      <c r="B2054" s="1" t="str">
        <f t="shared" si="38"/>
        <v>テブフェンピラド乳剤ピラニカＥＷ</v>
      </c>
      <c r="C2054" s="1" t="s">
        <v>2866</v>
      </c>
      <c r="D2054" s="1" t="s">
        <v>2868</v>
      </c>
      <c r="E2054" s="1" t="s">
        <v>97</v>
      </c>
      <c r="F2054" s="1" t="s">
        <v>157</v>
      </c>
      <c r="G2054" s="1" t="s">
        <v>164</v>
      </c>
    </row>
    <row r="2055" spans="2:7" x14ac:dyDescent="0.2">
      <c r="B2055" s="1" t="str">
        <f t="shared" si="38"/>
        <v>テブフェンピラド乳剤ヤシマピラニカＥＷ</v>
      </c>
      <c r="C2055" s="1" t="s">
        <v>2866</v>
      </c>
      <c r="D2055" s="1" t="s">
        <v>2869</v>
      </c>
      <c r="E2055" s="1" t="s">
        <v>97</v>
      </c>
      <c r="F2055" s="1" t="s">
        <v>157</v>
      </c>
      <c r="G2055" s="1" t="s">
        <v>164</v>
      </c>
    </row>
    <row r="2056" spans="2:7" x14ac:dyDescent="0.2">
      <c r="B2056" s="1" t="str">
        <f t="shared" si="38"/>
        <v>テブフェンピラド乳剤日曹ピラニカＥＷ</v>
      </c>
      <c r="C2056" s="1" t="s">
        <v>2866</v>
      </c>
      <c r="D2056" s="1" t="s">
        <v>2870</v>
      </c>
      <c r="E2056" s="1" t="s">
        <v>97</v>
      </c>
      <c r="F2056" s="1" t="s">
        <v>157</v>
      </c>
      <c r="G2056" s="1" t="s">
        <v>164</v>
      </c>
    </row>
    <row r="2057" spans="2:7" x14ac:dyDescent="0.2">
      <c r="B2057" s="1" t="str">
        <f t="shared" si="38"/>
        <v>テブフロキン水和剤クミアイトライフロアブル</v>
      </c>
      <c r="C2057" s="1" t="s">
        <v>2871</v>
      </c>
      <c r="D2057" s="1" t="s">
        <v>2872</v>
      </c>
      <c r="E2057" s="1" t="s">
        <v>25</v>
      </c>
      <c r="F2057" s="1"/>
      <c r="G2057" s="1" t="s">
        <v>52</v>
      </c>
    </row>
    <row r="2058" spans="2:7" x14ac:dyDescent="0.2">
      <c r="B2058" s="1" t="str">
        <f t="shared" si="38"/>
        <v>テブフロキン水和剤トライ２顆粒水和剤</v>
      </c>
      <c r="C2058" s="1" t="s">
        <v>2871</v>
      </c>
      <c r="D2058" s="1" t="s">
        <v>2873</v>
      </c>
      <c r="E2058" s="1" t="s">
        <v>25</v>
      </c>
      <c r="F2058" s="1"/>
      <c r="G2058" s="1" t="s">
        <v>54</v>
      </c>
    </row>
    <row r="2059" spans="2:7" x14ac:dyDescent="0.2">
      <c r="B2059" s="1" t="str">
        <f t="shared" si="38"/>
        <v>テブフロキン水和剤トライフロアブル</v>
      </c>
      <c r="C2059" s="1" t="s">
        <v>2871</v>
      </c>
      <c r="D2059" s="1" t="s">
        <v>2874</v>
      </c>
      <c r="E2059" s="1" t="s">
        <v>25</v>
      </c>
      <c r="F2059" s="1"/>
      <c r="G2059" s="1" t="s">
        <v>52</v>
      </c>
    </row>
    <row r="2060" spans="2:7" x14ac:dyDescent="0.2">
      <c r="B2060" s="1" t="str">
        <f t="shared" si="38"/>
        <v>テブフロキン粉剤トライ２粉剤ＤＬ</v>
      </c>
      <c r="C2060" s="1" t="s">
        <v>2875</v>
      </c>
      <c r="D2060" s="1" t="s">
        <v>2876</v>
      </c>
      <c r="E2060" s="1" t="s">
        <v>25</v>
      </c>
      <c r="F2060" s="1"/>
      <c r="G2060" s="1" t="s">
        <v>53</v>
      </c>
    </row>
    <row r="2061" spans="2:7" x14ac:dyDescent="0.2">
      <c r="B2061" s="1" t="str">
        <f t="shared" si="38"/>
        <v>テブフロキン粉剤トライ粉剤ＤＬ</v>
      </c>
      <c r="C2061" s="1" t="s">
        <v>2875</v>
      </c>
      <c r="D2061" s="1" t="s">
        <v>4828</v>
      </c>
      <c r="E2061" s="1" t="s">
        <v>25</v>
      </c>
      <c r="F2061" s="1"/>
      <c r="G2061" s="1" t="s">
        <v>57</v>
      </c>
    </row>
    <row r="2062" spans="2:7" x14ac:dyDescent="0.2">
      <c r="B2062" s="1" t="str">
        <f t="shared" ref="B2062:B2119" si="39">C2062&amp;D2062</f>
        <v>テブフロキン粉剤クミアイトライ粉剤ＤＬ</v>
      </c>
      <c r="C2062" s="1" t="s">
        <v>5114</v>
      </c>
      <c r="D2062" s="1" t="s">
        <v>5115</v>
      </c>
      <c r="E2062" s="1" t="s">
        <v>25</v>
      </c>
      <c r="F2062" s="1"/>
      <c r="G2062" s="35" t="s">
        <v>5061</v>
      </c>
    </row>
    <row r="2063" spans="2:7" x14ac:dyDescent="0.2">
      <c r="B2063" s="1" t="str">
        <f t="shared" si="39"/>
        <v>テプラロキシジム乳剤ホーネスト乳剤</v>
      </c>
      <c r="C2063" s="1" t="s">
        <v>2877</v>
      </c>
      <c r="D2063" s="1" t="s">
        <v>2878</v>
      </c>
      <c r="E2063" s="1" t="s">
        <v>25</v>
      </c>
      <c r="F2063" s="1"/>
      <c r="G2063" s="1" t="s">
        <v>164</v>
      </c>
    </row>
    <row r="2064" spans="2:7" x14ac:dyDescent="0.2">
      <c r="B2064" s="1" t="str">
        <f t="shared" si="39"/>
        <v>テフリルトリオン・ピラクロニル・メタゾスルフロン水和剤コメット顆粒</v>
      </c>
      <c r="C2064" s="1" t="s">
        <v>2879</v>
      </c>
      <c r="D2064" s="1" t="s">
        <v>2880</v>
      </c>
      <c r="E2064" s="1" t="s">
        <v>25</v>
      </c>
      <c r="F2064" s="1"/>
      <c r="G2064" s="1" t="s">
        <v>190</v>
      </c>
    </row>
    <row r="2065" spans="2:7" x14ac:dyDescent="0.2">
      <c r="B2065" s="1" t="str">
        <f t="shared" si="39"/>
        <v>テフリルトリオン・ピラクロニル・メタゾスルフロン粒剤コメット１キロ粒剤</v>
      </c>
      <c r="C2065" s="1" t="s">
        <v>2881</v>
      </c>
      <c r="D2065" s="1" t="s">
        <v>2882</v>
      </c>
      <c r="E2065" s="1" t="s">
        <v>25</v>
      </c>
      <c r="F2065" s="1"/>
      <c r="G2065" s="1" t="s">
        <v>53</v>
      </c>
    </row>
    <row r="2066" spans="2:7" x14ac:dyDescent="0.2">
      <c r="B2066" s="1" t="str">
        <f t="shared" si="39"/>
        <v>テフリルトリオン・ピラクロニル・メタゾスルフロン粒剤コメットジャンボ</v>
      </c>
      <c r="C2066" s="1" t="s">
        <v>2881</v>
      </c>
      <c r="D2066" s="1" t="s">
        <v>2883</v>
      </c>
      <c r="E2066" s="1" t="s">
        <v>25</v>
      </c>
      <c r="F2066" s="1"/>
      <c r="G2066" s="1" t="s">
        <v>141</v>
      </c>
    </row>
    <row r="2067" spans="2:7" x14ac:dyDescent="0.2">
      <c r="B2067" s="1" t="str">
        <f t="shared" si="39"/>
        <v>テフリルトリオン・ピラクロニル水和剤ゲットスターフロアブル</v>
      </c>
      <c r="C2067" s="1" t="s">
        <v>2884</v>
      </c>
      <c r="D2067" s="1" t="s">
        <v>2885</v>
      </c>
      <c r="E2067" s="1" t="s">
        <v>25</v>
      </c>
      <c r="F2067" s="1"/>
      <c r="G2067" s="1" t="s">
        <v>264</v>
      </c>
    </row>
    <row r="2068" spans="2:7" x14ac:dyDescent="0.2">
      <c r="B2068" s="1" t="str">
        <f t="shared" si="39"/>
        <v>テフリルトリオン・ピラクロニル水和剤ゲットスター顆粒</v>
      </c>
      <c r="C2068" s="1" t="s">
        <v>2884</v>
      </c>
      <c r="D2068" s="1" t="s">
        <v>2886</v>
      </c>
      <c r="E2068" s="1" t="s">
        <v>25</v>
      </c>
      <c r="F2068" s="1"/>
      <c r="G2068" s="1" t="s">
        <v>494</v>
      </c>
    </row>
    <row r="2069" spans="2:7" x14ac:dyDescent="0.2">
      <c r="B2069" s="1" t="str">
        <f t="shared" si="39"/>
        <v>テフリルトリオン・ピラクロニル粒剤ゲットスター１キロ粒剤</v>
      </c>
      <c r="C2069" s="1" t="s">
        <v>2887</v>
      </c>
      <c r="D2069" s="1" t="s">
        <v>2888</v>
      </c>
      <c r="E2069" s="1" t="s">
        <v>25</v>
      </c>
      <c r="F2069" s="1"/>
      <c r="G2069" s="1" t="s">
        <v>70</v>
      </c>
    </row>
    <row r="2070" spans="2:7" x14ac:dyDescent="0.2">
      <c r="B2070" s="1" t="str">
        <f t="shared" si="39"/>
        <v>テフリルトリオン・ピラクロニル粒剤ゲットスタージャンボ</v>
      </c>
      <c r="C2070" s="1" t="s">
        <v>2887</v>
      </c>
      <c r="D2070" s="1" t="s">
        <v>2889</v>
      </c>
      <c r="E2070" s="1" t="s">
        <v>25</v>
      </c>
      <c r="F2070" s="1"/>
      <c r="G2070" s="1" t="s">
        <v>164</v>
      </c>
    </row>
    <row r="2071" spans="2:7" x14ac:dyDescent="0.2">
      <c r="B2071" s="1" t="str">
        <f t="shared" si="39"/>
        <v>テフリルトリオン・フェントラザミド水和剤ボデーガードフロアブル</v>
      </c>
      <c r="C2071" s="1" t="s">
        <v>2890</v>
      </c>
      <c r="D2071" s="1" t="s">
        <v>2891</v>
      </c>
      <c r="E2071" s="1" t="s">
        <v>25</v>
      </c>
      <c r="F2071" s="1"/>
      <c r="G2071" s="1" t="s">
        <v>2892</v>
      </c>
    </row>
    <row r="2072" spans="2:7" x14ac:dyDescent="0.2">
      <c r="B2072" s="1" t="str">
        <f t="shared" si="39"/>
        <v>テフリルトリオン・フェントラザミド粒剤ボデーガード１キロ粒剤</v>
      </c>
      <c r="C2072" s="1" t="s">
        <v>2893</v>
      </c>
      <c r="D2072" s="1" t="s">
        <v>2894</v>
      </c>
      <c r="E2072" s="1" t="s">
        <v>25</v>
      </c>
      <c r="F2072" s="1"/>
      <c r="G2072" s="1" t="s">
        <v>70</v>
      </c>
    </row>
    <row r="2073" spans="2:7" x14ac:dyDescent="0.2">
      <c r="B2073" s="1" t="str">
        <f t="shared" si="39"/>
        <v>テフリルトリオン・フェントラザミド粒剤ボデーガードジャンボ</v>
      </c>
      <c r="C2073" s="1" t="s">
        <v>2893</v>
      </c>
      <c r="D2073" s="1" t="s">
        <v>2895</v>
      </c>
      <c r="E2073" s="1" t="s">
        <v>25</v>
      </c>
      <c r="F2073" s="1"/>
      <c r="G2073" s="1" t="s">
        <v>937</v>
      </c>
    </row>
    <row r="2074" spans="2:7" x14ac:dyDescent="0.2">
      <c r="B2074" s="1" t="str">
        <f t="shared" si="39"/>
        <v>テフリルトリオン・メフェナセット水和剤ポッシブルフロアブル</v>
      </c>
      <c r="C2074" s="1" t="s">
        <v>2896</v>
      </c>
      <c r="D2074" s="1" t="s">
        <v>2897</v>
      </c>
      <c r="E2074" s="1" t="s">
        <v>25</v>
      </c>
      <c r="F2074" s="1"/>
      <c r="G2074" s="1" t="s">
        <v>1344</v>
      </c>
    </row>
    <row r="2075" spans="2:7" x14ac:dyDescent="0.2">
      <c r="B2075" s="1" t="str">
        <f t="shared" si="39"/>
        <v>テフリルトリオン・メフェナセット粒剤ポッシブル１キロ粒剤</v>
      </c>
      <c r="C2075" s="1" t="s">
        <v>2898</v>
      </c>
      <c r="D2075" s="1" t="s">
        <v>2899</v>
      </c>
      <c r="E2075" s="1" t="s">
        <v>25</v>
      </c>
      <c r="F2075" s="1"/>
      <c r="G2075" s="1" t="s">
        <v>70</v>
      </c>
    </row>
    <row r="2076" spans="2:7" x14ac:dyDescent="0.2">
      <c r="B2076" s="1" t="str">
        <f t="shared" si="39"/>
        <v>テフリルトリオン・メフェナセット粒剤ポッシブルジャンボ</v>
      </c>
      <c r="C2076" s="1" t="s">
        <v>2898</v>
      </c>
      <c r="D2076" s="1" t="s">
        <v>2900</v>
      </c>
      <c r="E2076" s="1" t="s">
        <v>25</v>
      </c>
      <c r="F2076" s="1"/>
      <c r="G2076" s="1" t="s">
        <v>264</v>
      </c>
    </row>
    <row r="2077" spans="2:7" x14ac:dyDescent="0.2">
      <c r="B2077" s="1" t="str">
        <f t="shared" si="39"/>
        <v>テフリルトリオン粒剤ＪＡマイティーワン１キロ粒剤</v>
      </c>
      <c r="C2077" s="1" t="s">
        <v>2901</v>
      </c>
      <c r="D2077" s="1" t="s">
        <v>6106</v>
      </c>
      <c r="E2077" s="1" t="s">
        <v>25</v>
      </c>
      <c r="F2077" s="1"/>
      <c r="G2077" s="1" t="s">
        <v>70</v>
      </c>
    </row>
    <row r="2078" spans="2:7" x14ac:dyDescent="0.2">
      <c r="B2078" s="1" t="str">
        <f t="shared" si="39"/>
        <v>テフリルトリオン粒剤バイエルマイティーワン１キロ粒剤</v>
      </c>
      <c r="C2078" s="1" t="s">
        <v>2901</v>
      </c>
      <c r="D2078" s="1" t="s">
        <v>2902</v>
      </c>
      <c r="E2078" s="1" t="s">
        <v>25</v>
      </c>
      <c r="F2078" s="1"/>
      <c r="G2078" s="1" t="s">
        <v>70</v>
      </c>
    </row>
    <row r="2079" spans="2:7" x14ac:dyDescent="0.2">
      <c r="B2079" s="1" t="str">
        <f t="shared" si="39"/>
        <v>テフリルトリオン粒剤ホクコーマイティーワン１キロ粒剤</v>
      </c>
      <c r="C2079" s="1" t="s">
        <v>2901</v>
      </c>
      <c r="D2079" s="1" t="s">
        <v>2903</v>
      </c>
      <c r="E2079" s="1" t="s">
        <v>25</v>
      </c>
      <c r="F2079" s="1"/>
      <c r="G2079" s="1" t="s">
        <v>70</v>
      </c>
    </row>
    <row r="2080" spans="2:7" x14ac:dyDescent="0.2">
      <c r="B2080" s="1" t="str">
        <f t="shared" si="39"/>
        <v>テフルトリン粒剤フォース粒剤</v>
      </c>
      <c r="C2080" s="1" t="s">
        <v>2904</v>
      </c>
      <c r="D2080" s="1" t="s">
        <v>2905</v>
      </c>
      <c r="E2080" s="1" t="s">
        <v>25</v>
      </c>
      <c r="F2080" s="1" t="s">
        <v>157</v>
      </c>
      <c r="G2080" s="1" t="s">
        <v>138</v>
      </c>
    </row>
    <row r="2081" spans="2:7" x14ac:dyDescent="0.2">
      <c r="B2081" s="1" t="str">
        <f t="shared" si="39"/>
        <v>テフルトリン粒剤日農フォース粒剤</v>
      </c>
      <c r="C2081" s="1" t="s">
        <v>2904</v>
      </c>
      <c r="D2081" s="1" t="s">
        <v>2906</v>
      </c>
      <c r="E2081" s="1" t="s">
        <v>25</v>
      </c>
      <c r="F2081" s="1" t="s">
        <v>157</v>
      </c>
      <c r="G2081" s="1" t="s">
        <v>138</v>
      </c>
    </row>
    <row r="2082" spans="2:7" x14ac:dyDescent="0.2">
      <c r="B2082" s="1" t="str">
        <f t="shared" si="39"/>
        <v>テフルベンズロン乳剤クミアイノーモルト乳剤</v>
      </c>
      <c r="C2082" s="1" t="s">
        <v>2907</v>
      </c>
      <c r="D2082" s="1" t="s">
        <v>2908</v>
      </c>
      <c r="E2082" s="1" t="s">
        <v>6468</v>
      </c>
      <c r="F2082" s="1"/>
      <c r="G2082" s="1" t="s">
        <v>212</v>
      </c>
    </row>
    <row r="2083" spans="2:7" x14ac:dyDescent="0.2">
      <c r="B2083" s="1" t="str">
        <f t="shared" si="39"/>
        <v>テフルベンズロン乳剤ショットイン乳剤</v>
      </c>
      <c r="C2083" s="1" t="s">
        <v>2907</v>
      </c>
      <c r="D2083" s="1" t="s">
        <v>2909</v>
      </c>
      <c r="E2083" s="1" t="s">
        <v>6468</v>
      </c>
      <c r="F2083" s="1"/>
      <c r="G2083" s="1" t="s">
        <v>164</v>
      </c>
    </row>
    <row r="2084" spans="2:7" x14ac:dyDescent="0.2">
      <c r="B2084" s="1" t="str">
        <f t="shared" si="39"/>
        <v>テフルベンズロン乳剤日農ノーモルト乳剤</v>
      </c>
      <c r="C2084" s="1" t="s">
        <v>2907</v>
      </c>
      <c r="D2084" s="1" t="s">
        <v>2910</v>
      </c>
      <c r="E2084" s="1" t="s">
        <v>6468</v>
      </c>
      <c r="F2084" s="1"/>
      <c r="G2084" s="1" t="s">
        <v>212</v>
      </c>
    </row>
    <row r="2085" spans="2:7" x14ac:dyDescent="0.2">
      <c r="B2085" s="1" t="str">
        <f t="shared" si="39"/>
        <v>デンプン液剤園芸用デンプンスプレー</v>
      </c>
      <c r="C2085" s="1" t="s">
        <v>2911</v>
      </c>
      <c r="D2085" s="48" t="s">
        <v>5116</v>
      </c>
      <c r="E2085" s="1" t="s">
        <v>6468</v>
      </c>
      <c r="F2085" s="1"/>
      <c r="G2085" s="1" t="s">
        <v>88</v>
      </c>
    </row>
    <row r="2086" spans="2:7" x14ac:dyDescent="0.2">
      <c r="B2086" s="1" t="str">
        <f t="shared" si="39"/>
        <v>デンプン液剤粘着くん液剤</v>
      </c>
      <c r="C2086" s="1" t="s">
        <v>2911</v>
      </c>
      <c r="D2086" s="1" t="s">
        <v>2912</v>
      </c>
      <c r="E2086" s="1" t="s">
        <v>6468</v>
      </c>
      <c r="F2086" s="1"/>
      <c r="G2086" s="1" t="s">
        <v>212</v>
      </c>
    </row>
    <row r="2087" spans="2:7" x14ac:dyDescent="0.2">
      <c r="B2087" s="1" t="str">
        <f t="shared" si="39"/>
        <v>デンプン水和剤粘着くん水和剤</v>
      </c>
      <c r="C2087" s="1" t="s">
        <v>2913</v>
      </c>
      <c r="D2087" s="1" t="s">
        <v>2914</v>
      </c>
      <c r="E2087" s="1" t="s">
        <v>6468</v>
      </c>
      <c r="F2087" s="1"/>
      <c r="G2087" s="1" t="s">
        <v>68</v>
      </c>
    </row>
    <row r="2088" spans="2:7" x14ac:dyDescent="0.2">
      <c r="B2088" s="1" t="str">
        <f t="shared" si="39"/>
        <v>トートリルア剤ハマキコン－Ｎ</v>
      </c>
      <c r="C2088" s="1" t="s">
        <v>5117</v>
      </c>
      <c r="D2088" s="1" t="s">
        <v>6482</v>
      </c>
      <c r="E2088" s="1" t="s">
        <v>6468</v>
      </c>
      <c r="F2088" s="1"/>
      <c r="G2088" s="35" t="s">
        <v>5118</v>
      </c>
    </row>
    <row r="2089" spans="2:7" x14ac:dyDescent="0.2">
      <c r="B2089" s="1" t="str">
        <f t="shared" si="39"/>
        <v>トプラメゾン液剤アルファード液剤</v>
      </c>
      <c r="C2089" s="1" t="s">
        <v>2915</v>
      </c>
      <c r="D2089" s="1" t="s">
        <v>2916</v>
      </c>
      <c r="E2089" s="1" t="s">
        <v>25</v>
      </c>
      <c r="F2089" s="1"/>
      <c r="G2089" s="1" t="s">
        <v>2917</v>
      </c>
    </row>
    <row r="2090" spans="2:7" x14ac:dyDescent="0.2">
      <c r="B2090" s="1" t="str">
        <f t="shared" si="39"/>
        <v>トラロメトリン水和剤スカウトフロアブル</v>
      </c>
      <c r="C2090" s="1" t="s">
        <v>2918</v>
      </c>
      <c r="D2090" s="1" t="s">
        <v>2919</v>
      </c>
      <c r="E2090" s="1" t="s">
        <v>25</v>
      </c>
      <c r="F2090" s="1" t="s">
        <v>157</v>
      </c>
      <c r="G2090" s="1" t="s">
        <v>102</v>
      </c>
    </row>
    <row r="2091" spans="2:7" x14ac:dyDescent="0.2">
      <c r="B2091" s="1" t="str">
        <f t="shared" si="39"/>
        <v>トラロメトリン水和剤日曹スカウトフロアブル</v>
      </c>
      <c r="C2091" s="1" t="s">
        <v>2918</v>
      </c>
      <c r="D2091" s="1" t="s">
        <v>2920</v>
      </c>
      <c r="E2091" s="1" t="s">
        <v>25</v>
      </c>
      <c r="F2091" s="1" t="s">
        <v>157</v>
      </c>
      <c r="G2091" s="1" t="s">
        <v>102</v>
      </c>
    </row>
    <row r="2092" spans="2:7" x14ac:dyDescent="0.2">
      <c r="B2092" s="1" t="str">
        <f t="shared" si="39"/>
        <v>トラロメトリン乳剤スカウト乳剤</v>
      </c>
      <c r="C2092" s="1" t="s">
        <v>2921</v>
      </c>
      <c r="D2092" s="1" t="s">
        <v>2922</v>
      </c>
      <c r="E2092" s="1" t="s">
        <v>25</v>
      </c>
      <c r="F2092" s="1" t="s">
        <v>157</v>
      </c>
      <c r="G2092" s="1" t="s">
        <v>1127</v>
      </c>
    </row>
    <row r="2093" spans="2:7" x14ac:dyDescent="0.2">
      <c r="B2093" s="1" t="str">
        <f t="shared" si="39"/>
        <v>トリアジフラム・ＤＢＮ複合肥料シバキーププラスα</v>
      </c>
      <c r="C2093" s="1" t="s">
        <v>2923</v>
      </c>
      <c r="D2093" s="1" t="s">
        <v>2924</v>
      </c>
      <c r="E2093" s="1" t="s">
        <v>6468</v>
      </c>
      <c r="F2093" s="1"/>
      <c r="G2093" s="1" t="s">
        <v>138</v>
      </c>
    </row>
    <row r="2094" spans="2:7" x14ac:dyDescent="0.2">
      <c r="B2094" s="1" t="str">
        <f t="shared" si="39"/>
        <v>トリアジフラム・ＤＢＮ複合肥料シバレンジャー</v>
      </c>
      <c r="C2094" s="1" t="s">
        <v>2923</v>
      </c>
      <c r="D2094" s="1" t="s">
        <v>2925</v>
      </c>
      <c r="E2094" s="1" t="s">
        <v>6468</v>
      </c>
      <c r="F2094" s="1"/>
      <c r="G2094" s="1" t="s">
        <v>138</v>
      </c>
    </row>
    <row r="2095" spans="2:7" x14ac:dyDescent="0.2">
      <c r="B2095" s="1" t="str">
        <f t="shared" si="39"/>
        <v>トリアジフラム・ハロスルフロンメチル水和剤セットアップＤＦ</v>
      </c>
      <c r="C2095" s="1" t="s">
        <v>2926</v>
      </c>
      <c r="D2095" s="1" t="s">
        <v>2927</v>
      </c>
      <c r="E2095" s="1" t="s">
        <v>6468</v>
      </c>
      <c r="F2095" s="1"/>
      <c r="G2095" s="1" t="s">
        <v>56</v>
      </c>
    </row>
    <row r="2096" spans="2:7" x14ac:dyDescent="0.2">
      <c r="B2096" s="1" t="str">
        <f t="shared" si="39"/>
        <v>トリアジフラム水和剤イデトップフロアブル</v>
      </c>
      <c r="C2096" s="1" t="s">
        <v>2928</v>
      </c>
      <c r="D2096" s="1" t="s">
        <v>2929</v>
      </c>
      <c r="E2096" s="1" t="s">
        <v>6468</v>
      </c>
      <c r="F2096" s="1"/>
      <c r="G2096" s="1" t="s">
        <v>56</v>
      </c>
    </row>
    <row r="2097" spans="2:7" x14ac:dyDescent="0.2">
      <c r="B2097" s="1" t="str">
        <f t="shared" si="39"/>
        <v>トリクロピル液剤ＨＣＣザイトロンアミンスプレー液剤</v>
      </c>
      <c r="C2097" s="1" t="s">
        <v>2930</v>
      </c>
      <c r="D2097" s="1" t="s">
        <v>2931</v>
      </c>
      <c r="E2097" s="1" t="s">
        <v>25</v>
      </c>
      <c r="F2097" s="1"/>
      <c r="G2097" s="1" t="s">
        <v>138</v>
      </c>
    </row>
    <row r="2098" spans="2:7" x14ac:dyDescent="0.2">
      <c r="B2098" s="1" t="str">
        <f t="shared" si="39"/>
        <v>トリクロピル液剤ザイトロンアミンスプレー液剤</v>
      </c>
      <c r="C2098" s="1" t="s">
        <v>2930</v>
      </c>
      <c r="D2098" s="1" t="s">
        <v>2932</v>
      </c>
      <c r="E2098" s="1" t="s">
        <v>25</v>
      </c>
      <c r="F2098" s="1"/>
      <c r="G2098" s="1" t="s">
        <v>138</v>
      </c>
    </row>
    <row r="2099" spans="2:7" x14ac:dyDescent="0.2">
      <c r="B2099" s="1" t="str">
        <f t="shared" si="39"/>
        <v>トリクロピル液剤ザイトロンアミン液剤</v>
      </c>
      <c r="C2099" s="1" t="s">
        <v>2930</v>
      </c>
      <c r="D2099" s="1" t="s">
        <v>2933</v>
      </c>
      <c r="E2099" s="1" t="s">
        <v>25</v>
      </c>
      <c r="F2099" s="1"/>
      <c r="G2099" s="1" t="s">
        <v>2934</v>
      </c>
    </row>
    <row r="2100" spans="2:7" x14ac:dyDescent="0.2">
      <c r="B2100" s="1" t="str">
        <f t="shared" si="39"/>
        <v>トリクロピル液剤しつこい雑草退治スプレー</v>
      </c>
      <c r="C2100" s="1" t="s">
        <v>2930</v>
      </c>
      <c r="D2100" s="1" t="s">
        <v>2935</v>
      </c>
      <c r="E2100" s="1" t="s">
        <v>25</v>
      </c>
      <c r="F2100" s="1"/>
      <c r="G2100" s="1" t="s">
        <v>138</v>
      </c>
    </row>
    <row r="2101" spans="2:7" x14ac:dyDescent="0.2">
      <c r="B2101" s="1" t="str">
        <f t="shared" si="39"/>
        <v>トリクロピル液剤ホドガヤザイトロンアミン液剤</v>
      </c>
      <c r="C2101" s="1" t="s">
        <v>2930</v>
      </c>
      <c r="D2101" s="1" t="s">
        <v>2936</v>
      </c>
      <c r="E2101" s="1" t="s">
        <v>25</v>
      </c>
      <c r="F2101" s="1"/>
      <c r="G2101" s="1" t="s">
        <v>2934</v>
      </c>
    </row>
    <row r="2102" spans="2:7" x14ac:dyDescent="0.2">
      <c r="B2102" s="1" t="str">
        <f t="shared" si="39"/>
        <v>トリクロピル液剤家庭園芸用ホドガヤザイトロンアミン液剤</v>
      </c>
      <c r="C2102" s="1" t="s">
        <v>2930</v>
      </c>
      <c r="D2102" s="1" t="s">
        <v>2937</v>
      </c>
      <c r="E2102" s="1" t="s">
        <v>25</v>
      </c>
      <c r="F2102" s="1"/>
      <c r="G2102" s="1" t="s">
        <v>2934</v>
      </c>
    </row>
    <row r="2103" spans="2:7" x14ac:dyDescent="0.2">
      <c r="B2103" s="1" t="str">
        <f t="shared" si="39"/>
        <v>トリクロピル液剤石原ザイトロンアミン液剤</v>
      </c>
      <c r="C2103" s="1" t="s">
        <v>2930</v>
      </c>
      <c r="D2103" s="1" t="s">
        <v>2938</v>
      </c>
      <c r="E2103" s="1" t="s">
        <v>25</v>
      </c>
      <c r="F2103" s="1"/>
      <c r="G2103" s="1" t="s">
        <v>2934</v>
      </c>
    </row>
    <row r="2104" spans="2:7" x14ac:dyDescent="0.2">
      <c r="B2104" s="1" t="str">
        <f t="shared" si="39"/>
        <v>トリクロピル液剤日産ザイトロンアミン液剤</v>
      </c>
      <c r="C2104" s="1" t="s">
        <v>2930</v>
      </c>
      <c r="D2104" s="1" t="s">
        <v>2939</v>
      </c>
      <c r="E2104" s="1" t="s">
        <v>25</v>
      </c>
      <c r="F2104" s="1"/>
      <c r="G2104" s="1" t="s">
        <v>2934</v>
      </c>
    </row>
    <row r="2105" spans="2:7" x14ac:dyDescent="0.2">
      <c r="B2105" s="1" t="str">
        <f t="shared" si="39"/>
        <v>トリクロピル粉粒剤ザイトロン微粒剤</v>
      </c>
      <c r="C2105" s="1" t="s">
        <v>2940</v>
      </c>
      <c r="D2105" s="1" t="s">
        <v>2941</v>
      </c>
      <c r="E2105" s="1" t="s">
        <v>25</v>
      </c>
      <c r="F2105" s="1"/>
      <c r="G2105" s="1" t="s">
        <v>70</v>
      </c>
    </row>
    <row r="2106" spans="2:7" x14ac:dyDescent="0.2">
      <c r="B2106" s="1" t="str">
        <f t="shared" si="39"/>
        <v>トリクロピル粉粒剤しつこい雑草退治微粒剤</v>
      </c>
      <c r="C2106" s="1" t="s">
        <v>2940</v>
      </c>
      <c r="D2106" s="1" t="s">
        <v>2942</v>
      </c>
      <c r="E2106" s="1" t="s">
        <v>25</v>
      </c>
      <c r="F2106" s="1"/>
      <c r="G2106" s="1" t="s">
        <v>70</v>
      </c>
    </row>
    <row r="2107" spans="2:7" x14ac:dyDescent="0.2">
      <c r="B2107" s="1" t="str">
        <f t="shared" si="39"/>
        <v>トリクロピル粉粒剤ホドガヤザイトロン微粒剤</v>
      </c>
      <c r="C2107" s="1" t="s">
        <v>2940</v>
      </c>
      <c r="D2107" s="1" t="s">
        <v>2943</v>
      </c>
      <c r="E2107" s="1" t="s">
        <v>25</v>
      </c>
      <c r="F2107" s="1"/>
      <c r="G2107" s="1" t="s">
        <v>70</v>
      </c>
    </row>
    <row r="2108" spans="2:7" x14ac:dyDescent="0.2">
      <c r="B2108" s="1" t="str">
        <f t="shared" si="39"/>
        <v>トリクロピル粉粒剤家庭園芸用ホドガヤザイトロン微粒剤</v>
      </c>
      <c r="C2108" s="1" t="s">
        <v>2940</v>
      </c>
      <c r="D2108" s="1" t="s">
        <v>2944</v>
      </c>
      <c r="E2108" s="1" t="s">
        <v>25</v>
      </c>
      <c r="F2108" s="1"/>
      <c r="G2108" s="1" t="s">
        <v>70</v>
      </c>
    </row>
    <row r="2109" spans="2:7" x14ac:dyDescent="0.2">
      <c r="B2109" s="1" t="str">
        <f t="shared" si="39"/>
        <v>トリクロピル粉粒剤石原ザイトロン微粒剤</v>
      </c>
      <c r="C2109" s="1" t="s">
        <v>2940</v>
      </c>
      <c r="D2109" s="1" t="s">
        <v>2945</v>
      </c>
      <c r="E2109" s="1" t="s">
        <v>25</v>
      </c>
      <c r="F2109" s="1"/>
      <c r="G2109" s="1" t="s">
        <v>70</v>
      </c>
    </row>
    <row r="2110" spans="2:7" x14ac:dyDescent="0.2">
      <c r="B2110" s="1" t="str">
        <f t="shared" si="39"/>
        <v>トリコデルマ　アトロビリデ水和剤エコホープ</v>
      </c>
      <c r="C2110" s="1" t="s">
        <v>2946</v>
      </c>
      <c r="D2110" s="1" t="s">
        <v>2947</v>
      </c>
      <c r="E2110" s="1" t="s">
        <v>25</v>
      </c>
      <c r="F2110" s="1"/>
      <c r="G2110" s="1" t="s">
        <v>2948</v>
      </c>
    </row>
    <row r="2111" spans="2:7" x14ac:dyDescent="0.2">
      <c r="B2111" s="1" t="str">
        <f t="shared" si="39"/>
        <v>トリコデルマ　アトロビリデ水和剤エコホープＤＪ</v>
      </c>
      <c r="C2111" s="1" t="s">
        <v>2946</v>
      </c>
      <c r="D2111" s="1" t="s">
        <v>2949</v>
      </c>
      <c r="E2111" s="1" t="s">
        <v>25</v>
      </c>
      <c r="F2111" s="1"/>
      <c r="G2111" s="1" t="s">
        <v>2950</v>
      </c>
    </row>
    <row r="2112" spans="2:7" x14ac:dyDescent="0.2">
      <c r="B2112" s="1" t="str">
        <f t="shared" si="39"/>
        <v>トリコデルマ　アトロビリデ水和剤エコホープドライ</v>
      </c>
      <c r="C2112" s="1" t="s">
        <v>2946</v>
      </c>
      <c r="D2112" s="1" t="s">
        <v>2951</v>
      </c>
      <c r="E2112" s="1" t="s">
        <v>25</v>
      </c>
      <c r="F2112" s="1"/>
      <c r="G2112" s="1" t="s">
        <v>2610</v>
      </c>
    </row>
    <row r="2113" spans="2:7" x14ac:dyDescent="0.2">
      <c r="B2113" s="1" t="str">
        <f t="shared" si="39"/>
        <v>トリシクラゾール・ＩＢＰ粉剤ビームジン粉剤ＤＬ</v>
      </c>
      <c r="C2113" s="1" t="s">
        <v>2952</v>
      </c>
      <c r="D2113" s="1" t="s">
        <v>2953</v>
      </c>
      <c r="E2113" s="1" t="s">
        <v>6468</v>
      </c>
      <c r="F2113" s="1"/>
      <c r="G2113" s="1" t="s">
        <v>114</v>
      </c>
    </row>
    <row r="2114" spans="2:7" x14ac:dyDescent="0.2">
      <c r="B2114" s="1" t="str">
        <f t="shared" si="39"/>
        <v>トリシクラゾール・バリダマイシン・フェリムゾン粉剤ノンブラスバリダ粉剤ＤＬ</v>
      </c>
      <c r="C2114" s="1" t="s">
        <v>2954</v>
      </c>
      <c r="D2114" s="1" t="s">
        <v>2955</v>
      </c>
      <c r="E2114" s="1" t="s">
        <v>25</v>
      </c>
      <c r="F2114" s="1"/>
      <c r="G2114" s="1" t="s">
        <v>138</v>
      </c>
    </row>
    <row r="2115" spans="2:7" x14ac:dyDescent="0.2">
      <c r="B2115" s="1" t="str">
        <f t="shared" si="39"/>
        <v>トリシクラゾール・バリダマイシン水和剤ビームバリダゾル</v>
      </c>
      <c r="C2115" s="1" t="s">
        <v>2956</v>
      </c>
      <c r="D2115" s="1" t="s">
        <v>2957</v>
      </c>
      <c r="E2115" s="1" t="s">
        <v>25</v>
      </c>
      <c r="F2115" s="1"/>
      <c r="G2115" s="1" t="s">
        <v>54</v>
      </c>
    </row>
    <row r="2116" spans="2:7" x14ac:dyDescent="0.2">
      <c r="B2116" s="1" t="str">
        <f t="shared" si="39"/>
        <v>トリシクラゾール・フェリムゾン水和剤ノンブラスフロアブル</v>
      </c>
      <c r="C2116" s="1" t="s">
        <v>2958</v>
      </c>
      <c r="D2116" s="1" t="s">
        <v>2959</v>
      </c>
      <c r="E2116" s="1" t="s">
        <v>25</v>
      </c>
      <c r="F2116" s="1"/>
      <c r="G2116" s="1" t="s">
        <v>349</v>
      </c>
    </row>
    <row r="2117" spans="2:7" x14ac:dyDescent="0.2">
      <c r="B2117" s="1" t="str">
        <f t="shared" si="39"/>
        <v>トリシクラゾール・フェリムゾン水和剤ブラステクトフロアブル</v>
      </c>
      <c r="C2117" s="1" t="s">
        <v>2958</v>
      </c>
      <c r="D2117" s="1" t="s">
        <v>2960</v>
      </c>
      <c r="E2117" s="1" t="s">
        <v>25</v>
      </c>
      <c r="F2117" s="1"/>
      <c r="G2117" s="1" t="s">
        <v>349</v>
      </c>
    </row>
    <row r="2118" spans="2:7" x14ac:dyDescent="0.2">
      <c r="B2118" s="1" t="str">
        <f t="shared" si="39"/>
        <v>トリシクラゾール・フェリムゾン粉剤ノンブラス粉剤ＤＬ</v>
      </c>
      <c r="C2118" s="1" t="s">
        <v>2961</v>
      </c>
      <c r="D2118" s="1" t="s">
        <v>2962</v>
      </c>
      <c r="E2118" s="1" t="s">
        <v>25</v>
      </c>
      <c r="F2118" s="1"/>
      <c r="G2118" s="1" t="s">
        <v>138</v>
      </c>
    </row>
    <row r="2119" spans="2:7" x14ac:dyDescent="0.2">
      <c r="B2119" s="1" t="str">
        <f t="shared" si="39"/>
        <v>トリシクラゾール・フェリムゾン粉剤ブラステクト粉剤ＤＬ</v>
      </c>
      <c r="C2119" s="1" t="s">
        <v>2961</v>
      </c>
      <c r="D2119" s="1" t="s">
        <v>2963</v>
      </c>
      <c r="E2119" s="1" t="s">
        <v>25</v>
      </c>
      <c r="F2119" s="1"/>
      <c r="G2119" s="1" t="s">
        <v>138</v>
      </c>
    </row>
    <row r="2120" spans="2:7" x14ac:dyDescent="0.2">
      <c r="B2120" s="1" t="str">
        <f t="shared" ref="B2120:B2178" si="40">C2120&amp;D2120</f>
        <v>トリシクラゾール・フルトラニル水和剤ビームエイトモンカットフロアブル</v>
      </c>
      <c r="C2120" s="1" t="s">
        <v>2964</v>
      </c>
      <c r="D2120" s="1" t="s">
        <v>2965</v>
      </c>
      <c r="E2120" s="1" t="s">
        <v>6468</v>
      </c>
      <c r="F2120" s="1"/>
      <c r="G2120" s="1" t="s">
        <v>349</v>
      </c>
    </row>
    <row r="2121" spans="2:7" x14ac:dyDescent="0.2">
      <c r="B2121" s="1" t="str">
        <f t="shared" si="40"/>
        <v>トリシクラゾール・プロヘキサジオンカルシウム塩粉剤ビームビビフル粉剤５ＤＬ</v>
      </c>
      <c r="C2121" s="1" t="s">
        <v>2966</v>
      </c>
      <c r="D2121" s="48" t="s">
        <v>2967</v>
      </c>
      <c r="E2121" s="1" t="s">
        <v>25</v>
      </c>
      <c r="F2121" s="1"/>
      <c r="G2121" s="1" t="s">
        <v>138</v>
      </c>
    </row>
    <row r="2122" spans="2:7" x14ac:dyDescent="0.2">
      <c r="B2122" s="1" t="str">
        <f t="shared" si="40"/>
        <v>トリシクラゾール・メプロニル粉剤ビームバシタック粉剤ＤＬ</v>
      </c>
      <c r="C2122" s="1" t="s">
        <v>2968</v>
      </c>
      <c r="D2122" s="1" t="s">
        <v>2969</v>
      </c>
      <c r="E2122" s="1" t="s">
        <v>6468</v>
      </c>
      <c r="F2122" s="1"/>
      <c r="G2122" s="1" t="s">
        <v>57</v>
      </c>
    </row>
    <row r="2123" spans="2:7" x14ac:dyDescent="0.2">
      <c r="B2123" s="1" t="str">
        <f t="shared" si="40"/>
        <v>トリシクラゾール水和剤ＳＴビームエイトゾル</v>
      </c>
      <c r="C2123" s="1" t="s">
        <v>2970</v>
      </c>
      <c r="D2123" s="1" t="s">
        <v>2971</v>
      </c>
      <c r="E2123" s="1" t="s">
        <v>25</v>
      </c>
      <c r="F2123" s="1"/>
      <c r="G2123" s="1" t="s">
        <v>349</v>
      </c>
    </row>
    <row r="2124" spans="2:7" x14ac:dyDescent="0.2">
      <c r="B2124" s="1" t="str">
        <f t="shared" si="40"/>
        <v>トリシクラゾール水和剤ＳＴビームゾル</v>
      </c>
      <c r="C2124" s="1" t="s">
        <v>2970</v>
      </c>
      <c r="D2124" s="1" t="s">
        <v>2972</v>
      </c>
      <c r="E2124" s="1" t="s">
        <v>25</v>
      </c>
      <c r="F2124" s="1" t="s">
        <v>157</v>
      </c>
      <c r="G2124" s="1" t="s">
        <v>54</v>
      </c>
    </row>
    <row r="2125" spans="2:7" x14ac:dyDescent="0.2">
      <c r="B2125" s="1" t="str">
        <f t="shared" si="40"/>
        <v>トリシクラゾール水和剤クミアイビームエイトゾル</v>
      </c>
      <c r="C2125" s="1" t="s">
        <v>2970</v>
      </c>
      <c r="D2125" s="1" t="s">
        <v>2973</v>
      </c>
      <c r="E2125" s="1" t="s">
        <v>25</v>
      </c>
      <c r="F2125" s="1"/>
      <c r="G2125" s="1" t="s">
        <v>349</v>
      </c>
    </row>
    <row r="2126" spans="2:7" x14ac:dyDescent="0.2">
      <c r="B2126" s="1" t="str">
        <f t="shared" si="40"/>
        <v>トリシクラゾール水和剤クミアイビームゾル</v>
      </c>
      <c r="C2126" s="1" t="s">
        <v>2970</v>
      </c>
      <c r="D2126" s="1" t="s">
        <v>2974</v>
      </c>
      <c r="E2126" s="1" t="s">
        <v>25</v>
      </c>
      <c r="F2126" s="1" t="s">
        <v>157</v>
      </c>
      <c r="G2126" s="1" t="s">
        <v>54</v>
      </c>
    </row>
    <row r="2127" spans="2:7" x14ac:dyDescent="0.2">
      <c r="B2127" s="1" t="str">
        <f t="shared" si="40"/>
        <v>トリシクラゾール水和剤ビームエイトゾル</v>
      </c>
      <c r="C2127" s="1" t="s">
        <v>2970</v>
      </c>
      <c r="D2127" s="1" t="s">
        <v>2975</v>
      </c>
      <c r="E2127" s="1" t="s">
        <v>25</v>
      </c>
      <c r="F2127" s="1"/>
      <c r="G2127" s="1" t="s">
        <v>349</v>
      </c>
    </row>
    <row r="2128" spans="2:7" x14ac:dyDescent="0.2">
      <c r="B2128" s="1" t="str">
        <f t="shared" si="40"/>
        <v>トリシクラゾール水和剤ビームゾル</v>
      </c>
      <c r="C2128" s="1" t="s">
        <v>2970</v>
      </c>
      <c r="D2128" s="1" t="s">
        <v>2976</v>
      </c>
      <c r="E2128" s="1" t="s">
        <v>25</v>
      </c>
      <c r="F2128" s="1" t="s">
        <v>157</v>
      </c>
      <c r="G2128" s="1" t="s">
        <v>54</v>
      </c>
    </row>
    <row r="2129" spans="2:7" x14ac:dyDescent="0.2">
      <c r="B2129" s="1" t="str">
        <f t="shared" si="40"/>
        <v>トリシクラゾール水和剤ビーム水和剤７５</v>
      </c>
      <c r="C2129" s="1" t="s">
        <v>2970</v>
      </c>
      <c r="D2129" s="1" t="s">
        <v>2977</v>
      </c>
      <c r="E2129" s="1" t="s">
        <v>25</v>
      </c>
      <c r="F2129" s="1" t="s">
        <v>157</v>
      </c>
      <c r="G2129" s="1" t="s">
        <v>257</v>
      </c>
    </row>
    <row r="2130" spans="2:7" x14ac:dyDescent="0.2">
      <c r="B2130" s="1" t="str">
        <f t="shared" si="40"/>
        <v>トリシクラゾール粉剤ＳＴビーム粉剤ＤＬ</v>
      </c>
      <c r="C2130" s="1" t="s">
        <v>2978</v>
      </c>
      <c r="D2130" s="1" t="s">
        <v>2979</v>
      </c>
      <c r="E2130" s="1" t="s">
        <v>25</v>
      </c>
      <c r="F2130" s="1"/>
      <c r="G2130" s="1" t="s">
        <v>57</v>
      </c>
    </row>
    <row r="2131" spans="2:7" x14ac:dyDescent="0.2">
      <c r="B2131" s="1" t="str">
        <f t="shared" si="40"/>
        <v>トリシクラゾール粉剤クミアイビーム粉剤</v>
      </c>
      <c r="C2131" s="1" t="s">
        <v>2978</v>
      </c>
      <c r="D2131" s="1" t="s">
        <v>2980</v>
      </c>
      <c r="E2131" s="1" t="s">
        <v>25</v>
      </c>
      <c r="F2131" s="1"/>
      <c r="G2131" s="1" t="s">
        <v>57</v>
      </c>
    </row>
    <row r="2132" spans="2:7" x14ac:dyDescent="0.2">
      <c r="B2132" s="1" t="str">
        <f t="shared" si="40"/>
        <v>トリシクラゾール粉剤クミアイビーム粉剤５ＤＬ</v>
      </c>
      <c r="C2132" s="1" t="s">
        <v>2978</v>
      </c>
      <c r="D2132" s="1" t="s">
        <v>2981</v>
      </c>
      <c r="E2132" s="1" t="s">
        <v>25</v>
      </c>
      <c r="F2132" s="1"/>
      <c r="G2132" s="1" t="s">
        <v>138</v>
      </c>
    </row>
    <row r="2133" spans="2:7" x14ac:dyDescent="0.2">
      <c r="B2133" s="1" t="str">
        <f t="shared" si="40"/>
        <v>トリシクラゾール粉剤クミアイビーム粉剤ＤＬ</v>
      </c>
      <c r="C2133" s="1" t="s">
        <v>2978</v>
      </c>
      <c r="D2133" s="1" t="s">
        <v>2982</v>
      </c>
      <c r="E2133" s="1" t="s">
        <v>25</v>
      </c>
      <c r="F2133" s="1"/>
      <c r="G2133" s="1" t="s">
        <v>57</v>
      </c>
    </row>
    <row r="2134" spans="2:7" x14ac:dyDescent="0.2">
      <c r="B2134" s="1" t="str">
        <f t="shared" si="40"/>
        <v>トリシクラゾール粉剤ビーム粉剤</v>
      </c>
      <c r="C2134" s="1" t="s">
        <v>2978</v>
      </c>
      <c r="D2134" s="1" t="s">
        <v>2983</v>
      </c>
      <c r="E2134" s="1" t="s">
        <v>25</v>
      </c>
      <c r="F2134" s="1"/>
      <c r="G2134" s="1" t="s">
        <v>57</v>
      </c>
    </row>
    <row r="2135" spans="2:7" x14ac:dyDescent="0.2">
      <c r="B2135" s="1" t="str">
        <f t="shared" si="40"/>
        <v>トリシクラゾール粉剤ビーム粉剤５ＤＬ</v>
      </c>
      <c r="C2135" s="1" t="s">
        <v>2978</v>
      </c>
      <c r="D2135" s="1" t="s">
        <v>2984</v>
      </c>
      <c r="E2135" s="1" t="s">
        <v>25</v>
      </c>
      <c r="F2135" s="1"/>
      <c r="G2135" s="1" t="s">
        <v>138</v>
      </c>
    </row>
    <row r="2136" spans="2:7" x14ac:dyDescent="0.2">
      <c r="B2136" s="1" t="str">
        <f t="shared" si="40"/>
        <v>トリシクラゾール粉剤ビーム粉剤ＤＬ</v>
      </c>
      <c r="C2136" s="1" t="s">
        <v>2978</v>
      </c>
      <c r="D2136" s="1" t="s">
        <v>2985</v>
      </c>
      <c r="E2136" s="1" t="s">
        <v>25</v>
      </c>
      <c r="F2136" s="1"/>
      <c r="G2136" s="1" t="s">
        <v>57</v>
      </c>
    </row>
    <row r="2137" spans="2:7" x14ac:dyDescent="0.2">
      <c r="B2137" s="1" t="str">
        <f t="shared" si="40"/>
        <v>トリシクラゾール粒剤クミアイビーム粒剤</v>
      </c>
      <c r="C2137" s="1" t="s">
        <v>2986</v>
      </c>
      <c r="D2137" s="1" t="s">
        <v>2987</v>
      </c>
      <c r="E2137" s="1" t="s">
        <v>25</v>
      </c>
      <c r="F2137" s="1"/>
      <c r="G2137" s="1" t="s">
        <v>144</v>
      </c>
    </row>
    <row r="2138" spans="2:7" x14ac:dyDescent="0.2">
      <c r="B2138" s="1" t="str">
        <f t="shared" si="40"/>
        <v>トリネキサパックエチル液剤スサーノマックス液剤</v>
      </c>
      <c r="C2138" s="1" t="s">
        <v>2988</v>
      </c>
      <c r="D2138" s="1" t="s">
        <v>2989</v>
      </c>
      <c r="E2138" s="1" t="s">
        <v>6468</v>
      </c>
      <c r="F2138" s="1"/>
      <c r="G2138" s="1" t="s">
        <v>2990</v>
      </c>
    </row>
    <row r="2139" spans="2:7" x14ac:dyDescent="0.2">
      <c r="B2139" s="1" t="str">
        <f t="shared" si="40"/>
        <v>トリネキサパックエチル液剤プリモマックス液剤</v>
      </c>
      <c r="C2139" s="1" t="s">
        <v>2988</v>
      </c>
      <c r="D2139" s="1" t="s">
        <v>2991</v>
      </c>
      <c r="E2139" s="1" t="s">
        <v>6468</v>
      </c>
      <c r="F2139" s="1"/>
      <c r="G2139" s="1" t="s">
        <v>2992</v>
      </c>
    </row>
    <row r="2140" spans="2:7" x14ac:dyDescent="0.2">
      <c r="B2140" s="1" t="str">
        <f t="shared" si="40"/>
        <v>トリフルミゾールくん煙剤トリフミンジェット</v>
      </c>
      <c r="C2140" s="1" t="s">
        <v>2993</v>
      </c>
      <c r="D2140" s="1" t="s">
        <v>2994</v>
      </c>
      <c r="E2140" s="1" t="s">
        <v>25</v>
      </c>
      <c r="F2140" s="1" t="s">
        <v>157</v>
      </c>
      <c r="G2140" s="1" t="s">
        <v>164</v>
      </c>
    </row>
    <row r="2141" spans="2:7" x14ac:dyDescent="0.2">
      <c r="B2141" s="1" t="str">
        <f t="shared" si="40"/>
        <v>トリフルミゾールくん煙剤新富士トリフミンジェット</v>
      </c>
      <c r="C2141" s="1" t="s">
        <v>2993</v>
      </c>
      <c r="D2141" s="1" t="s">
        <v>2995</v>
      </c>
      <c r="E2141" s="1" t="s">
        <v>25</v>
      </c>
      <c r="F2141" s="1" t="s">
        <v>6521</v>
      </c>
      <c r="G2141" s="1" t="s">
        <v>164</v>
      </c>
    </row>
    <row r="2142" spans="2:7" x14ac:dyDescent="0.2">
      <c r="B2142" s="1" t="str">
        <f t="shared" si="40"/>
        <v>トリフルミゾール水和剤クリアパッチＤＦ</v>
      </c>
      <c r="C2142" s="1" t="s">
        <v>2996</v>
      </c>
      <c r="D2142" s="1" t="s">
        <v>2997</v>
      </c>
      <c r="E2142" s="1" t="s">
        <v>25</v>
      </c>
      <c r="F2142" s="1"/>
      <c r="G2142" s="1" t="s">
        <v>69</v>
      </c>
    </row>
    <row r="2143" spans="2:7" x14ac:dyDescent="0.2">
      <c r="B2143" s="1" t="str">
        <f t="shared" si="40"/>
        <v>トリフルミゾール水和剤トリフミン水和剤</v>
      </c>
      <c r="C2143" s="1" t="s">
        <v>2996</v>
      </c>
      <c r="D2143" s="1" t="s">
        <v>2998</v>
      </c>
      <c r="E2143" s="1" t="s">
        <v>25</v>
      </c>
      <c r="F2143" s="1"/>
      <c r="G2143" s="1" t="s">
        <v>56</v>
      </c>
    </row>
    <row r="2144" spans="2:7" x14ac:dyDescent="0.2">
      <c r="B2144" s="1" t="str">
        <f t="shared" si="40"/>
        <v>トリフルミゾール水和剤石原トリフミン水和剤</v>
      </c>
      <c r="C2144" s="1" t="s">
        <v>2996</v>
      </c>
      <c r="D2144" s="1" t="s">
        <v>2999</v>
      </c>
      <c r="E2144" s="1" t="s">
        <v>25</v>
      </c>
      <c r="F2144" s="1"/>
      <c r="G2144" s="1" t="s">
        <v>56</v>
      </c>
    </row>
    <row r="2145" spans="2:7" x14ac:dyDescent="0.2">
      <c r="B2145" s="1" t="str">
        <f t="shared" si="40"/>
        <v>トリフルミゾール乳剤トリフミン乳剤</v>
      </c>
      <c r="C2145" s="1" t="s">
        <v>3000</v>
      </c>
      <c r="D2145" s="1" t="s">
        <v>3001</v>
      </c>
      <c r="E2145" s="1" t="s">
        <v>6468</v>
      </c>
      <c r="F2145" s="1"/>
      <c r="G2145" s="1" t="s">
        <v>52</v>
      </c>
    </row>
    <row r="2146" spans="2:7" x14ac:dyDescent="0.2">
      <c r="B2146" s="1" t="str">
        <f t="shared" si="40"/>
        <v>トリフルミゾール乳剤石原トリフミン乳剤</v>
      </c>
      <c r="C2146" s="1" t="s">
        <v>3000</v>
      </c>
      <c r="D2146" s="1" t="s">
        <v>3002</v>
      </c>
      <c r="E2146" s="1" t="s">
        <v>6468</v>
      </c>
      <c r="F2146" s="1"/>
      <c r="G2146" s="1" t="s">
        <v>52</v>
      </c>
    </row>
    <row r="2147" spans="2:7" x14ac:dyDescent="0.2">
      <c r="B2147" s="1" t="str">
        <f t="shared" si="40"/>
        <v>トリフルラリン・ＩＰＣ乳剤ＨＣＣシナジオ乳剤</v>
      </c>
      <c r="C2147" s="1" t="s">
        <v>3003</v>
      </c>
      <c r="D2147" s="1" t="s">
        <v>3004</v>
      </c>
      <c r="E2147" s="1" t="s">
        <v>25</v>
      </c>
      <c r="F2147" s="1"/>
      <c r="G2147" s="1" t="s">
        <v>2460</v>
      </c>
    </row>
    <row r="2148" spans="2:7" x14ac:dyDescent="0.2">
      <c r="B2148" s="1" t="str">
        <f t="shared" si="40"/>
        <v>トリフルラリン・ＩＰＣ乳剤シナジオ乳剤</v>
      </c>
      <c r="C2148" s="1" t="s">
        <v>3003</v>
      </c>
      <c r="D2148" s="1" t="s">
        <v>3005</v>
      </c>
      <c r="E2148" s="1" t="s">
        <v>25</v>
      </c>
      <c r="F2148" s="1"/>
      <c r="G2148" s="1" t="s">
        <v>2460</v>
      </c>
    </row>
    <row r="2149" spans="2:7" x14ac:dyDescent="0.2">
      <c r="B2149" s="1" t="str">
        <f t="shared" si="40"/>
        <v>トリフルラリン・ベスロジン粒剤ノーモアＭ粒剤</v>
      </c>
      <c r="C2149" s="1" t="s">
        <v>3006</v>
      </c>
      <c r="D2149" s="1" t="s">
        <v>3007</v>
      </c>
      <c r="E2149" s="1" t="s">
        <v>25</v>
      </c>
      <c r="F2149" s="1"/>
      <c r="G2149" s="1" t="s">
        <v>138</v>
      </c>
    </row>
    <row r="2150" spans="2:7" x14ac:dyDescent="0.2">
      <c r="B2150" s="1" t="str">
        <f t="shared" si="40"/>
        <v>トリフルラリン・ペンディメタリン粉粒剤ＡＣＣコンボラル</v>
      </c>
      <c r="C2150" s="1" t="s">
        <v>3008</v>
      </c>
      <c r="D2150" s="1" t="s">
        <v>3009</v>
      </c>
      <c r="E2150" s="1" t="s">
        <v>25</v>
      </c>
      <c r="F2150" s="1"/>
      <c r="G2150" s="1" t="s">
        <v>174</v>
      </c>
    </row>
    <row r="2151" spans="2:7" x14ac:dyDescent="0.2">
      <c r="B2151" s="1" t="str">
        <f t="shared" si="40"/>
        <v>トリフルラリン・ペンディメタリン粉粒剤ＤＡＳコンボラル</v>
      </c>
      <c r="C2151" s="1" t="s">
        <v>3008</v>
      </c>
      <c r="D2151" s="1" t="s">
        <v>3010</v>
      </c>
      <c r="E2151" s="1" t="s">
        <v>25</v>
      </c>
      <c r="F2151" s="1"/>
      <c r="G2151" s="1" t="s">
        <v>174</v>
      </c>
    </row>
    <row r="2152" spans="2:7" x14ac:dyDescent="0.2">
      <c r="B2152" s="1" t="str">
        <f t="shared" si="40"/>
        <v>トリフルラリン・ペンディメタリン粉粒剤コンボラル</v>
      </c>
      <c r="C2152" s="1" t="s">
        <v>3008</v>
      </c>
      <c r="D2152" s="1" t="s">
        <v>3011</v>
      </c>
      <c r="E2152" s="1" t="s">
        <v>25</v>
      </c>
      <c r="F2152" s="1"/>
      <c r="G2152" s="1" t="s">
        <v>174</v>
      </c>
    </row>
    <row r="2153" spans="2:7" x14ac:dyDescent="0.2">
      <c r="B2153" s="1" t="str">
        <f t="shared" si="40"/>
        <v>トリフルラリン乳剤トレファノサイド乳剤</v>
      </c>
      <c r="C2153" s="1" t="s">
        <v>5119</v>
      </c>
      <c r="D2153" s="1" t="s">
        <v>5120</v>
      </c>
      <c r="E2153" s="1" t="s">
        <v>25</v>
      </c>
      <c r="F2153" s="1"/>
      <c r="G2153" s="1" t="s">
        <v>3012</v>
      </c>
    </row>
    <row r="2154" spans="2:7" x14ac:dyDescent="0.2">
      <c r="B2154" s="1" t="str">
        <f t="shared" si="40"/>
        <v>トリフルラリン乳剤ＳＴトレファノサイド乳剤</v>
      </c>
      <c r="C2154" s="1" t="s">
        <v>5119</v>
      </c>
      <c r="D2154" s="1" t="s">
        <v>5121</v>
      </c>
      <c r="E2154" s="1" t="s">
        <v>25</v>
      </c>
      <c r="F2154" s="1"/>
      <c r="G2154" s="35" t="s">
        <v>5122</v>
      </c>
    </row>
    <row r="2155" spans="2:7" x14ac:dyDescent="0.2">
      <c r="B2155" s="1" t="str">
        <f t="shared" si="40"/>
        <v>トリフルラリン粒剤トレファノサイド粒剤２．５</v>
      </c>
      <c r="C2155" s="1" t="s">
        <v>3013</v>
      </c>
      <c r="D2155" s="1" t="s">
        <v>3014</v>
      </c>
      <c r="E2155" s="1" t="s">
        <v>25</v>
      </c>
      <c r="F2155" s="1"/>
      <c r="G2155" s="1" t="s">
        <v>139</v>
      </c>
    </row>
    <row r="2156" spans="2:7" x14ac:dyDescent="0.2">
      <c r="B2156" s="1" t="str">
        <f t="shared" si="40"/>
        <v>トリフロキシストロビン・ホセチル水和剤フルーツメイト水和剤</v>
      </c>
      <c r="C2156" s="1" t="s">
        <v>3015</v>
      </c>
      <c r="D2156" s="1" t="s">
        <v>3016</v>
      </c>
      <c r="E2156" s="1" t="s">
        <v>25</v>
      </c>
      <c r="F2156" s="1"/>
      <c r="G2156" s="1" t="s">
        <v>748</v>
      </c>
    </row>
    <row r="2157" spans="2:7" x14ac:dyDescent="0.2">
      <c r="B2157" s="1" t="str">
        <f t="shared" si="40"/>
        <v>トリフロキシストロビン水和剤フリントフロアブル２５</v>
      </c>
      <c r="C2157" s="1" t="s">
        <v>3017</v>
      </c>
      <c r="D2157" s="1" t="s">
        <v>3018</v>
      </c>
      <c r="E2157" s="1" t="s">
        <v>25</v>
      </c>
      <c r="F2157" s="1"/>
      <c r="G2157" s="1" t="s">
        <v>190</v>
      </c>
    </row>
    <row r="2158" spans="2:7" x14ac:dyDescent="0.2">
      <c r="B2158" s="1" t="str">
        <f t="shared" si="40"/>
        <v>トリフロキシスルフロンナトリウム塩水和剤モニュメントフロアブル</v>
      </c>
      <c r="C2158" s="1" t="s">
        <v>3019</v>
      </c>
      <c r="D2158" s="1" t="s">
        <v>3020</v>
      </c>
      <c r="E2158" s="1" t="s">
        <v>25</v>
      </c>
      <c r="F2158" s="1"/>
      <c r="G2158" s="1" t="s">
        <v>164</v>
      </c>
    </row>
    <row r="2159" spans="2:7" x14ac:dyDescent="0.2">
      <c r="B2159" s="1" t="str">
        <f t="shared" si="40"/>
        <v>トリフロキシスルフロンナトリウム塩水和剤モニュメント顆粒水和剤</v>
      </c>
      <c r="C2159" s="1" t="s">
        <v>3019</v>
      </c>
      <c r="D2159" s="1" t="s">
        <v>3021</v>
      </c>
      <c r="E2159" s="1" t="s">
        <v>25</v>
      </c>
      <c r="F2159" s="1"/>
      <c r="G2159" s="1" t="s">
        <v>257</v>
      </c>
    </row>
    <row r="2160" spans="2:7" x14ac:dyDescent="0.2">
      <c r="B2160" s="1" t="str">
        <f t="shared" si="40"/>
        <v>トリホリン乳剤ＳＴサプロール乳剤</v>
      </c>
      <c r="C2160" s="1" t="s">
        <v>3022</v>
      </c>
      <c r="D2160" s="1" t="s">
        <v>3023</v>
      </c>
      <c r="E2160" s="1" t="s">
        <v>6468</v>
      </c>
      <c r="F2160" s="1"/>
      <c r="G2160" s="1" t="s">
        <v>55</v>
      </c>
    </row>
    <row r="2161" spans="2:7" x14ac:dyDescent="0.2">
      <c r="B2161" s="1" t="str">
        <f t="shared" si="40"/>
        <v>トリホリン乳剤ウッドキングＳＰ</v>
      </c>
      <c r="C2161" s="1" t="s">
        <v>3022</v>
      </c>
      <c r="D2161" s="1" t="s">
        <v>3024</v>
      </c>
      <c r="E2161" s="1" t="s">
        <v>6468</v>
      </c>
      <c r="F2161" s="1"/>
      <c r="G2161" s="1" t="s">
        <v>3025</v>
      </c>
    </row>
    <row r="2162" spans="2:7" x14ac:dyDescent="0.2">
      <c r="B2162" s="1" t="str">
        <f t="shared" si="40"/>
        <v>トリホリン乳剤クミアイサプロール乳剤</v>
      </c>
      <c r="C2162" s="1" t="s">
        <v>3022</v>
      </c>
      <c r="D2162" s="1" t="s">
        <v>3026</v>
      </c>
      <c r="E2162" s="1" t="s">
        <v>6468</v>
      </c>
      <c r="F2162" s="1"/>
      <c r="G2162" s="1" t="s">
        <v>55</v>
      </c>
    </row>
    <row r="2163" spans="2:7" x14ac:dyDescent="0.2">
      <c r="B2163" s="1" t="str">
        <f t="shared" si="40"/>
        <v>トリホリン乳剤サプロール乳剤</v>
      </c>
      <c r="C2163" s="1" t="s">
        <v>3022</v>
      </c>
      <c r="D2163" s="1" t="s">
        <v>3027</v>
      </c>
      <c r="E2163" s="1" t="s">
        <v>6468</v>
      </c>
      <c r="F2163" s="1"/>
      <c r="G2163" s="1" t="s">
        <v>55</v>
      </c>
    </row>
    <row r="2164" spans="2:7" x14ac:dyDescent="0.2">
      <c r="B2164" s="1" t="str">
        <f t="shared" si="40"/>
        <v>トリホリン乳剤住商サプロール乳剤</v>
      </c>
      <c r="C2164" s="1" t="s">
        <v>3022</v>
      </c>
      <c r="D2164" s="1" t="s">
        <v>3028</v>
      </c>
      <c r="E2164" s="1" t="s">
        <v>6468</v>
      </c>
      <c r="F2164" s="1"/>
      <c r="G2164" s="1" t="s">
        <v>55</v>
      </c>
    </row>
    <row r="2165" spans="2:7" x14ac:dyDescent="0.2">
      <c r="B2165" s="1" t="str">
        <f t="shared" si="40"/>
        <v>トリホリン乳剤微量注入用ウッドキングＤＡＳＨ</v>
      </c>
      <c r="C2165" s="1" t="s">
        <v>3022</v>
      </c>
      <c r="D2165" s="1" t="s">
        <v>3029</v>
      </c>
      <c r="E2165" s="1" t="s">
        <v>6468</v>
      </c>
      <c r="F2165" s="1"/>
      <c r="G2165" s="1" t="s">
        <v>52</v>
      </c>
    </row>
    <row r="2166" spans="2:7" x14ac:dyDescent="0.2">
      <c r="B2166" s="1" t="str">
        <f t="shared" si="40"/>
        <v>トルクロホスメチル・ヒドロキシイソキサゾール粉剤ホクサンリゾレックスＨ粉剤</v>
      </c>
      <c r="C2166" s="1" t="s">
        <v>3030</v>
      </c>
      <c r="D2166" s="1" t="s">
        <v>6107</v>
      </c>
      <c r="E2166" s="1" t="s">
        <v>25</v>
      </c>
      <c r="F2166" s="1"/>
      <c r="G2166" s="1" t="s">
        <v>212</v>
      </c>
    </row>
    <row r="2167" spans="2:7" x14ac:dyDescent="0.2">
      <c r="B2167" s="1" t="str">
        <f t="shared" si="40"/>
        <v>トルクロホスメチル・ヒドロキシイソキサゾール粉剤住化リゾレックスＨ粉剤</v>
      </c>
      <c r="C2167" s="1" t="s">
        <v>3030</v>
      </c>
      <c r="D2167" s="1" t="s">
        <v>3031</v>
      </c>
      <c r="E2167" s="1" t="s">
        <v>25</v>
      </c>
      <c r="F2167" s="1"/>
      <c r="G2167" s="1" t="s">
        <v>212</v>
      </c>
    </row>
    <row r="2168" spans="2:7" x14ac:dyDescent="0.2">
      <c r="B2168" s="1" t="str">
        <f t="shared" si="40"/>
        <v>トルクロホスメチル・フラメトピル水和剤ダブルイーグル</v>
      </c>
      <c r="C2168" s="1" t="s">
        <v>3032</v>
      </c>
      <c r="D2168" s="1" t="s">
        <v>3033</v>
      </c>
      <c r="E2168" s="1" t="s">
        <v>6468</v>
      </c>
      <c r="F2168" s="1"/>
      <c r="G2168" s="1" t="s">
        <v>68</v>
      </c>
    </row>
    <row r="2169" spans="2:7" x14ac:dyDescent="0.2">
      <c r="B2169" s="1" t="str">
        <f t="shared" si="40"/>
        <v>トルクロホスメチル・ポリオキシン水和剤グリーンエイト顆粒水和剤</v>
      </c>
      <c r="C2169" s="1" t="s">
        <v>3034</v>
      </c>
      <c r="D2169" s="1" t="s">
        <v>3035</v>
      </c>
      <c r="E2169" s="1" t="s">
        <v>25</v>
      </c>
      <c r="F2169" s="1"/>
      <c r="G2169" s="1" t="s">
        <v>69</v>
      </c>
    </row>
    <row r="2170" spans="2:7" x14ac:dyDescent="0.2">
      <c r="B2170" s="1" t="str">
        <f t="shared" si="40"/>
        <v>トルクロホスメチル水和剤グランサー水和剤</v>
      </c>
      <c r="C2170" s="1" t="s">
        <v>3036</v>
      </c>
      <c r="D2170" s="1" t="s">
        <v>3037</v>
      </c>
      <c r="E2170" s="1" t="s">
        <v>25</v>
      </c>
      <c r="F2170" s="1"/>
      <c r="G2170" s="1" t="s">
        <v>257</v>
      </c>
    </row>
    <row r="2171" spans="2:7" x14ac:dyDescent="0.2">
      <c r="B2171" s="1" t="str">
        <f t="shared" si="40"/>
        <v>トルクロホスメチル水和剤ホクコーリゾレックス水和剤</v>
      </c>
      <c r="C2171" s="1" t="s">
        <v>3036</v>
      </c>
      <c r="D2171" s="1" t="s">
        <v>3038</v>
      </c>
      <c r="E2171" s="1" t="s">
        <v>25</v>
      </c>
      <c r="F2171" s="1"/>
      <c r="G2171" s="1" t="s">
        <v>69</v>
      </c>
    </row>
    <row r="2172" spans="2:7" x14ac:dyDescent="0.2">
      <c r="B2172" s="1" t="str">
        <f t="shared" si="40"/>
        <v>トルクロホスメチル水和剤リゾレックス水和剤</v>
      </c>
      <c r="C2172" s="1" t="s">
        <v>3036</v>
      </c>
      <c r="D2172" s="1" t="s">
        <v>3039</v>
      </c>
      <c r="E2172" s="1" t="s">
        <v>25</v>
      </c>
      <c r="F2172" s="1"/>
      <c r="G2172" s="1" t="s">
        <v>69</v>
      </c>
    </row>
    <row r="2173" spans="2:7" x14ac:dyDescent="0.2">
      <c r="B2173" s="1" t="str">
        <f t="shared" si="40"/>
        <v>トルクロホスメチル粉剤ホクコーリゾレックス粉剤</v>
      </c>
      <c r="C2173" s="1" t="s">
        <v>3040</v>
      </c>
      <c r="D2173" s="1" t="s">
        <v>3041</v>
      </c>
      <c r="E2173" s="1" t="s">
        <v>25</v>
      </c>
      <c r="F2173" s="1"/>
      <c r="G2173" s="1" t="s">
        <v>212</v>
      </c>
    </row>
    <row r="2174" spans="2:7" x14ac:dyDescent="0.2">
      <c r="B2174" s="1" t="str">
        <f t="shared" si="40"/>
        <v>トルクロホスメチル粉剤リゾレックス粉剤</v>
      </c>
      <c r="C2174" s="1" t="s">
        <v>3040</v>
      </c>
      <c r="D2174" s="1" t="s">
        <v>3042</v>
      </c>
      <c r="E2174" s="1" t="s">
        <v>25</v>
      </c>
      <c r="F2174" s="1"/>
      <c r="G2174" s="1" t="s">
        <v>212</v>
      </c>
    </row>
    <row r="2175" spans="2:7" x14ac:dyDescent="0.2">
      <c r="B2175" s="1" t="str">
        <f t="shared" si="40"/>
        <v>トルクロホスメチル粒剤グランサー粒剤</v>
      </c>
      <c r="C2175" s="1" t="s">
        <v>3043</v>
      </c>
      <c r="D2175" s="1" t="s">
        <v>3044</v>
      </c>
      <c r="E2175" s="1" t="s">
        <v>6468</v>
      </c>
      <c r="F2175" s="1"/>
      <c r="G2175" s="1" t="s">
        <v>212</v>
      </c>
    </row>
    <row r="2176" spans="2:7" x14ac:dyDescent="0.2">
      <c r="B2176" s="1" t="str">
        <f t="shared" si="40"/>
        <v>トルフェンピラド・メタフルミゾン水和剤アクセルキングフロアブル</v>
      </c>
      <c r="C2176" s="1" t="s">
        <v>3045</v>
      </c>
      <c r="D2176" s="1" t="s">
        <v>3046</v>
      </c>
      <c r="E2176" s="1" t="s">
        <v>25</v>
      </c>
      <c r="F2176" s="1" t="s">
        <v>157</v>
      </c>
      <c r="G2176" s="1" t="s">
        <v>404</v>
      </c>
    </row>
    <row r="2177" spans="2:7" x14ac:dyDescent="0.2">
      <c r="B2177" s="1" t="str">
        <f t="shared" si="40"/>
        <v>トルフェンピラド水和剤ハチハチフロアブル</v>
      </c>
      <c r="C2177" s="1" t="s">
        <v>3047</v>
      </c>
      <c r="D2177" s="1" t="s">
        <v>3048</v>
      </c>
      <c r="E2177" s="1" t="s">
        <v>25</v>
      </c>
      <c r="F2177" s="1" t="s">
        <v>157</v>
      </c>
      <c r="G2177" s="1" t="s">
        <v>52</v>
      </c>
    </row>
    <row r="2178" spans="2:7" x14ac:dyDescent="0.2">
      <c r="B2178" s="1" t="str">
        <f t="shared" si="40"/>
        <v>トルフェンピラド水和剤日農ハチハチフロアブル</v>
      </c>
      <c r="C2178" s="1" t="s">
        <v>3047</v>
      </c>
      <c r="D2178" s="1" t="s">
        <v>3049</v>
      </c>
      <c r="E2178" s="1" t="s">
        <v>25</v>
      </c>
      <c r="F2178" s="1" t="s">
        <v>157</v>
      </c>
      <c r="G2178" s="1" t="s">
        <v>52</v>
      </c>
    </row>
    <row r="2179" spans="2:7" x14ac:dyDescent="0.2">
      <c r="B2179" s="1" t="str">
        <f t="shared" ref="B2179:B2231" si="41">C2179&amp;D2179</f>
        <v>トルフェンピラド乳剤ハチハチ乳剤</v>
      </c>
      <c r="C2179" s="1" t="s">
        <v>3050</v>
      </c>
      <c r="D2179" s="1" t="s">
        <v>3051</v>
      </c>
      <c r="E2179" s="1" t="s">
        <v>25</v>
      </c>
      <c r="F2179" s="1" t="s">
        <v>157</v>
      </c>
      <c r="G2179" s="1" t="s">
        <v>52</v>
      </c>
    </row>
    <row r="2180" spans="2:7" x14ac:dyDescent="0.2">
      <c r="B2180" s="1" t="str">
        <f t="shared" si="41"/>
        <v>なたね油乳剤ハッパ乳剤</v>
      </c>
      <c r="C2180" s="1" t="s">
        <v>3052</v>
      </c>
      <c r="D2180" s="1" t="s">
        <v>3053</v>
      </c>
      <c r="E2180" s="1" t="s">
        <v>6468</v>
      </c>
      <c r="F2180" s="1"/>
      <c r="G2180" s="1" t="s">
        <v>1913</v>
      </c>
    </row>
    <row r="2181" spans="2:7" x14ac:dyDescent="0.2">
      <c r="B2181" s="1" t="str">
        <f t="shared" si="41"/>
        <v>ナプロパミド水和剤クサレス顆粒水和剤</v>
      </c>
      <c r="C2181" s="1" t="s">
        <v>3054</v>
      </c>
      <c r="D2181" s="1" t="s">
        <v>3055</v>
      </c>
      <c r="E2181" s="1" t="s">
        <v>25</v>
      </c>
      <c r="F2181" s="1"/>
      <c r="G2181" s="1" t="s">
        <v>1660</v>
      </c>
    </row>
    <row r="2182" spans="2:7" x14ac:dyDescent="0.2">
      <c r="B2182" s="1" t="str">
        <f t="shared" si="41"/>
        <v>ナプロパミド水和剤日農クサレス顆粒水和剤</v>
      </c>
      <c r="C2182" s="1" t="s">
        <v>3054</v>
      </c>
      <c r="D2182" s="1" t="s">
        <v>3056</v>
      </c>
      <c r="E2182" s="1" t="s">
        <v>25</v>
      </c>
      <c r="F2182" s="1"/>
      <c r="G2182" s="1" t="s">
        <v>1660</v>
      </c>
    </row>
    <row r="2183" spans="2:7" x14ac:dyDescent="0.2">
      <c r="B2183" s="1" t="str">
        <f t="shared" si="41"/>
        <v>ナミテントウ剤ナミトップ</v>
      </c>
      <c r="C2183" s="1" t="s">
        <v>3057</v>
      </c>
      <c r="D2183" s="1" t="s">
        <v>3058</v>
      </c>
      <c r="E2183" s="1" t="s">
        <v>6468</v>
      </c>
      <c r="F2183" s="1"/>
      <c r="G2183" s="1" t="s">
        <v>3059</v>
      </c>
    </row>
    <row r="2184" spans="2:7" x14ac:dyDescent="0.2">
      <c r="B2184" s="1" t="str">
        <f t="shared" si="41"/>
        <v>ナミテントウ剤ナミトップ２０</v>
      </c>
      <c r="C2184" s="1" t="s">
        <v>3057</v>
      </c>
      <c r="D2184" s="1" t="s">
        <v>3060</v>
      </c>
      <c r="E2184" s="2" t="s">
        <v>6468</v>
      </c>
      <c r="F2184" s="1"/>
      <c r="G2184" s="1" t="s">
        <v>3061</v>
      </c>
    </row>
    <row r="2185" spans="2:7" x14ac:dyDescent="0.2">
      <c r="B2185" s="1" t="str">
        <f t="shared" si="41"/>
        <v>ナミテントウ剤テントップ</v>
      </c>
      <c r="C2185" s="1" t="s">
        <v>3057</v>
      </c>
      <c r="D2185" s="1" t="s">
        <v>4816</v>
      </c>
      <c r="E2185" s="2" t="s">
        <v>6468</v>
      </c>
      <c r="F2185" s="1"/>
      <c r="G2185" s="1" t="s">
        <v>5123</v>
      </c>
    </row>
    <row r="2186" spans="2:7" x14ac:dyDescent="0.2">
      <c r="B2186" s="1" t="str">
        <f t="shared" si="41"/>
        <v>ニコスルフロン乳剤ナインＧ乳剤</v>
      </c>
      <c r="C2186" s="1" t="s">
        <v>3062</v>
      </c>
      <c r="D2186" s="1" t="s">
        <v>3063</v>
      </c>
      <c r="E2186" s="1" t="s">
        <v>25</v>
      </c>
      <c r="F2186" s="1"/>
      <c r="G2186" s="1" t="s">
        <v>144</v>
      </c>
    </row>
    <row r="2187" spans="2:7" x14ac:dyDescent="0.2">
      <c r="B2187" s="1" t="str">
        <f t="shared" si="41"/>
        <v>ニコスルフロン乳剤石原ワンホープ乳剤</v>
      </c>
      <c r="C2187" s="1" t="s">
        <v>3062</v>
      </c>
      <c r="D2187" s="1" t="s">
        <v>3064</v>
      </c>
      <c r="E2187" s="1" t="s">
        <v>25</v>
      </c>
      <c r="F2187" s="1"/>
      <c r="G2187" s="1" t="s">
        <v>144</v>
      </c>
    </row>
    <row r="2188" spans="2:7" x14ac:dyDescent="0.2">
      <c r="B2188" s="1" t="str">
        <f t="shared" si="41"/>
        <v>ニテンピラム・バリダマイシン・フェリムゾン・フサライド粉剤ブラシンバリダベスト粉剤ＤＬ</v>
      </c>
      <c r="C2188" s="1" t="s">
        <v>3065</v>
      </c>
      <c r="D2188" s="1" t="s">
        <v>3066</v>
      </c>
      <c r="E2188" s="1" t="s">
        <v>97</v>
      </c>
      <c r="F2188" s="1"/>
      <c r="G2188" s="1" t="s">
        <v>187</v>
      </c>
    </row>
    <row r="2189" spans="2:7" x14ac:dyDescent="0.2">
      <c r="B2189" s="1" t="str">
        <f t="shared" si="41"/>
        <v>ニテンピラム・フェリムゾン・フサライド粉剤ブラシンベスト粉剤ＤＬ</v>
      </c>
      <c r="C2189" s="1" t="s">
        <v>3067</v>
      </c>
      <c r="D2189" s="1" t="s">
        <v>3068</v>
      </c>
      <c r="E2189" s="1" t="s">
        <v>25</v>
      </c>
      <c r="F2189" s="1"/>
      <c r="G2189" s="1" t="s">
        <v>187</v>
      </c>
    </row>
    <row r="2190" spans="2:7" x14ac:dyDescent="0.2">
      <c r="B2190" s="1" t="str">
        <f t="shared" si="41"/>
        <v>ニテンピラム水溶剤ベストガード水溶剤</v>
      </c>
      <c r="C2190" s="1" t="s">
        <v>3069</v>
      </c>
      <c r="D2190" s="1" t="s">
        <v>3070</v>
      </c>
      <c r="E2190" s="1" t="s">
        <v>25</v>
      </c>
      <c r="F2190" s="1"/>
      <c r="G2190" s="1" t="s">
        <v>164</v>
      </c>
    </row>
    <row r="2191" spans="2:7" x14ac:dyDescent="0.2">
      <c r="B2191" s="1" t="str">
        <f t="shared" si="41"/>
        <v>ニテンピラム水溶剤わさび用ベストガード水溶剤</v>
      </c>
      <c r="C2191" s="1" t="s">
        <v>3069</v>
      </c>
      <c r="D2191" s="1" t="s">
        <v>3071</v>
      </c>
      <c r="E2191" s="1" t="s">
        <v>25</v>
      </c>
      <c r="F2191" s="1"/>
      <c r="G2191" s="1" t="s">
        <v>164</v>
      </c>
    </row>
    <row r="2192" spans="2:7" x14ac:dyDescent="0.2">
      <c r="B2192" s="1" t="str">
        <f t="shared" si="41"/>
        <v>ニテンピラム水溶剤協友ベストガード水溶剤</v>
      </c>
      <c r="C2192" s="1" t="s">
        <v>3069</v>
      </c>
      <c r="D2192" s="1" t="s">
        <v>3072</v>
      </c>
      <c r="E2192" s="1" t="s">
        <v>25</v>
      </c>
      <c r="F2192" s="1"/>
      <c r="G2192" s="1" t="s">
        <v>164</v>
      </c>
    </row>
    <row r="2193" spans="2:7" x14ac:dyDescent="0.2">
      <c r="B2193" s="1" t="str">
        <f t="shared" si="41"/>
        <v>ニテンピラム粉剤ベストガード粉剤ＤＬ</v>
      </c>
      <c r="C2193" s="1" t="s">
        <v>3073</v>
      </c>
      <c r="D2193" s="1" t="s">
        <v>3074</v>
      </c>
      <c r="E2193" s="1" t="s">
        <v>25</v>
      </c>
      <c r="F2193" s="1"/>
      <c r="G2193" s="1" t="s">
        <v>187</v>
      </c>
    </row>
    <row r="2194" spans="2:7" x14ac:dyDescent="0.2">
      <c r="B2194" s="1" t="str">
        <f t="shared" si="41"/>
        <v>ニテンピラム粒剤ベストガード粒剤</v>
      </c>
      <c r="C2194" s="1" t="s">
        <v>3075</v>
      </c>
      <c r="D2194" s="1" t="s">
        <v>3076</v>
      </c>
      <c r="E2194" s="1" t="s">
        <v>25</v>
      </c>
      <c r="F2194" s="1"/>
      <c r="G2194" s="1" t="s">
        <v>57</v>
      </c>
    </row>
    <row r="2195" spans="2:7" x14ac:dyDescent="0.2">
      <c r="B2195" s="1" t="str">
        <f t="shared" si="41"/>
        <v>ニテンピラム粒剤協友ベストガード粒剤</v>
      </c>
      <c r="C2195" s="1" t="s">
        <v>3075</v>
      </c>
      <c r="D2195" s="1" t="s">
        <v>3077</v>
      </c>
      <c r="E2195" s="1" t="s">
        <v>25</v>
      </c>
      <c r="F2195" s="1"/>
      <c r="G2195" s="1" t="s">
        <v>57</v>
      </c>
    </row>
    <row r="2196" spans="2:7" x14ac:dyDescent="0.2">
      <c r="B2196" s="1" t="str">
        <f t="shared" si="41"/>
        <v>ネマデクチン液剤メガトップ液剤</v>
      </c>
      <c r="C2196" s="1" t="s">
        <v>3078</v>
      </c>
      <c r="D2196" s="1" t="s">
        <v>3079</v>
      </c>
      <c r="E2196" s="1" t="s">
        <v>6468</v>
      </c>
      <c r="F2196" s="1"/>
      <c r="G2196" s="1" t="s">
        <v>2917</v>
      </c>
    </row>
    <row r="2197" spans="2:7" x14ac:dyDescent="0.2">
      <c r="B2197" s="1" t="str">
        <f t="shared" si="41"/>
        <v>ノニルフェノールスルホン酸銅水和剤ヨネポン水和剤</v>
      </c>
      <c r="C2197" s="1" t="s">
        <v>3080</v>
      </c>
      <c r="D2197" s="1" t="s">
        <v>3081</v>
      </c>
      <c r="E2197" s="1" t="s">
        <v>6468</v>
      </c>
      <c r="F2197" s="1"/>
      <c r="G2197" s="1" t="s">
        <v>68</v>
      </c>
    </row>
    <row r="2198" spans="2:7" x14ac:dyDescent="0.2">
      <c r="B2198" s="1" t="str">
        <f t="shared" si="41"/>
        <v>ノニルフェノールスルホン酸銅乳剤ヨネポン</v>
      </c>
      <c r="C2198" s="1" t="s">
        <v>3082</v>
      </c>
      <c r="D2198" s="1" t="s">
        <v>3083</v>
      </c>
      <c r="E2198" s="1" t="s">
        <v>25</v>
      </c>
      <c r="F2198" s="1"/>
      <c r="G2198" s="1" t="s">
        <v>56</v>
      </c>
    </row>
    <row r="2199" spans="2:7" x14ac:dyDescent="0.2">
      <c r="B2199" s="1" t="str">
        <f t="shared" si="41"/>
        <v>ノバルロン水和剤カウンターフロアブル</v>
      </c>
      <c r="C2199" s="1" t="s">
        <v>4845</v>
      </c>
      <c r="D2199" s="1" t="s">
        <v>4846</v>
      </c>
      <c r="E2199" s="1" t="s">
        <v>6468</v>
      </c>
      <c r="F2199" s="1"/>
      <c r="G2199" s="1" t="s">
        <v>1264</v>
      </c>
    </row>
    <row r="2200" spans="2:7" x14ac:dyDescent="0.2">
      <c r="B2200" s="1" t="str">
        <f t="shared" si="41"/>
        <v>ノバルロン水和剤ＳＤＳカウンターフロアブル</v>
      </c>
      <c r="C2200" s="1" t="s">
        <v>5124</v>
      </c>
      <c r="D2200" s="1" t="s">
        <v>6108</v>
      </c>
      <c r="E2200" s="1" t="s">
        <v>25</v>
      </c>
      <c r="F2200" s="1"/>
      <c r="G2200" s="35" t="s">
        <v>5125</v>
      </c>
    </row>
    <row r="2201" spans="2:7" x14ac:dyDescent="0.2">
      <c r="B2201" s="1" t="str">
        <f t="shared" si="41"/>
        <v>ノバルロン水和剤大塚カウンターフロアブル</v>
      </c>
      <c r="C2201" s="1" t="s">
        <v>5124</v>
      </c>
      <c r="D2201" s="1" t="s">
        <v>5126</v>
      </c>
      <c r="E2201" s="1" t="s">
        <v>25</v>
      </c>
      <c r="F2201" s="1"/>
      <c r="G2201" s="35" t="s">
        <v>5125</v>
      </c>
    </row>
    <row r="2202" spans="2:7" x14ac:dyDescent="0.2">
      <c r="B2202" s="1" t="str">
        <f t="shared" si="41"/>
        <v>ノバルロン乳剤カウンター乳剤</v>
      </c>
      <c r="C2202" s="1" t="s">
        <v>3084</v>
      </c>
      <c r="D2202" s="1" t="s">
        <v>3085</v>
      </c>
      <c r="E2202" s="1" t="s">
        <v>25</v>
      </c>
      <c r="F2202" s="1"/>
      <c r="G2202" s="1" t="s">
        <v>509</v>
      </c>
    </row>
    <row r="2203" spans="2:7" x14ac:dyDescent="0.2">
      <c r="B2203" s="1" t="str">
        <f t="shared" si="41"/>
        <v>ノバルロン乳剤マガンカウンター乳剤</v>
      </c>
      <c r="C2203" s="1" t="s">
        <v>3084</v>
      </c>
      <c r="D2203" s="1" t="s">
        <v>3086</v>
      </c>
      <c r="E2203" s="1" t="s">
        <v>25</v>
      </c>
      <c r="F2203" s="1"/>
      <c r="G2203" s="1" t="s">
        <v>509</v>
      </c>
    </row>
    <row r="2204" spans="2:7" x14ac:dyDescent="0.2">
      <c r="B2204" s="1" t="str">
        <f t="shared" si="41"/>
        <v>パクロブトラゾール水和剤バウンティフロアブル</v>
      </c>
      <c r="C2204" s="1" t="s">
        <v>3087</v>
      </c>
      <c r="D2204" s="1" t="s">
        <v>3088</v>
      </c>
      <c r="E2204" s="1" t="s">
        <v>6468</v>
      </c>
      <c r="F2204" s="1"/>
      <c r="G2204" s="1" t="s">
        <v>931</v>
      </c>
    </row>
    <row r="2205" spans="2:7" x14ac:dyDescent="0.2">
      <c r="B2205" s="1" t="str">
        <f t="shared" si="41"/>
        <v>パクロブトラゾール水和剤日農バウンティフロアブル</v>
      </c>
      <c r="C2205" s="1" t="s">
        <v>3087</v>
      </c>
      <c r="D2205" s="1" t="s">
        <v>3089</v>
      </c>
      <c r="E2205" s="1" t="s">
        <v>6468</v>
      </c>
      <c r="F2205" s="1"/>
      <c r="G2205" s="1" t="s">
        <v>931</v>
      </c>
    </row>
    <row r="2206" spans="2:7" x14ac:dyDescent="0.2">
      <c r="B2206" s="1" t="str">
        <f t="shared" si="41"/>
        <v>パクロブトラゾール粒剤スマレクト粒剤</v>
      </c>
      <c r="C2206" s="1" t="s">
        <v>3090</v>
      </c>
      <c r="D2206" s="1" t="s">
        <v>3091</v>
      </c>
      <c r="E2206" s="1" t="s">
        <v>25</v>
      </c>
      <c r="F2206" s="1"/>
      <c r="G2206" s="1" t="s">
        <v>305</v>
      </c>
    </row>
    <row r="2207" spans="2:7" x14ac:dyDescent="0.2">
      <c r="B2207" s="1" t="str">
        <f t="shared" si="41"/>
        <v>パクロブトラゾール粒剤バウンティ粒剤</v>
      </c>
      <c r="C2207" s="1" t="s">
        <v>3090</v>
      </c>
      <c r="D2207" s="1" t="s">
        <v>3092</v>
      </c>
      <c r="E2207" s="1" t="s">
        <v>25</v>
      </c>
      <c r="F2207" s="1"/>
      <c r="G2207" s="1" t="s">
        <v>139</v>
      </c>
    </row>
    <row r="2208" spans="2:7" x14ac:dyDescent="0.2">
      <c r="B2208" s="1" t="str">
        <f t="shared" si="41"/>
        <v>パクロブトラゾール粒剤石原スマレクト粒剤</v>
      </c>
      <c r="C2208" s="1" t="s">
        <v>3090</v>
      </c>
      <c r="D2208" s="1" t="s">
        <v>3093</v>
      </c>
      <c r="E2208" s="1" t="s">
        <v>25</v>
      </c>
      <c r="F2208" s="1"/>
      <c r="G2208" s="1" t="s">
        <v>305</v>
      </c>
    </row>
    <row r="2209" spans="2:7" x14ac:dyDescent="0.2">
      <c r="B2209" s="1" t="str">
        <f t="shared" si="41"/>
        <v>パスツーリア　ペネトランス水和剤パストリア水和剤</v>
      </c>
      <c r="C2209" s="1" t="s">
        <v>3094</v>
      </c>
      <c r="D2209" s="1" t="s">
        <v>3095</v>
      </c>
      <c r="E2209" s="1" t="s">
        <v>6468</v>
      </c>
      <c r="F2209" s="1"/>
      <c r="G2209" s="1" t="s">
        <v>3096</v>
      </c>
    </row>
    <row r="2210" spans="2:7" x14ac:dyDescent="0.2">
      <c r="B2210" s="1" t="str">
        <f t="shared" si="41"/>
        <v>ハスモンヨトウ核多角体病ウイルス水和剤ハスモンキラー</v>
      </c>
      <c r="C2210" s="1" t="s">
        <v>3097</v>
      </c>
      <c r="D2210" s="1" t="s">
        <v>3098</v>
      </c>
      <c r="E2210" s="1" t="s">
        <v>6468</v>
      </c>
      <c r="F2210" s="1"/>
      <c r="G2210" s="1" t="s">
        <v>3099</v>
      </c>
    </row>
    <row r="2211" spans="2:7" x14ac:dyDescent="0.2">
      <c r="B2211" s="1" t="str">
        <f t="shared" si="41"/>
        <v>ハスモンヨトウ核多角体病ウイルス水和剤ハスモン天敵</v>
      </c>
      <c r="C2211" s="1" t="s">
        <v>3097</v>
      </c>
      <c r="D2211" s="1" t="s">
        <v>3100</v>
      </c>
      <c r="E2211" s="1" t="s">
        <v>6468</v>
      </c>
      <c r="F2211" s="1"/>
      <c r="G2211" s="1" t="s">
        <v>3101</v>
      </c>
    </row>
    <row r="2212" spans="2:7" x14ac:dyDescent="0.2">
      <c r="B2212" s="1" t="str">
        <f t="shared" si="41"/>
        <v>バチルス　シンプレクス水和剤モミホープ水和剤</v>
      </c>
      <c r="C2212" s="1" t="s">
        <v>3102</v>
      </c>
      <c r="D2212" s="1" t="s">
        <v>3103</v>
      </c>
      <c r="E2212" s="1" t="s">
        <v>25</v>
      </c>
      <c r="F2212" s="1"/>
      <c r="G2212" s="1" t="s">
        <v>2377</v>
      </c>
    </row>
    <row r="2213" spans="2:7" x14ac:dyDescent="0.2">
      <c r="B2213" s="1" t="str">
        <f t="shared" si="41"/>
        <v>バチルス　ズブチリス水和剤アグロケア水和剤</v>
      </c>
      <c r="C2213" s="1" t="s">
        <v>3105</v>
      </c>
      <c r="D2213" s="1" t="s">
        <v>3106</v>
      </c>
      <c r="E2213" s="1" t="s">
        <v>25</v>
      </c>
      <c r="F2213" s="1"/>
      <c r="G2213" s="1" t="s">
        <v>2380</v>
      </c>
    </row>
    <row r="2214" spans="2:7" x14ac:dyDescent="0.2">
      <c r="B2214" s="1" t="str">
        <f t="shared" si="41"/>
        <v>バチルス　ズブチリス水和剤インプレッション水和剤</v>
      </c>
      <c r="C2214" s="1" t="s">
        <v>3105</v>
      </c>
      <c r="D2214" s="1" t="s">
        <v>3107</v>
      </c>
      <c r="E2214" s="1" t="s">
        <v>25</v>
      </c>
      <c r="F2214" s="1"/>
      <c r="G2214" s="1" t="s">
        <v>2380</v>
      </c>
    </row>
    <row r="2215" spans="2:7" x14ac:dyDescent="0.2">
      <c r="B2215" s="1" t="str">
        <f t="shared" si="41"/>
        <v>バチルス　ズブチリス水和剤エコショット</v>
      </c>
      <c r="C2215" s="1" t="s">
        <v>3105</v>
      </c>
      <c r="D2215" s="1" t="s">
        <v>3108</v>
      </c>
      <c r="E2215" s="1" t="s">
        <v>25</v>
      </c>
      <c r="F2215" s="1"/>
      <c r="G2215" s="1" t="s">
        <v>3109</v>
      </c>
    </row>
    <row r="2216" spans="2:7" x14ac:dyDescent="0.2">
      <c r="B2216" s="1" t="str">
        <f t="shared" si="41"/>
        <v>バチルス　ズブチリス水和剤セレナーデ水和剤</v>
      </c>
      <c r="C2216" s="1" t="s">
        <v>3105</v>
      </c>
      <c r="D2216" s="1" t="s">
        <v>3110</v>
      </c>
      <c r="E2216" s="1" t="s">
        <v>25</v>
      </c>
      <c r="F2216" s="1"/>
      <c r="G2216" s="1" t="s">
        <v>2380</v>
      </c>
    </row>
    <row r="2217" spans="2:7" x14ac:dyDescent="0.2">
      <c r="B2217" s="1" t="str">
        <f t="shared" si="41"/>
        <v>バチルス　ズブチリス水和剤バイオワーク水和剤</v>
      </c>
      <c r="C2217" s="1" t="s">
        <v>3105</v>
      </c>
      <c r="D2217" s="1" t="s">
        <v>3111</v>
      </c>
      <c r="E2217" s="1" t="s">
        <v>25</v>
      </c>
      <c r="F2217" s="1"/>
      <c r="G2217" s="1" t="s">
        <v>3112</v>
      </c>
    </row>
    <row r="2218" spans="2:7" x14ac:dyDescent="0.2">
      <c r="B2218" s="1" t="str">
        <f t="shared" si="41"/>
        <v>バチルス　ズブチリス水和剤バチスター水和剤</v>
      </c>
      <c r="C2218" s="1" t="s">
        <v>3105</v>
      </c>
      <c r="D2218" s="1" t="s">
        <v>3113</v>
      </c>
      <c r="E2218" s="1" t="s">
        <v>25</v>
      </c>
      <c r="F2218" s="1"/>
      <c r="G2218" s="1" t="s">
        <v>3112</v>
      </c>
    </row>
    <row r="2219" spans="2:7" x14ac:dyDescent="0.2">
      <c r="B2219" s="1" t="str">
        <f t="shared" si="41"/>
        <v>バチルス　ズブチリス水和剤ボトキラー水和剤</v>
      </c>
      <c r="C2219" s="1" t="s">
        <v>3105</v>
      </c>
      <c r="D2219" s="1" t="s">
        <v>3114</v>
      </c>
      <c r="E2219" s="1" t="s">
        <v>25</v>
      </c>
      <c r="F2219" s="1"/>
      <c r="G2219" s="1" t="s">
        <v>3115</v>
      </c>
    </row>
    <row r="2220" spans="2:7" x14ac:dyDescent="0.2">
      <c r="B2220" s="1" t="str">
        <f t="shared" si="41"/>
        <v>バチルス　ズブチリス水和剤ボトピカ水和剤</v>
      </c>
      <c r="C2220" s="1" t="s">
        <v>3105</v>
      </c>
      <c r="D2220" s="1" t="s">
        <v>3116</v>
      </c>
      <c r="E2220" s="1" t="s">
        <v>25</v>
      </c>
      <c r="F2220" s="1"/>
      <c r="G2220" s="1" t="s">
        <v>3117</v>
      </c>
    </row>
    <row r="2221" spans="2:7" x14ac:dyDescent="0.2">
      <c r="B2221" s="1" t="str">
        <f t="shared" si="41"/>
        <v>バチルス　ズブチリス水和剤家庭園芸用インプレッション水和剤</v>
      </c>
      <c r="C2221" s="1" t="s">
        <v>3105</v>
      </c>
      <c r="D2221" s="1" t="s">
        <v>3118</v>
      </c>
      <c r="E2221" s="1" t="s">
        <v>25</v>
      </c>
      <c r="F2221" s="1"/>
      <c r="G2221" s="1" t="s">
        <v>2380</v>
      </c>
    </row>
    <row r="2222" spans="2:7" x14ac:dyDescent="0.2">
      <c r="B2222" s="1" t="str">
        <f t="shared" si="41"/>
        <v>バチルス　ズブチリス水和剤日農ボトキラー水和剤</v>
      </c>
      <c r="C2222" s="1" t="s">
        <v>3105</v>
      </c>
      <c r="D2222" s="1" t="s">
        <v>3119</v>
      </c>
      <c r="E2222" s="1" t="s">
        <v>25</v>
      </c>
      <c r="F2222" s="1"/>
      <c r="G2222" s="1" t="s">
        <v>3115</v>
      </c>
    </row>
    <row r="2223" spans="2:7" x14ac:dyDescent="0.2">
      <c r="B2223" s="1" t="str">
        <f t="shared" si="41"/>
        <v>ハモグリミドリヒメコバチ剤ミドリヒメ</v>
      </c>
      <c r="C2223" s="1" t="s">
        <v>3120</v>
      </c>
      <c r="D2223" s="1" t="s">
        <v>3121</v>
      </c>
      <c r="E2223" s="1" t="s">
        <v>6468</v>
      </c>
      <c r="F2223" s="1"/>
      <c r="G2223" s="1" t="s">
        <v>3122</v>
      </c>
    </row>
    <row r="2224" spans="2:7" x14ac:dyDescent="0.2">
      <c r="B2224" s="1" t="str">
        <f t="shared" si="41"/>
        <v>ハモグリミドリヒメコバチ剤ミドリヒメ</v>
      </c>
      <c r="C2224" s="1" t="s">
        <v>3120</v>
      </c>
      <c r="D2224" s="1" t="s">
        <v>3121</v>
      </c>
      <c r="E2224" s="1" t="s">
        <v>6468</v>
      </c>
      <c r="F2224" s="1"/>
      <c r="G2224" s="1" t="s">
        <v>3122</v>
      </c>
    </row>
    <row r="2225" spans="2:7" x14ac:dyDescent="0.2">
      <c r="B2225" s="1" t="str">
        <f t="shared" si="41"/>
        <v>バリオボラックス　パラドクス水和剤フィールドキーパー水和剤</v>
      </c>
      <c r="C2225" s="1" t="s">
        <v>3123</v>
      </c>
      <c r="D2225" s="1" t="s">
        <v>3124</v>
      </c>
      <c r="E2225" s="1" t="s">
        <v>6468</v>
      </c>
      <c r="F2225" s="1"/>
      <c r="G2225" s="1" t="s">
        <v>3125</v>
      </c>
    </row>
    <row r="2226" spans="2:7" x14ac:dyDescent="0.2">
      <c r="B2226" s="1" t="str">
        <f t="shared" si="41"/>
        <v>バリダマイシン・フェリムゾン・フサライド水和剤ブラシンバリダゾル</v>
      </c>
      <c r="C2226" s="1" t="s">
        <v>3126</v>
      </c>
      <c r="D2226" s="1" t="s">
        <v>3127</v>
      </c>
      <c r="E2226" s="1" t="s">
        <v>25</v>
      </c>
      <c r="F2226" s="1"/>
      <c r="G2226" s="1" t="s">
        <v>212</v>
      </c>
    </row>
    <row r="2227" spans="2:7" x14ac:dyDescent="0.2">
      <c r="B2227" s="1" t="str">
        <f t="shared" si="41"/>
        <v>バリダマイシン・フェリムゾン・フサライド水和剤ブラシンバリダフロアブル</v>
      </c>
      <c r="C2227" s="1" t="s">
        <v>3126</v>
      </c>
      <c r="D2227" s="1" t="s">
        <v>3128</v>
      </c>
      <c r="E2227" s="1" t="s">
        <v>25</v>
      </c>
      <c r="F2227" s="1"/>
      <c r="G2227" s="1" t="s">
        <v>212</v>
      </c>
    </row>
    <row r="2228" spans="2:7" x14ac:dyDescent="0.2">
      <c r="B2228" s="1" t="str">
        <f t="shared" si="41"/>
        <v>バリダマイシン・フェリムゾン・フサライド水和剤ホクコーブラシンバリダゾル</v>
      </c>
      <c r="C2228" s="1" t="s">
        <v>3126</v>
      </c>
      <c r="D2228" s="1" t="s">
        <v>3129</v>
      </c>
      <c r="E2228" s="1" t="s">
        <v>25</v>
      </c>
      <c r="F2228" s="1"/>
      <c r="G2228" s="1" t="s">
        <v>212</v>
      </c>
    </row>
    <row r="2229" spans="2:7" x14ac:dyDescent="0.2">
      <c r="B2229" s="1" t="str">
        <f t="shared" si="41"/>
        <v>バリダマイシン・フェリムゾン・フサライド水和剤ホクコーブラシンバリダフロアブル</v>
      </c>
      <c r="C2229" s="1" t="s">
        <v>3126</v>
      </c>
      <c r="D2229" s="1" t="s">
        <v>3130</v>
      </c>
      <c r="E2229" s="1" t="s">
        <v>25</v>
      </c>
      <c r="F2229" s="1"/>
      <c r="G2229" s="1" t="s">
        <v>212</v>
      </c>
    </row>
    <row r="2230" spans="2:7" x14ac:dyDescent="0.2">
      <c r="B2230" s="1" t="str">
        <f t="shared" si="41"/>
        <v>バリダマイシン・フェリムゾン・フサライド粉剤ブラシンバリダ粉剤ＤＬ</v>
      </c>
      <c r="C2230" s="1" t="s">
        <v>3131</v>
      </c>
      <c r="D2230" s="1" t="s">
        <v>3132</v>
      </c>
      <c r="E2230" s="1" t="s">
        <v>25</v>
      </c>
      <c r="F2230" s="1"/>
      <c r="G2230" s="1" t="s">
        <v>527</v>
      </c>
    </row>
    <row r="2231" spans="2:7" x14ac:dyDescent="0.2">
      <c r="B2231" s="1" t="str">
        <f t="shared" si="41"/>
        <v>バリダマイシン・フェリムゾン水和剤トルファン</v>
      </c>
      <c r="C2231" s="1" t="s">
        <v>3133</v>
      </c>
      <c r="D2231" s="1" t="s">
        <v>3134</v>
      </c>
      <c r="E2231" s="1" t="s">
        <v>6468</v>
      </c>
      <c r="F2231" s="1"/>
      <c r="G2231" s="1" t="s">
        <v>212</v>
      </c>
    </row>
    <row r="2232" spans="2:7" x14ac:dyDescent="0.2">
      <c r="B2232" s="1" t="str">
        <f t="shared" ref="B2232:B2285" si="42">C2232&amp;D2232</f>
        <v>バリダマイシン液剤サンケイバリダシン液剤５</v>
      </c>
      <c r="C2232" s="1" t="s">
        <v>3135</v>
      </c>
      <c r="D2232" s="1" t="s">
        <v>3136</v>
      </c>
      <c r="E2232" s="1" t="s">
        <v>6468</v>
      </c>
      <c r="F2232" s="1"/>
      <c r="G2232" s="1" t="s">
        <v>212</v>
      </c>
    </row>
    <row r="2233" spans="2:7" x14ac:dyDescent="0.2">
      <c r="B2233" s="1" t="str">
        <f t="shared" si="42"/>
        <v>バリダマイシン液剤バリダシンエアー</v>
      </c>
      <c r="C2233" s="1" t="s">
        <v>3135</v>
      </c>
      <c r="D2233" s="1" t="s">
        <v>3137</v>
      </c>
      <c r="E2233" s="1" t="s">
        <v>25</v>
      </c>
      <c r="F2233" s="1"/>
      <c r="G2233" s="1" t="s">
        <v>212</v>
      </c>
    </row>
    <row r="2234" spans="2:7" x14ac:dyDescent="0.2">
      <c r="B2234" s="1" t="str">
        <f t="shared" si="42"/>
        <v>バリダマイシン液剤バリダシン液剤</v>
      </c>
      <c r="C2234" s="1" t="s">
        <v>3135</v>
      </c>
      <c r="D2234" s="1" t="s">
        <v>3138</v>
      </c>
      <c r="E2234" s="1" t="s">
        <v>6468</v>
      </c>
      <c r="F2234" s="1"/>
      <c r="G2234" s="1" t="s">
        <v>70</v>
      </c>
    </row>
    <row r="2235" spans="2:7" x14ac:dyDescent="0.2">
      <c r="B2235" s="1" t="str">
        <f t="shared" si="42"/>
        <v>バリダマイシン液剤バリダシン液剤５</v>
      </c>
      <c r="C2235" s="1" t="s">
        <v>3135</v>
      </c>
      <c r="D2235" s="1" t="s">
        <v>3139</v>
      </c>
      <c r="E2235" s="1" t="s">
        <v>6468</v>
      </c>
      <c r="F2235" s="1"/>
      <c r="G2235" s="1" t="s">
        <v>212</v>
      </c>
    </row>
    <row r="2236" spans="2:7" x14ac:dyDescent="0.2">
      <c r="B2236" s="1" t="str">
        <f t="shared" si="42"/>
        <v>バリダマイシン液剤ホクコーバリダシンエアー</v>
      </c>
      <c r="C2236" s="1" t="s">
        <v>3135</v>
      </c>
      <c r="D2236" s="1" t="s">
        <v>3140</v>
      </c>
      <c r="E2236" s="1" t="s">
        <v>25</v>
      </c>
      <c r="F2236" s="1"/>
      <c r="G2236" s="1" t="s">
        <v>212</v>
      </c>
    </row>
    <row r="2237" spans="2:7" x14ac:dyDescent="0.2">
      <c r="B2237" s="1" t="str">
        <f t="shared" si="42"/>
        <v>バリダマイシン液剤ホクコーバリダシン液剤５</v>
      </c>
      <c r="C2237" s="1" t="s">
        <v>3135</v>
      </c>
      <c r="D2237" s="1" t="s">
        <v>3141</v>
      </c>
      <c r="E2237" s="1" t="s">
        <v>6468</v>
      </c>
      <c r="F2237" s="1"/>
      <c r="G2237" s="1" t="s">
        <v>212</v>
      </c>
    </row>
    <row r="2238" spans="2:7" x14ac:dyDescent="0.2">
      <c r="B2238" s="1" t="str">
        <f t="shared" si="42"/>
        <v>バリダマイシン粉剤サンケイバリダシン粉剤ＤＬ</v>
      </c>
      <c r="C2238" s="1" t="s">
        <v>3142</v>
      </c>
      <c r="D2238" s="1" t="s">
        <v>3143</v>
      </c>
      <c r="E2238" s="1" t="s">
        <v>25</v>
      </c>
      <c r="F2238" s="1"/>
      <c r="G2238" s="1" t="s">
        <v>527</v>
      </c>
    </row>
    <row r="2239" spans="2:7" x14ac:dyDescent="0.2">
      <c r="B2239" s="1" t="str">
        <f t="shared" si="42"/>
        <v>バリダマイシン粉剤バリダシン粉剤ＤＬ</v>
      </c>
      <c r="C2239" s="1" t="s">
        <v>3142</v>
      </c>
      <c r="D2239" s="1" t="s">
        <v>3144</v>
      </c>
      <c r="E2239" s="1" t="s">
        <v>25</v>
      </c>
      <c r="F2239" s="1"/>
      <c r="G2239" s="1" t="s">
        <v>527</v>
      </c>
    </row>
    <row r="2240" spans="2:7" x14ac:dyDescent="0.2">
      <c r="B2240" s="1" t="str">
        <f t="shared" si="42"/>
        <v>バリダマイシン粉剤ホクコーバリダシン粉剤ＤＬ</v>
      </c>
      <c r="C2240" s="1" t="s">
        <v>3142</v>
      </c>
      <c r="D2240" s="1" t="s">
        <v>3145</v>
      </c>
      <c r="E2240" s="1" t="s">
        <v>25</v>
      </c>
      <c r="F2240" s="1"/>
      <c r="G2240" s="1" t="s">
        <v>527</v>
      </c>
    </row>
    <row r="2241" spans="2:7" x14ac:dyDescent="0.2">
      <c r="B2241" s="1" t="str">
        <f t="shared" si="42"/>
        <v>ハロスルフロンメチル・プロジアミン水和剤ＳＤＳグラトップＤＦ</v>
      </c>
      <c r="C2241" s="1" t="s">
        <v>3146</v>
      </c>
      <c r="D2241" s="1" t="s">
        <v>3147</v>
      </c>
      <c r="E2241" s="1" t="s">
        <v>25</v>
      </c>
      <c r="F2241" s="1"/>
      <c r="G2241" s="1" t="s">
        <v>404</v>
      </c>
    </row>
    <row r="2242" spans="2:7" x14ac:dyDescent="0.2">
      <c r="B2242" s="1" t="str">
        <f t="shared" si="42"/>
        <v>ハロスルフロンメチル・プロジアミン水和剤グラトップＤＦ</v>
      </c>
      <c r="C2242" s="1" t="s">
        <v>3146</v>
      </c>
      <c r="D2242" s="1" t="s">
        <v>3148</v>
      </c>
      <c r="E2242" s="1" t="s">
        <v>25</v>
      </c>
      <c r="F2242" s="1"/>
      <c r="G2242" s="1" t="s">
        <v>404</v>
      </c>
    </row>
    <row r="2243" spans="2:7" x14ac:dyDescent="0.2">
      <c r="B2243" s="1" t="str">
        <f t="shared" si="42"/>
        <v>ハロスルフロンメチル水和剤インプールＤＦ</v>
      </c>
      <c r="C2243" s="1" t="s">
        <v>3149</v>
      </c>
      <c r="D2243" s="1" t="s">
        <v>3150</v>
      </c>
      <c r="E2243" s="1" t="s">
        <v>25</v>
      </c>
      <c r="F2243" s="1"/>
      <c r="G2243" s="1" t="s">
        <v>257</v>
      </c>
    </row>
    <row r="2244" spans="2:7" x14ac:dyDescent="0.2">
      <c r="B2244" s="1" t="str">
        <f t="shared" si="42"/>
        <v>ハロスルフロンメチル水和剤シャドー水和剤</v>
      </c>
      <c r="C2244" s="1" t="s">
        <v>3149</v>
      </c>
      <c r="D2244" s="1" t="s">
        <v>3151</v>
      </c>
      <c r="E2244" s="1" t="s">
        <v>25</v>
      </c>
      <c r="F2244" s="1"/>
      <c r="G2244" s="1" t="s">
        <v>212</v>
      </c>
    </row>
    <row r="2245" spans="2:7" x14ac:dyDescent="0.2">
      <c r="B2245" s="1" t="str">
        <f t="shared" si="42"/>
        <v>ビートアーミルア剤ヨトウコン－Ｓ</v>
      </c>
      <c r="C2245" s="1" t="s">
        <v>3152</v>
      </c>
      <c r="D2245" s="1" t="s">
        <v>3153</v>
      </c>
      <c r="E2245" s="1" t="s">
        <v>6468</v>
      </c>
      <c r="F2245" s="1"/>
      <c r="G2245" s="1" t="s">
        <v>4843</v>
      </c>
    </row>
    <row r="2246" spans="2:7" x14ac:dyDescent="0.2">
      <c r="B2246" s="1" t="str">
        <f t="shared" si="42"/>
        <v>ビスピリバックナトリウム塩液剤グラスショート液剤</v>
      </c>
      <c r="C2246" s="1" t="s">
        <v>3154</v>
      </c>
      <c r="D2246" s="1" t="s">
        <v>3155</v>
      </c>
      <c r="E2246" s="1" t="s">
        <v>25</v>
      </c>
      <c r="F2246" s="1"/>
      <c r="G2246" s="1" t="s">
        <v>70</v>
      </c>
    </row>
    <row r="2247" spans="2:7" x14ac:dyDescent="0.2">
      <c r="B2247" s="1" t="str">
        <f t="shared" si="42"/>
        <v>ビスピリバックナトリウム塩液剤ノミニー液剤</v>
      </c>
      <c r="C2247" s="1" t="s">
        <v>3154</v>
      </c>
      <c r="D2247" s="1" t="s">
        <v>3156</v>
      </c>
      <c r="E2247" s="1" t="s">
        <v>25</v>
      </c>
      <c r="F2247" s="1"/>
      <c r="G2247" s="1" t="s">
        <v>53</v>
      </c>
    </row>
    <row r="2248" spans="2:7" x14ac:dyDescent="0.2">
      <c r="B2248" s="1" t="str">
        <f t="shared" si="42"/>
        <v>ビスピリバックナトリウム塩液剤理研ショートキープ液剤</v>
      </c>
      <c r="C2248" s="1" t="s">
        <v>3154</v>
      </c>
      <c r="D2248" s="1" t="s">
        <v>3157</v>
      </c>
      <c r="E2248" s="1" t="s">
        <v>25</v>
      </c>
      <c r="F2248" s="1"/>
      <c r="G2248" s="1" t="s">
        <v>70</v>
      </c>
    </row>
    <row r="2249" spans="2:7" x14ac:dyDescent="0.2">
      <c r="B2249" s="1" t="str">
        <f t="shared" si="42"/>
        <v>ヒドロキシイソキサゾール・プロピコナゾール水和剤ミックレート水和剤</v>
      </c>
      <c r="C2249" s="1" t="s">
        <v>3158</v>
      </c>
      <c r="D2249" s="1" t="s">
        <v>3159</v>
      </c>
      <c r="E2249" s="1" t="s">
        <v>25</v>
      </c>
      <c r="F2249" s="1"/>
      <c r="G2249" s="1" t="s">
        <v>190</v>
      </c>
    </row>
    <row r="2250" spans="2:7" x14ac:dyDescent="0.2">
      <c r="B2250" s="1" t="str">
        <f t="shared" si="42"/>
        <v>ヒドロキシイソキサゾール・メタラキシルＭ液剤タチガレエースＭ液剤</v>
      </c>
      <c r="C2250" s="1" t="s">
        <v>3160</v>
      </c>
      <c r="D2250" s="1" t="s">
        <v>3161</v>
      </c>
      <c r="E2250" s="1" t="s">
        <v>6468</v>
      </c>
      <c r="F2250" s="1"/>
      <c r="G2250" s="1" t="s">
        <v>56</v>
      </c>
    </row>
    <row r="2251" spans="2:7" x14ac:dyDescent="0.2">
      <c r="B2251" s="1" t="str">
        <f t="shared" si="42"/>
        <v>ヒドロキシイソキサゾール・メタラキシルＭ液剤ホクサンタチガレエースＭ液剤</v>
      </c>
      <c r="C2251" s="1" t="s">
        <v>3160</v>
      </c>
      <c r="D2251" s="1" t="s">
        <v>3162</v>
      </c>
      <c r="E2251" s="1" t="s">
        <v>6468</v>
      </c>
      <c r="F2251" s="1"/>
      <c r="G2251" s="1" t="s">
        <v>56</v>
      </c>
    </row>
    <row r="2252" spans="2:7" x14ac:dyDescent="0.2">
      <c r="B2252" s="1" t="str">
        <f t="shared" si="42"/>
        <v>ヒドロキシイソキサゾール・メタラキシルＭ粉剤タチガレエースＭ粉剤</v>
      </c>
      <c r="C2252" s="1" t="s">
        <v>3163</v>
      </c>
      <c r="D2252" s="1" t="s">
        <v>3164</v>
      </c>
      <c r="E2252" s="1" t="s">
        <v>25</v>
      </c>
      <c r="F2252" s="1"/>
      <c r="G2252" s="1" t="s">
        <v>144</v>
      </c>
    </row>
    <row r="2253" spans="2:7" x14ac:dyDescent="0.2">
      <c r="B2253" s="1" t="str">
        <f t="shared" si="42"/>
        <v>ヒドロキシイソキサゾール・メタラキシルＭ粉剤ホクサンタチガレエースＭ粉剤</v>
      </c>
      <c r="C2253" s="1" t="s">
        <v>3163</v>
      </c>
      <c r="D2253" s="1" t="s">
        <v>3165</v>
      </c>
      <c r="E2253" s="1" t="s">
        <v>25</v>
      </c>
      <c r="F2253" s="1"/>
      <c r="G2253" s="1" t="s">
        <v>144</v>
      </c>
    </row>
    <row r="2254" spans="2:7" x14ac:dyDescent="0.2">
      <c r="B2254" s="1" t="str">
        <f t="shared" si="42"/>
        <v>ヒドロキシイソキサゾール液剤タチガレン液剤</v>
      </c>
      <c r="C2254" s="1" t="s">
        <v>3166</v>
      </c>
      <c r="D2254" s="1" t="s">
        <v>3167</v>
      </c>
      <c r="E2254" s="1" t="s">
        <v>6468</v>
      </c>
      <c r="F2254" s="1"/>
      <c r="G2254" s="1" t="s">
        <v>3168</v>
      </c>
    </row>
    <row r="2255" spans="2:7" x14ac:dyDescent="0.2">
      <c r="B2255" s="1" t="str">
        <f t="shared" si="42"/>
        <v>ヒドロキシイソキサゾール液剤タチガレン液剤</v>
      </c>
      <c r="C2255" s="1" t="s">
        <v>3166</v>
      </c>
      <c r="D2255" s="1" t="s">
        <v>3167</v>
      </c>
      <c r="E2255" s="1" t="s">
        <v>6468</v>
      </c>
      <c r="F2255" s="1"/>
      <c r="G2255" s="1" t="s">
        <v>3168</v>
      </c>
    </row>
    <row r="2256" spans="2:7" x14ac:dyDescent="0.2">
      <c r="B2256" s="1" t="str">
        <f t="shared" si="42"/>
        <v>ヒドロキシイソキサゾール複合肥料サンブレイク液剤</v>
      </c>
      <c r="C2256" s="1" t="s">
        <v>3169</v>
      </c>
      <c r="D2256" s="1" t="s">
        <v>3170</v>
      </c>
      <c r="E2256" s="1" t="s">
        <v>6468</v>
      </c>
      <c r="F2256" s="1"/>
      <c r="G2256" s="1" t="s">
        <v>3171</v>
      </c>
    </row>
    <row r="2257" spans="2:7" x14ac:dyDescent="0.2">
      <c r="B2257" s="1" t="str">
        <f t="shared" si="42"/>
        <v>ヒドロキシイソキサゾール粉剤タチガレン粉衣剤</v>
      </c>
      <c r="C2257" s="1" t="s">
        <v>3172</v>
      </c>
      <c r="D2257" s="1" t="s">
        <v>3173</v>
      </c>
      <c r="E2257" s="1" t="s">
        <v>25</v>
      </c>
      <c r="F2257" s="1"/>
      <c r="G2257" s="1" t="s">
        <v>63</v>
      </c>
    </row>
    <row r="2258" spans="2:7" x14ac:dyDescent="0.2">
      <c r="B2258" s="1" t="str">
        <f t="shared" si="42"/>
        <v>ヒドロキシイソキサゾール粉剤タチガレン粉衣剤</v>
      </c>
      <c r="C2258" s="1" t="s">
        <v>3172</v>
      </c>
      <c r="D2258" s="1" t="s">
        <v>3173</v>
      </c>
      <c r="E2258" s="1" t="s">
        <v>25</v>
      </c>
      <c r="F2258" s="1"/>
      <c r="G2258" s="1" t="s">
        <v>63</v>
      </c>
    </row>
    <row r="2259" spans="2:7" x14ac:dyDescent="0.2">
      <c r="B2259" s="1" t="str">
        <f t="shared" si="42"/>
        <v>ヒドロキシイソキサゾール粉剤タチガレン粉剤</v>
      </c>
      <c r="C2259" s="1" t="s">
        <v>3172</v>
      </c>
      <c r="D2259" s="1" t="s">
        <v>3174</v>
      </c>
      <c r="E2259" s="1" t="s">
        <v>25</v>
      </c>
      <c r="F2259" s="1"/>
      <c r="G2259" s="1" t="s">
        <v>144</v>
      </c>
    </row>
    <row r="2260" spans="2:7" x14ac:dyDescent="0.2">
      <c r="B2260" s="1" t="str">
        <f t="shared" si="42"/>
        <v>ヒドロキシイソキサゾール粉剤タチガレン粉剤</v>
      </c>
      <c r="C2260" s="1" t="s">
        <v>3172</v>
      </c>
      <c r="D2260" s="1" t="s">
        <v>3174</v>
      </c>
      <c r="E2260" s="1" t="s">
        <v>25</v>
      </c>
      <c r="F2260" s="1"/>
      <c r="G2260" s="1" t="s">
        <v>144</v>
      </c>
    </row>
    <row r="2261" spans="2:7" x14ac:dyDescent="0.2">
      <c r="B2261" s="1" t="str">
        <f t="shared" si="42"/>
        <v>ビフェナゼート水和剤ダニ太郎</v>
      </c>
      <c r="C2261" s="1" t="s">
        <v>3175</v>
      </c>
      <c r="D2261" s="1" t="s">
        <v>3176</v>
      </c>
      <c r="E2261" s="1" t="s">
        <v>25</v>
      </c>
      <c r="F2261" s="1"/>
      <c r="G2261" s="1" t="s">
        <v>54</v>
      </c>
    </row>
    <row r="2262" spans="2:7" x14ac:dyDescent="0.2">
      <c r="B2262" s="1" t="str">
        <f t="shared" si="42"/>
        <v>ビフェナゼート水和剤マイトコーネフロアブル</v>
      </c>
      <c r="C2262" s="1" t="s">
        <v>3175</v>
      </c>
      <c r="D2262" s="1" t="s">
        <v>3177</v>
      </c>
      <c r="E2262" s="1" t="s">
        <v>25</v>
      </c>
      <c r="F2262" s="1"/>
      <c r="G2262" s="1" t="s">
        <v>54</v>
      </c>
    </row>
    <row r="2263" spans="2:7" x14ac:dyDescent="0.2">
      <c r="B2263" s="1" t="str">
        <f t="shared" si="42"/>
        <v>ビフェントリン・ミクロブタニル液剤アタックワンＡＬ</v>
      </c>
      <c r="C2263" s="1" t="s">
        <v>3178</v>
      </c>
      <c r="D2263" s="1" t="s">
        <v>3179</v>
      </c>
      <c r="E2263" s="1" t="s">
        <v>25</v>
      </c>
      <c r="F2263" s="1"/>
      <c r="G2263" s="1" t="s">
        <v>833</v>
      </c>
    </row>
    <row r="2264" spans="2:7" x14ac:dyDescent="0.2">
      <c r="B2264" s="1" t="str">
        <f t="shared" si="42"/>
        <v>ビフェントリンくん煙剤ＦＭＣテルスタージェット</v>
      </c>
      <c r="C2264" s="1" t="s">
        <v>3180</v>
      </c>
      <c r="D2264" s="1" t="s">
        <v>6109</v>
      </c>
      <c r="E2264" s="1" t="s">
        <v>25</v>
      </c>
      <c r="F2264" s="1" t="s">
        <v>157</v>
      </c>
      <c r="G2264" s="1" t="s">
        <v>212</v>
      </c>
    </row>
    <row r="2265" spans="2:7" x14ac:dyDescent="0.2">
      <c r="B2265" s="1" t="str">
        <f t="shared" si="42"/>
        <v>ビフェントリンくん煙剤新富士テルスタージェット</v>
      </c>
      <c r="C2265" s="1" t="s">
        <v>3180</v>
      </c>
      <c r="D2265" s="1" t="s">
        <v>3181</v>
      </c>
      <c r="E2265" s="1" t="s">
        <v>25</v>
      </c>
      <c r="F2265" s="1" t="s">
        <v>157</v>
      </c>
      <c r="G2265" s="1" t="s">
        <v>212</v>
      </c>
    </row>
    <row r="2266" spans="2:7" x14ac:dyDescent="0.2">
      <c r="B2266" s="1" t="str">
        <f t="shared" si="42"/>
        <v>ビフェントリンくん煙剤日曹テルスタージェット</v>
      </c>
      <c r="C2266" s="1" t="s">
        <v>3180</v>
      </c>
      <c r="D2266" s="1" t="s">
        <v>3182</v>
      </c>
      <c r="E2266" s="1" t="s">
        <v>25</v>
      </c>
      <c r="F2266" s="1" t="s">
        <v>157</v>
      </c>
      <c r="G2266" s="1" t="s">
        <v>212</v>
      </c>
    </row>
    <row r="2267" spans="2:7" x14ac:dyDescent="0.2">
      <c r="B2267" s="1" t="str">
        <f t="shared" si="42"/>
        <v>ビフェントリン水和剤テルスター２ＳＣ</v>
      </c>
      <c r="C2267" s="1" t="s">
        <v>5127</v>
      </c>
      <c r="D2267" s="1" t="s">
        <v>5128</v>
      </c>
      <c r="E2267" s="1" t="s">
        <v>25</v>
      </c>
      <c r="F2267" s="1"/>
      <c r="G2267" s="35" t="s">
        <v>4947</v>
      </c>
    </row>
    <row r="2268" spans="2:7" x14ac:dyDescent="0.2">
      <c r="B2268" s="1" t="str">
        <f t="shared" si="42"/>
        <v>ビフェントリン液剤テルスタースプレー</v>
      </c>
      <c r="C2268" s="1" t="s">
        <v>3183</v>
      </c>
      <c r="D2268" s="1" t="s">
        <v>3184</v>
      </c>
      <c r="E2268" s="1" t="s">
        <v>6468</v>
      </c>
      <c r="F2268" s="1"/>
      <c r="G2268" s="1" t="s">
        <v>833</v>
      </c>
    </row>
    <row r="2269" spans="2:7" x14ac:dyDescent="0.2">
      <c r="B2269" s="1" t="str">
        <f t="shared" si="42"/>
        <v>ビフェントリン水和剤テルスターフロアブル</v>
      </c>
      <c r="C2269" s="1" t="s">
        <v>3185</v>
      </c>
      <c r="D2269" s="1" t="s">
        <v>3186</v>
      </c>
      <c r="E2269" s="1" t="s">
        <v>4957</v>
      </c>
      <c r="F2269" s="1" t="s">
        <v>157</v>
      </c>
      <c r="G2269" s="1" t="s">
        <v>3187</v>
      </c>
    </row>
    <row r="2270" spans="2:7" x14ac:dyDescent="0.2">
      <c r="B2270" s="1" t="str">
        <f t="shared" si="42"/>
        <v>ビフェントリン水和剤テルスター水和剤</v>
      </c>
      <c r="C2270" s="1" t="s">
        <v>3185</v>
      </c>
      <c r="D2270" s="1" t="s">
        <v>3188</v>
      </c>
      <c r="E2270" s="1" t="s">
        <v>4957</v>
      </c>
      <c r="F2270" s="1"/>
      <c r="G2270" s="1" t="s">
        <v>53</v>
      </c>
    </row>
    <row r="2271" spans="2:7" x14ac:dyDescent="0.2">
      <c r="B2271" s="1" t="str">
        <f t="shared" si="42"/>
        <v>ビフェントリン水和剤日産テルスター水和剤</v>
      </c>
      <c r="C2271" s="1" t="s">
        <v>3185</v>
      </c>
      <c r="D2271" s="1" t="s">
        <v>3189</v>
      </c>
      <c r="E2271" s="1" t="s">
        <v>4957</v>
      </c>
      <c r="F2271" s="1"/>
      <c r="G2271" s="1" t="s">
        <v>53</v>
      </c>
    </row>
    <row r="2272" spans="2:7" x14ac:dyDescent="0.2">
      <c r="B2272" s="1" t="str">
        <f t="shared" si="42"/>
        <v>ビフェントリン水和剤ＩＳＫテルスターフロアブル</v>
      </c>
      <c r="C2272" s="1" t="s">
        <v>3185</v>
      </c>
      <c r="D2272" s="48" t="s">
        <v>6110</v>
      </c>
      <c r="E2272" s="1" t="s">
        <v>25</v>
      </c>
      <c r="F2272" s="1"/>
      <c r="G2272" s="1" t="s">
        <v>3187</v>
      </c>
    </row>
    <row r="2273" spans="2:7" x14ac:dyDescent="0.2">
      <c r="B2273" s="1" t="str">
        <f t="shared" si="42"/>
        <v>ビフェントリン水和剤ＩＳＫテルスターフロアブル</v>
      </c>
      <c r="C2273" s="1" t="s">
        <v>5129</v>
      </c>
      <c r="D2273" s="1" t="s">
        <v>5130</v>
      </c>
      <c r="E2273" s="1" t="s">
        <v>5131</v>
      </c>
      <c r="F2273" s="1"/>
      <c r="G2273" s="35" t="s">
        <v>5132</v>
      </c>
    </row>
    <row r="2274" spans="2:7" x14ac:dyDescent="0.2">
      <c r="B2274" s="1" t="str">
        <f t="shared" si="42"/>
        <v>ビフェントリン水和剤ＩＳＫテルスター水和剤</v>
      </c>
      <c r="C2274" s="1" t="s">
        <v>5129</v>
      </c>
      <c r="D2274" s="1" t="s">
        <v>5133</v>
      </c>
      <c r="E2274" s="1" t="s">
        <v>5131</v>
      </c>
      <c r="F2274" s="1"/>
      <c r="G2274" s="35" t="s">
        <v>4947</v>
      </c>
    </row>
    <row r="2275" spans="2:7" x14ac:dyDescent="0.2">
      <c r="B2275" s="1" t="str">
        <f t="shared" si="42"/>
        <v>ビフェントリン水和剤パンチショットフロアブル</v>
      </c>
      <c r="C2275" s="1" t="s">
        <v>5129</v>
      </c>
      <c r="D2275" s="1" t="s">
        <v>5134</v>
      </c>
      <c r="E2275" s="1" t="s">
        <v>25</v>
      </c>
      <c r="F2275" s="1"/>
      <c r="G2275" s="35" t="s">
        <v>4947</v>
      </c>
    </row>
    <row r="2276" spans="2:7" x14ac:dyDescent="0.2">
      <c r="B2276" s="1" t="str">
        <f t="shared" si="42"/>
        <v>ビフェントリン水和剤テルスター２ＳＣ</v>
      </c>
      <c r="C2276" s="1" t="s">
        <v>5129</v>
      </c>
      <c r="D2276" s="1" t="s">
        <v>5128</v>
      </c>
      <c r="E2276" s="1" t="s">
        <v>25</v>
      </c>
      <c r="F2276" s="1"/>
      <c r="G2276" s="35"/>
    </row>
    <row r="2277" spans="2:7" x14ac:dyDescent="0.2">
      <c r="B2277" s="1" t="str">
        <f t="shared" si="42"/>
        <v>ヒメカメノコテントウ剤カメノコＳ</v>
      </c>
      <c r="C2277" s="1" t="s">
        <v>4897</v>
      </c>
      <c r="D2277" s="1" t="s">
        <v>4898</v>
      </c>
      <c r="E2277" s="1" t="s">
        <v>6468</v>
      </c>
      <c r="F2277" s="1"/>
      <c r="G2277" s="1" t="s">
        <v>4909</v>
      </c>
    </row>
    <row r="2278" spans="2:7" x14ac:dyDescent="0.2">
      <c r="B2278" s="1" t="str">
        <f t="shared" si="42"/>
        <v>ピメトロジン・フィプロニル・プロベナゾール粒剤シンジェンタ　ビルダープリンスチェス粒剤</v>
      </c>
      <c r="C2278" s="1" t="s">
        <v>3190</v>
      </c>
      <c r="D2278" s="1" t="s">
        <v>3191</v>
      </c>
      <c r="E2278" s="1" t="s">
        <v>6468</v>
      </c>
      <c r="F2278" s="1"/>
      <c r="G2278" s="1" t="s">
        <v>70</v>
      </c>
    </row>
    <row r="2279" spans="2:7" x14ac:dyDescent="0.2">
      <c r="B2279" s="1" t="str">
        <f t="shared" si="42"/>
        <v>ピメトロジン・フィプロニル・プロベナゾール粒剤ビルダープリンスチェス粒剤</v>
      </c>
      <c r="C2279" s="1" t="s">
        <v>3190</v>
      </c>
      <c r="D2279" s="1" t="s">
        <v>3192</v>
      </c>
      <c r="E2279" s="1" t="s">
        <v>6468</v>
      </c>
      <c r="F2279" s="1"/>
      <c r="G2279" s="1" t="s">
        <v>70</v>
      </c>
    </row>
    <row r="2280" spans="2:7" x14ac:dyDescent="0.2">
      <c r="B2280" s="1" t="str">
        <f t="shared" si="42"/>
        <v>ピメトロジン水和剤チェス水和剤</v>
      </c>
      <c r="C2280" s="1" t="s">
        <v>3193</v>
      </c>
      <c r="D2280" s="1" t="s">
        <v>3194</v>
      </c>
      <c r="E2280" s="1" t="s">
        <v>6468</v>
      </c>
      <c r="F2280" s="1"/>
      <c r="G2280" s="1" t="s">
        <v>190</v>
      </c>
    </row>
    <row r="2281" spans="2:7" x14ac:dyDescent="0.2">
      <c r="B2281" s="1" t="str">
        <f t="shared" si="42"/>
        <v>ピメトロジン水和剤チェス顆粒水和剤</v>
      </c>
      <c r="C2281" s="1" t="s">
        <v>3193</v>
      </c>
      <c r="D2281" s="1" t="s">
        <v>3195</v>
      </c>
      <c r="E2281" s="1" t="s">
        <v>6468</v>
      </c>
      <c r="F2281" s="1"/>
      <c r="G2281" s="1" t="s">
        <v>69</v>
      </c>
    </row>
    <row r="2282" spans="2:7" x14ac:dyDescent="0.2">
      <c r="B2282" s="1" t="str">
        <f t="shared" si="42"/>
        <v>ピメトロジン粒剤チェス粒剤</v>
      </c>
      <c r="C2282" s="1" t="s">
        <v>3196</v>
      </c>
      <c r="D2282" s="1" t="s">
        <v>3197</v>
      </c>
      <c r="E2282" s="1" t="s">
        <v>6468</v>
      </c>
      <c r="F2282" s="1"/>
      <c r="G2282" s="1" t="s">
        <v>70</v>
      </c>
    </row>
    <row r="2283" spans="2:7" x14ac:dyDescent="0.2">
      <c r="B2283" s="1" t="str">
        <f t="shared" si="42"/>
        <v>ピラクロストロビン・ボスカリド水和剤シグナムＷＤＧ</v>
      </c>
      <c r="C2283" s="1" t="s">
        <v>3198</v>
      </c>
      <c r="D2283" s="1" t="s">
        <v>3199</v>
      </c>
      <c r="E2283" s="1" t="s">
        <v>25</v>
      </c>
      <c r="F2283" s="1"/>
      <c r="G2283" s="1" t="s">
        <v>141</v>
      </c>
    </row>
    <row r="2284" spans="2:7" x14ac:dyDescent="0.2">
      <c r="B2284" s="1" t="str">
        <f t="shared" si="42"/>
        <v>ピラクロストロビン・ボスカリド水和剤ナリアＷＤＧ</v>
      </c>
      <c r="C2284" s="1" t="s">
        <v>3198</v>
      </c>
      <c r="D2284" s="1" t="s">
        <v>3200</v>
      </c>
      <c r="E2284" s="1" t="s">
        <v>25</v>
      </c>
      <c r="F2284" s="1"/>
      <c r="G2284" s="1" t="s">
        <v>3201</v>
      </c>
    </row>
    <row r="2285" spans="2:7" x14ac:dyDescent="0.2">
      <c r="B2285" s="1" t="str">
        <f t="shared" si="42"/>
        <v>ピラクロストロビン・ボスカリド水和剤日曹ナリアＷＤＧ</v>
      </c>
      <c r="C2285" s="1" t="s">
        <v>3198</v>
      </c>
      <c r="D2285" s="1" t="s">
        <v>3202</v>
      </c>
      <c r="E2285" s="1" t="s">
        <v>25</v>
      </c>
      <c r="F2285" s="1"/>
      <c r="G2285" s="1" t="s">
        <v>3201</v>
      </c>
    </row>
    <row r="2286" spans="2:7" x14ac:dyDescent="0.2">
      <c r="B2286" s="1" t="str">
        <f t="shared" ref="B2286:B2340" si="43">C2286&amp;D2286</f>
        <v>ピラクロストロビン水和剤カルビオ</v>
      </c>
      <c r="C2286" s="1" t="s">
        <v>3203</v>
      </c>
      <c r="D2286" s="1" t="s">
        <v>3204</v>
      </c>
      <c r="E2286" s="1" t="s">
        <v>6468</v>
      </c>
      <c r="F2286" s="1" t="s">
        <v>157</v>
      </c>
      <c r="G2286" s="1" t="s">
        <v>54</v>
      </c>
    </row>
    <row r="2287" spans="2:7" x14ac:dyDescent="0.2">
      <c r="B2287" s="1" t="str">
        <f t="shared" si="43"/>
        <v>ピラクロニル・ピラゾスルフロンエチル・ブタクロール・ベンゾビシクロン粒剤ハーディ１キロ粒剤</v>
      </c>
      <c r="C2287" s="1" t="s">
        <v>3205</v>
      </c>
      <c r="D2287" s="1" t="s">
        <v>3206</v>
      </c>
      <c r="E2287" s="1" t="s">
        <v>6468</v>
      </c>
      <c r="F2287" s="1"/>
      <c r="G2287" s="1" t="s">
        <v>53</v>
      </c>
    </row>
    <row r="2288" spans="2:7" x14ac:dyDescent="0.2">
      <c r="B2288" s="1" t="str">
        <f t="shared" si="43"/>
        <v>ピラクロニル・ピラゾレート・ベンゾビシクロン水和剤イネキングフロアブル</v>
      </c>
      <c r="C2288" s="1" t="s">
        <v>3207</v>
      </c>
      <c r="D2288" s="1" t="s">
        <v>3208</v>
      </c>
      <c r="E2288" s="1" t="s">
        <v>6468</v>
      </c>
      <c r="F2288" s="1"/>
      <c r="G2288" s="1" t="s">
        <v>2917</v>
      </c>
    </row>
    <row r="2289" spans="2:7" x14ac:dyDescent="0.2">
      <c r="B2289" s="1" t="str">
        <f t="shared" si="43"/>
        <v>ピラクロニル・ピラゾレート・ベンゾビシクロン粒剤イネキング１キロ粒剤</v>
      </c>
      <c r="C2289" s="1" t="s">
        <v>3209</v>
      </c>
      <c r="D2289" s="1" t="s">
        <v>3210</v>
      </c>
      <c r="E2289" s="1" t="s">
        <v>25</v>
      </c>
      <c r="F2289" s="1"/>
      <c r="G2289" s="1" t="s">
        <v>53</v>
      </c>
    </row>
    <row r="2290" spans="2:7" x14ac:dyDescent="0.2">
      <c r="B2290" s="1" t="str">
        <f t="shared" si="43"/>
        <v>ピラクロニル・ピラゾレート・ベンゾビシクロン粒剤イネキングジャンボ</v>
      </c>
      <c r="C2290" s="1" t="s">
        <v>3209</v>
      </c>
      <c r="D2290" s="1" t="s">
        <v>3211</v>
      </c>
      <c r="E2290" s="1" t="s">
        <v>25</v>
      </c>
      <c r="F2290" s="1"/>
      <c r="G2290" s="1" t="s">
        <v>144</v>
      </c>
    </row>
    <row r="2291" spans="2:7" x14ac:dyDescent="0.2">
      <c r="B2291" s="1" t="str">
        <f t="shared" si="43"/>
        <v>ピラクロニル・ピラゾレート・ベンフレセート粒剤イネ王国１キロ粒剤</v>
      </c>
      <c r="C2291" s="1" t="s">
        <v>3212</v>
      </c>
      <c r="D2291" s="1" t="s">
        <v>3213</v>
      </c>
      <c r="E2291" s="1" t="s">
        <v>6468</v>
      </c>
      <c r="F2291" s="1"/>
      <c r="G2291" s="1" t="s">
        <v>53</v>
      </c>
    </row>
    <row r="2292" spans="2:7" x14ac:dyDescent="0.2">
      <c r="B2292" s="1" t="str">
        <f t="shared" si="43"/>
        <v>ピラクロニル・フルセトスルフロン・メソトリオン粒剤センイチＭＸ１キロ粒剤</v>
      </c>
      <c r="C2292" s="1" t="s">
        <v>3214</v>
      </c>
      <c r="D2292" s="1" t="s">
        <v>3215</v>
      </c>
      <c r="E2292" s="1" t="s">
        <v>25</v>
      </c>
      <c r="F2292" s="1"/>
      <c r="G2292" s="1" t="s">
        <v>53</v>
      </c>
    </row>
    <row r="2293" spans="2:7" x14ac:dyDescent="0.2">
      <c r="B2293" s="1" t="str">
        <f t="shared" si="43"/>
        <v>ピラクロニル・フルセトスルフロン・メソトリオン粒剤フルパワーＭＸ１キロ粒剤</v>
      </c>
      <c r="C2293" s="1" t="s">
        <v>3214</v>
      </c>
      <c r="D2293" s="1" t="s">
        <v>4838</v>
      </c>
      <c r="E2293" s="1" t="s">
        <v>25</v>
      </c>
      <c r="F2293" s="1"/>
      <c r="G2293" s="1" t="s">
        <v>53</v>
      </c>
    </row>
    <row r="2294" spans="2:7" x14ac:dyDescent="0.2">
      <c r="B2294" s="1" t="str">
        <f t="shared" si="43"/>
        <v>ピラクロニル・プロピリスルフロン水和剤ビクトリーＺフロアブル</v>
      </c>
      <c r="C2294" s="1" t="s">
        <v>3216</v>
      </c>
      <c r="D2294" s="1" t="s">
        <v>3217</v>
      </c>
      <c r="E2294" s="1" t="s">
        <v>6468</v>
      </c>
      <c r="F2294" s="1"/>
      <c r="G2294" s="1" t="s">
        <v>1367</v>
      </c>
    </row>
    <row r="2295" spans="2:7" x14ac:dyDescent="0.2">
      <c r="B2295" s="1" t="str">
        <f t="shared" si="43"/>
        <v>ピラクロニル・プロピリスルフロン水和剤メガゼータフロアブル</v>
      </c>
      <c r="C2295" s="1" t="s">
        <v>3216</v>
      </c>
      <c r="D2295" s="1" t="s">
        <v>3218</v>
      </c>
      <c r="E2295" s="1" t="s">
        <v>6468</v>
      </c>
      <c r="F2295" s="1"/>
      <c r="G2295" s="1" t="s">
        <v>1367</v>
      </c>
    </row>
    <row r="2296" spans="2:7" x14ac:dyDescent="0.2">
      <c r="B2296" s="1" t="str">
        <f t="shared" si="43"/>
        <v>ピラクロニル・プロピリスルフロン粒剤ビクトリーＺ１キロ粒剤</v>
      </c>
      <c r="C2296" s="1" t="s">
        <v>3219</v>
      </c>
      <c r="D2296" s="1" t="s">
        <v>3220</v>
      </c>
      <c r="E2296" s="1" t="s">
        <v>6468</v>
      </c>
      <c r="F2296" s="1"/>
      <c r="G2296" s="1" t="s">
        <v>53</v>
      </c>
    </row>
    <row r="2297" spans="2:7" x14ac:dyDescent="0.2">
      <c r="B2297" s="1" t="str">
        <f t="shared" si="43"/>
        <v>ピラクロニル・プロピリスルフロン粒剤ビクトリーＺジャンボ</v>
      </c>
      <c r="C2297" s="1" t="s">
        <v>3219</v>
      </c>
      <c r="D2297" s="1" t="s">
        <v>3221</v>
      </c>
      <c r="E2297" s="1" t="s">
        <v>6468</v>
      </c>
      <c r="F2297" s="1"/>
      <c r="G2297" s="1" t="s">
        <v>212</v>
      </c>
    </row>
    <row r="2298" spans="2:7" x14ac:dyDescent="0.2">
      <c r="B2298" s="1" t="str">
        <f t="shared" si="43"/>
        <v>ピラクロニル・プロピリスルフロン粒剤メガゼータ１キロ粒剤</v>
      </c>
      <c r="C2298" s="1" t="s">
        <v>3219</v>
      </c>
      <c r="D2298" s="1" t="s">
        <v>3222</v>
      </c>
      <c r="E2298" s="1" t="s">
        <v>6468</v>
      </c>
      <c r="F2298" s="1"/>
      <c r="G2298" s="1" t="s">
        <v>53</v>
      </c>
    </row>
    <row r="2299" spans="2:7" x14ac:dyDescent="0.2">
      <c r="B2299" s="1" t="str">
        <f t="shared" si="43"/>
        <v>ピラクロニル・プロピリスルフロン粒剤メガゼータジャンボ</v>
      </c>
      <c r="C2299" s="1" t="s">
        <v>3219</v>
      </c>
      <c r="D2299" s="1" t="s">
        <v>3223</v>
      </c>
      <c r="E2299" s="1" t="s">
        <v>6468</v>
      </c>
      <c r="F2299" s="1"/>
      <c r="G2299" s="1" t="s">
        <v>212</v>
      </c>
    </row>
    <row r="2300" spans="2:7" x14ac:dyDescent="0.2">
      <c r="B2300" s="1" t="str">
        <f t="shared" si="43"/>
        <v>ピラクロニル・ブロモブチド・ベンスルフロンメチル水和剤日農イッポンフロアブル</v>
      </c>
      <c r="C2300" s="1" t="s">
        <v>3224</v>
      </c>
      <c r="D2300" s="1" t="s">
        <v>3225</v>
      </c>
      <c r="E2300" s="1" t="s">
        <v>6468</v>
      </c>
      <c r="F2300" s="1"/>
      <c r="G2300" s="1" t="s">
        <v>144</v>
      </c>
    </row>
    <row r="2301" spans="2:7" x14ac:dyDescent="0.2">
      <c r="B2301" s="1" t="str">
        <f t="shared" si="43"/>
        <v>ピラクロニル・ブロモブチド・ベンスルフロンメチル粒剤日農イッポン１キロ粒剤７５</v>
      </c>
      <c r="C2301" s="1" t="s">
        <v>3226</v>
      </c>
      <c r="D2301" s="1" t="s">
        <v>3227</v>
      </c>
      <c r="E2301" s="1" t="s">
        <v>6468</v>
      </c>
      <c r="F2301" s="1"/>
      <c r="G2301" s="1" t="s">
        <v>53</v>
      </c>
    </row>
    <row r="2302" spans="2:7" x14ac:dyDescent="0.2">
      <c r="B2302" s="1" t="str">
        <f t="shared" si="43"/>
        <v>ピラクロニル・ブロモブチド・ベンスルフロンメチル粒剤日農イッポンジャンボ</v>
      </c>
      <c r="C2302" s="1" t="s">
        <v>3226</v>
      </c>
      <c r="D2302" s="1" t="s">
        <v>3228</v>
      </c>
      <c r="E2302" s="1" t="s">
        <v>6468</v>
      </c>
      <c r="F2302" s="1"/>
      <c r="G2302" s="1" t="s">
        <v>144</v>
      </c>
    </row>
    <row r="2303" spans="2:7" x14ac:dyDescent="0.2">
      <c r="B2303" s="1" t="str">
        <f t="shared" si="43"/>
        <v>ピラクロニル・ベンゾビシクロン・ベンゾフェナップ粒剤カリュードジャンボ</v>
      </c>
      <c r="C2303" s="1" t="s">
        <v>5135</v>
      </c>
      <c r="D2303" s="1" t="s">
        <v>5136</v>
      </c>
      <c r="E2303" s="2" t="s">
        <v>6468</v>
      </c>
      <c r="F2303" s="1"/>
      <c r="G2303" s="35" t="s">
        <v>5137</v>
      </c>
    </row>
    <row r="2304" spans="2:7" x14ac:dyDescent="0.2">
      <c r="B2304" s="1" t="str">
        <f t="shared" si="43"/>
        <v>ピラクロニル・ベンゾビシクロン・ベンゾフェナップ水和剤ピラクロエースフロアブル</v>
      </c>
      <c r="C2304" s="1" t="s">
        <v>3229</v>
      </c>
      <c r="D2304" s="1" t="s">
        <v>3230</v>
      </c>
      <c r="E2304" s="1" t="s">
        <v>6468</v>
      </c>
      <c r="F2304" s="1"/>
      <c r="G2304" s="1" t="s">
        <v>2917</v>
      </c>
    </row>
    <row r="2305" spans="2:7" x14ac:dyDescent="0.2">
      <c r="B2305" s="1" t="str">
        <f t="shared" si="43"/>
        <v>ピラクロニル・ベンゾビシクロン・ベンゾフェナップ水和剤カリュードフロアブル</v>
      </c>
      <c r="C2305" s="1" t="s">
        <v>3229</v>
      </c>
      <c r="D2305" s="1" t="s">
        <v>4801</v>
      </c>
      <c r="E2305" s="1" t="s">
        <v>6468</v>
      </c>
      <c r="F2305" s="1"/>
      <c r="G2305" s="1" t="s">
        <v>2917</v>
      </c>
    </row>
    <row r="2306" spans="2:7" x14ac:dyDescent="0.2">
      <c r="B2306" s="1" t="str">
        <f t="shared" si="43"/>
        <v>ピラクロニル・ベンゾビシクロン・ベンゾフェナップ粒剤ピラクロエース１キロ粒剤</v>
      </c>
      <c r="C2306" s="1" t="s">
        <v>3231</v>
      </c>
      <c r="D2306" s="1" t="s">
        <v>3232</v>
      </c>
      <c r="E2306" s="1" t="s">
        <v>6468</v>
      </c>
      <c r="F2306" s="1"/>
      <c r="G2306" s="1" t="s">
        <v>53</v>
      </c>
    </row>
    <row r="2307" spans="2:7" x14ac:dyDescent="0.2">
      <c r="B2307" s="1" t="str">
        <f t="shared" si="43"/>
        <v>ピラクロニル・ベンゾビシクロン・ベンゾフェナップ粒剤ピラクロエースジャンボ</v>
      </c>
      <c r="C2307" s="1" t="s">
        <v>3231</v>
      </c>
      <c r="D2307" s="1" t="s">
        <v>3233</v>
      </c>
      <c r="E2307" s="1" t="s">
        <v>6468</v>
      </c>
      <c r="F2307" s="1"/>
      <c r="G2307" s="1" t="s">
        <v>2917</v>
      </c>
    </row>
    <row r="2308" spans="2:7" x14ac:dyDescent="0.2">
      <c r="B2308" s="1" t="str">
        <f t="shared" si="43"/>
        <v>ピラクロニル・ベンゾビシクロン・ベンゾフェナップ粒剤カリュード１キロ粒剤</v>
      </c>
      <c r="C2308" s="1" t="s">
        <v>3231</v>
      </c>
      <c r="D2308" s="1" t="s">
        <v>4802</v>
      </c>
      <c r="E2308" s="1" t="s">
        <v>6468</v>
      </c>
      <c r="F2308" s="1"/>
      <c r="G2308" s="1" t="s">
        <v>53</v>
      </c>
    </row>
    <row r="2309" spans="2:7" x14ac:dyDescent="0.2">
      <c r="B2309" s="1" t="str">
        <f t="shared" si="43"/>
        <v>ピラクロニル・ベンゾビシクロン水和剤サンシャインフロアブル</v>
      </c>
      <c r="C2309" s="1" t="s">
        <v>3234</v>
      </c>
      <c r="D2309" s="1" t="s">
        <v>3235</v>
      </c>
      <c r="E2309" s="1" t="s">
        <v>6468</v>
      </c>
      <c r="F2309" s="1"/>
      <c r="G2309" s="1" t="s">
        <v>1367</v>
      </c>
    </row>
    <row r="2310" spans="2:7" x14ac:dyDescent="0.2">
      <c r="B2310" s="1" t="str">
        <f t="shared" si="43"/>
        <v>ピラクロニル・ベンゾビシクロン水和剤協友サンシャインフロアブル</v>
      </c>
      <c r="C2310" s="1" t="s">
        <v>3234</v>
      </c>
      <c r="D2310" s="1" t="s">
        <v>3236</v>
      </c>
      <c r="E2310" s="1" t="s">
        <v>6468</v>
      </c>
      <c r="F2310" s="1"/>
      <c r="G2310" s="1" t="s">
        <v>1367</v>
      </c>
    </row>
    <row r="2311" spans="2:7" x14ac:dyDescent="0.2">
      <c r="B2311" s="1" t="str">
        <f t="shared" si="43"/>
        <v>ピラクロニル・ベンゾビシクロン粒剤サンシャイン１キロ粒剤</v>
      </c>
      <c r="C2311" s="1" t="s">
        <v>3237</v>
      </c>
      <c r="D2311" s="1" t="s">
        <v>3238</v>
      </c>
      <c r="E2311" s="1" t="s">
        <v>6468</v>
      </c>
      <c r="F2311" s="1"/>
      <c r="G2311" s="1" t="s">
        <v>53</v>
      </c>
    </row>
    <row r="2312" spans="2:7" x14ac:dyDescent="0.2">
      <c r="B2312" s="1" t="str">
        <f t="shared" si="43"/>
        <v>ピラクロニル・ベンゾビシクロン粒剤サンシャインジャンボ</v>
      </c>
      <c r="C2312" s="1" t="s">
        <v>3237</v>
      </c>
      <c r="D2312" s="1" t="s">
        <v>3239</v>
      </c>
      <c r="E2312" s="1" t="s">
        <v>6468</v>
      </c>
      <c r="F2312" s="1"/>
      <c r="G2312" s="1" t="s">
        <v>1725</v>
      </c>
    </row>
    <row r="2313" spans="2:7" x14ac:dyDescent="0.2">
      <c r="B2313" s="1" t="str">
        <f t="shared" si="43"/>
        <v>ピラクロニル・ベンゾビシクロン粒剤協友サンシャイン１キロ粒剤</v>
      </c>
      <c r="C2313" s="1" t="s">
        <v>3237</v>
      </c>
      <c r="D2313" s="1" t="s">
        <v>3240</v>
      </c>
      <c r="E2313" s="1" t="s">
        <v>6468</v>
      </c>
      <c r="F2313" s="1"/>
      <c r="G2313" s="1" t="s">
        <v>53</v>
      </c>
    </row>
    <row r="2314" spans="2:7" x14ac:dyDescent="0.2">
      <c r="B2314" s="1" t="str">
        <f t="shared" si="43"/>
        <v>ピラクロニル水和剤ピラクロンフロアブル</v>
      </c>
      <c r="C2314" s="1" t="s">
        <v>3241</v>
      </c>
      <c r="D2314" s="1" t="s">
        <v>3242</v>
      </c>
      <c r="E2314" s="1" t="s">
        <v>6468</v>
      </c>
      <c r="F2314" s="1"/>
      <c r="G2314" s="1" t="s">
        <v>2917</v>
      </c>
    </row>
    <row r="2315" spans="2:7" x14ac:dyDescent="0.2">
      <c r="B2315" s="1" t="str">
        <f t="shared" si="43"/>
        <v>ピラクロニル水和剤兆フロアブル</v>
      </c>
      <c r="C2315" s="1" t="s">
        <v>3241</v>
      </c>
      <c r="D2315" s="1" t="s">
        <v>3243</v>
      </c>
      <c r="E2315" s="1" t="s">
        <v>6468</v>
      </c>
      <c r="F2315" s="1"/>
      <c r="G2315" s="1" t="s">
        <v>2917</v>
      </c>
    </row>
    <row r="2316" spans="2:7" x14ac:dyDescent="0.2">
      <c r="B2316" s="1" t="str">
        <f t="shared" si="43"/>
        <v>ピラクロニル粒剤ピラクロン１キロ粒剤</v>
      </c>
      <c r="C2316" s="1" t="s">
        <v>3244</v>
      </c>
      <c r="D2316" s="1" t="s">
        <v>3245</v>
      </c>
      <c r="E2316" s="1" t="s">
        <v>6468</v>
      </c>
      <c r="F2316" s="1"/>
      <c r="G2316" s="1" t="s">
        <v>281</v>
      </c>
    </row>
    <row r="2317" spans="2:7" x14ac:dyDescent="0.2">
      <c r="B2317" s="1" t="str">
        <f t="shared" si="43"/>
        <v>ピラクロニル粒剤兆１キロ粒剤</v>
      </c>
      <c r="C2317" s="1" t="s">
        <v>3244</v>
      </c>
      <c r="D2317" s="1" t="s">
        <v>3246</v>
      </c>
      <c r="E2317" s="1" t="s">
        <v>6468</v>
      </c>
      <c r="F2317" s="1"/>
      <c r="G2317" s="1" t="s">
        <v>281</v>
      </c>
    </row>
    <row r="2318" spans="2:7" x14ac:dyDescent="0.2">
      <c r="B2318" s="1" t="str">
        <f t="shared" si="43"/>
        <v>ピラゾキシフェン・プレチラクロール粒剤クサナイト粒剤</v>
      </c>
      <c r="C2318" s="1" t="s">
        <v>3247</v>
      </c>
      <c r="D2318" s="1" t="s">
        <v>3248</v>
      </c>
      <c r="E2318" s="1" t="s">
        <v>25</v>
      </c>
      <c r="F2318" s="1"/>
      <c r="G2318" s="1" t="s">
        <v>264</v>
      </c>
    </row>
    <row r="2319" spans="2:7" x14ac:dyDescent="0.2">
      <c r="B2319" s="1" t="str">
        <f t="shared" si="43"/>
        <v>ピラゾキシフェン・プレチラクロール粒剤石原ワンオール粒剤</v>
      </c>
      <c r="C2319" s="1" t="s">
        <v>3247</v>
      </c>
      <c r="D2319" s="1" t="s">
        <v>3249</v>
      </c>
      <c r="E2319" s="1" t="s">
        <v>25</v>
      </c>
      <c r="F2319" s="1"/>
      <c r="G2319" s="1" t="s">
        <v>264</v>
      </c>
    </row>
    <row r="2320" spans="2:7" x14ac:dyDescent="0.2">
      <c r="B2320" s="1" t="str">
        <f t="shared" si="43"/>
        <v>ピラゾキシフェン・ベンゾビシクロン水和剤プレキープフロアブル</v>
      </c>
      <c r="C2320" s="1" t="s">
        <v>3250</v>
      </c>
      <c r="D2320" s="1" t="s">
        <v>3251</v>
      </c>
      <c r="E2320" s="1" t="s">
        <v>6468</v>
      </c>
      <c r="F2320" s="1"/>
      <c r="G2320" s="1" t="s">
        <v>54</v>
      </c>
    </row>
    <row r="2321" spans="2:7" x14ac:dyDescent="0.2">
      <c r="B2321" s="1" t="str">
        <f t="shared" si="43"/>
        <v>ピラゾキシフェン・ベンゾビシクロン粒剤プレキープ１キロ粒剤</v>
      </c>
      <c r="C2321" s="1" t="s">
        <v>3252</v>
      </c>
      <c r="D2321" s="1" t="s">
        <v>3253</v>
      </c>
      <c r="E2321" s="1" t="s">
        <v>6468</v>
      </c>
      <c r="F2321" s="1"/>
      <c r="G2321" s="1" t="s">
        <v>164</v>
      </c>
    </row>
    <row r="2322" spans="2:7" x14ac:dyDescent="0.2">
      <c r="B2322" s="1" t="str">
        <f t="shared" si="43"/>
        <v>ピラゾスルフロンエチル・ピリフタリド・プレチラクロール水和剤アピロファイン顆粒</v>
      </c>
      <c r="C2322" s="1" t="s">
        <v>3254</v>
      </c>
      <c r="D2322" s="1" t="s">
        <v>3255</v>
      </c>
      <c r="E2322" s="1" t="s">
        <v>25</v>
      </c>
      <c r="F2322" s="1"/>
      <c r="G2322" s="1" t="s">
        <v>1302</v>
      </c>
    </row>
    <row r="2323" spans="2:7" x14ac:dyDescent="0.2">
      <c r="B2323" s="1" t="str">
        <f t="shared" si="43"/>
        <v>ピラゾスルフロンエチル・ピリフタリド・プレチラクロール粒剤アピロスター１キロ粒剤</v>
      </c>
      <c r="C2323" s="1" t="s">
        <v>3256</v>
      </c>
      <c r="D2323" s="1" t="s">
        <v>3257</v>
      </c>
      <c r="E2323" s="1" t="s">
        <v>6468</v>
      </c>
      <c r="F2323" s="1"/>
      <c r="G2323" s="1" t="s">
        <v>527</v>
      </c>
    </row>
    <row r="2324" spans="2:7" x14ac:dyDescent="0.2">
      <c r="B2324" s="1" t="str">
        <f t="shared" si="43"/>
        <v>ピラゾスルフロンエチル・フェントラザミド・ベンゾビシクロン水和剤ＳＤＳダブルスターＳＢ顆粒</v>
      </c>
      <c r="C2324" s="1" t="s">
        <v>3258</v>
      </c>
      <c r="D2324" s="1" t="s">
        <v>3259</v>
      </c>
      <c r="E2324" s="1" t="s">
        <v>25</v>
      </c>
      <c r="F2324" s="1"/>
      <c r="G2324" s="1" t="s">
        <v>3260</v>
      </c>
    </row>
    <row r="2325" spans="2:7" x14ac:dyDescent="0.2">
      <c r="B2325" s="1" t="str">
        <f t="shared" si="43"/>
        <v>ピラゾスルフロンエチル・フェントラザミド・ベンゾビシクロン水和剤ダブルスターＳＢ顆粒</v>
      </c>
      <c r="C2325" s="1" t="s">
        <v>3258</v>
      </c>
      <c r="D2325" s="1" t="s">
        <v>3261</v>
      </c>
      <c r="E2325" s="1" t="s">
        <v>25</v>
      </c>
      <c r="F2325" s="1"/>
      <c r="G2325" s="1" t="s">
        <v>3260</v>
      </c>
    </row>
    <row r="2326" spans="2:7" x14ac:dyDescent="0.2">
      <c r="B2326" s="1" t="str">
        <f t="shared" si="43"/>
        <v>ピラゾスルフロンエチル・フェントラザミド・ベンゾビシクロン粒剤ダブルスターＳＢ１キロ粒剤</v>
      </c>
      <c r="C2326" s="1" t="s">
        <v>3262</v>
      </c>
      <c r="D2326" s="1" t="s">
        <v>3263</v>
      </c>
      <c r="E2326" s="1" t="s">
        <v>25</v>
      </c>
      <c r="F2326" s="1"/>
      <c r="G2326" s="1" t="s">
        <v>527</v>
      </c>
    </row>
    <row r="2327" spans="2:7" x14ac:dyDescent="0.2">
      <c r="B2327" s="1" t="str">
        <f t="shared" si="43"/>
        <v>ピラゾスルフロンエチル・フェントラザミド・ベンゾビシクロン粒剤ダブルスターＳＢジャンボ</v>
      </c>
      <c r="C2327" s="1" t="s">
        <v>3262</v>
      </c>
      <c r="D2327" s="1" t="s">
        <v>3264</v>
      </c>
      <c r="E2327" s="1" t="s">
        <v>25</v>
      </c>
      <c r="F2327" s="1"/>
      <c r="G2327" s="1" t="s">
        <v>71</v>
      </c>
    </row>
    <row r="2328" spans="2:7" x14ac:dyDescent="0.2">
      <c r="B2328" s="1" t="str">
        <f t="shared" si="43"/>
        <v>ピラゾスルフロンエチル・フェントラザミド粒剤ダブルスター１キロ粒剤</v>
      </c>
      <c r="C2328" s="1" t="s">
        <v>3265</v>
      </c>
      <c r="D2328" s="1" t="s">
        <v>3266</v>
      </c>
      <c r="E2328" s="1" t="s">
        <v>25</v>
      </c>
      <c r="F2328" s="1"/>
      <c r="G2328" s="1" t="s">
        <v>527</v>
      </c>
    </row>
    <row r="2329" spans="2:7" x14ac:dyDescent="0.2">
      <c r="B2329" s="1" t="str">
        <f t="shared" si="43"/>
        <v>ピラゾスルフロンエチル・フェントラザミド粒剤ダブルスタージャンボ</v>
      </c>
      <c r="C2329" s="1" t="s">
        <v>3265</v>
      </c>
      <c r="D2329" s="1" t="s">
        <v>3267</v>
      </c>
      <c r="E2329" s="1" t="s">
        <v>25</v>
      </c>
      <c r="F2329" s="1"/>
      <c r="G2329" s="1" t="s">
        <v>3268</v>
      </c>
    </row>
    <row r="2330" spans="2:7" x14ac:dyDescent="0.2">
      <c r="B2330" s="1" t="str">
        <f t="shared" si="43"/>
        <v>ピラゾスルフロンエチル・フェントラザミド粒剤バイエルダブルスター１キロ粒剤</v>
      </c>
      <c r="C2330" s="1" t="s">
        <v>3265</v>
      </c>
      <c r="D2330" s="1" t="s">
        <v>3269</v>
      </c>
      <c r="E2330" s="1" t="s">
        <v>25</v>
      </c>
      <c r="F2330" s="1"/>
      <c r="G2330" s="1" t="s">
        <v>527</v>
      </c>
    </row>
    <row r="2331" spans="2:7" x14ac:dyDescent="0.2">
      <c r="B2331" s="1" t="str">
        <f t="shared" si="43"/>
        <v>ピラゾスルフロンエチル・フェントラザミド粒剤バイエルダブルスタージャンボ</v>
      </c>
      <c r="C2331" s="1" t="s">
        <v>3265</v>
      </c>
      <c r="D2331" s="1" t="s">
        <v>3270</v>
      </c>
      <c r="E2331" s="1" t="s">
        <v>25</v>
      </c>
      <c r="F2331" s="1"/>
      <c r="G2331" s="1" t="s">
        <v>3268</v>
      </c>
    </row>
    <row r="2332" spans="2:7" x14ac:dyDescent="0.2">
      <c r="B2332" s="1" t="str">
        <f t="shared" si="43"/>
        <v>ピラゾスルフロンエチル・メフェナセット粒剤協友アクト１キロ粒剤</v>
      </c>
      <c r="C2332" s="1" t="s">
        <v>3271</v>
      </c>
      <c r="D2332" s="1" t="s">
        <v>6111</v>
      </c>
      <c r="E2332" s="1" t="s">
        <v>25</v>
      </c>
      <c r="F2332" s="1"/>
      <c r="G2332" s="1" t="s">
        <v>527</v>
      </c>
    </row>
    <row r="2333" spans="2:7" x14ac:dyDescent="0.2">
      <c r="B2333" s="1" t="str">
        <f t="shared" si="43"/>
        <v>ピラゾスルフロンエチル・メフェナセット粒剤協友アクト粒剤</v>
      </c>
      <c r="C2333" s="1" t="s">
        <v>3271</v>
      </c>
      <c r="D2333" s="1" t="s">
        <v>6112</v>
      </c>
      <c r="E2333" s="1" t="s">
        <v>25</v>
      </c>
      <c r="F2333" s="1"/>
      <c r="G2333" s="1" t="s">
        <v>3272</v>
      </c>
    </row>
    <row r="2334" spans="2:7" x14ac:dyDescent="0.2">
      <c r="B2334" s="1" t="str">
        <f t="shared" si="43"/>
        <v>ピラゾスルフロンエチル・メフェナセット粒剤日産アクト粒剤</v>
      </c>
      <c r="C2334" s="1" t="s">
        <v>3271</v>
      </c>
      <c r="D2334" s="1" t="s">
        <v>3273</v>
      </c>
      <c r="E2334" s="1" t="s">
        <v>25</v>
      </c>
      <c r="F2334" s="1"/>
      <c r="G2334" s="1" t="s">
        <v>3272</v>
      </c>
    </row>
    <row r="2335" spans="2:7" x14ac:dyDescent="0.2">
      <c r="B2335" s="1" t="str">
        <f t="shared" si="43"/>
        <v>ピラゾスルフロンエチル水和剤アグリーン顆粒水和剤</v>
      </c>
      <c r="C2335" s="1" t="s">
        <v>3274</v>
      </c>
      <c r="D2335" s="1" t="s">
        <v>3275</v>
      </c>
      <c r="E2335" s="1" t="s">
        <v>25</v>
      </c>
      <c r="F2335" s="1"/>
      <c r="G2335" s="1" t="s">
        <v>63</v>
      </c>
    </row>
    <row r="2336" spans="2:7" x14ac:dyDescent="0.2">
      <c r="B2336" s="1" t="str">
        <f t="shared" si="43"/>
        <v>ピラゾスルフロンエチル粒剤シリウス粒剤</v>
      </c>
      <c r="C2336" s="1" t="s">
        <v>3276</v>
      </c>
      <c r="D2336" s="1" t="s">
        <v>3277</v>
      </c>
      <c r="E2336" s="1" t="s">
        <v>25</v>
      </c>
      <c r="F2336" s="1"/>
      <c r="G2336" s="1" t="s">
        <v>3272</v>
      </c>
    </row>
    <row r="2337" spans="2:7" x14ac:dyDescent="0.2">
      <c r="B2337" s="1" t="str">
        <f t="shared" si="43"/>
        <v>ピラゾレート・フェントラザミド・ベンゾビシクロン水和剤ウエスフロアブル</v>
      </c>
      <c r="C2337" s="1" t="s">
        <v>3278</v>
      </c>
      <c r="D2337" s="1" t="s">
        <v>3279</v>
      </c>
      <c r="E2337" s="1" t="s">
        <v>25</v>
      </c>
      <c r="F2337" s="1"/>
      <c r="G2337" s="1" t="s">
        <v>3280</v>
      </c>
    </row>
    <row r="2338" spans="2:7" x14ac:dyDescent="0.2">
      <c r="B2338" s="1" t="str">
        <f t="shared" si="43"/>
        <v>ピラゾレート・フェントラザミド・ベンフレセート水和剤チャンスタイムフロアブル</v>
      </c>
      <c r="C2338" s="1" t="s">
        <v>3281</v>
      </c>
      <c r="D2338" s="1" t="s">
        <v>3282</v>
      </c>
      <c r="E2338" s="1" t="s">
        <v>6468</v>
      </c>
      <c r="F2338" s="1"/>
      <c r="G2338" s="1" t="s">
        <v>184</v>
      </c>
    </row>
    <row r="2339" spans="2:7" x14ac:dyDescent="0.2">
      <c r="B2339" s="1" t="str">
        <f t="shared" si="43"/>
        <v>ピラゾレート・フェントラザミド・ベンフレセート粒剤チャンスタイム１キロ粒剤</v>
      </c>
      <c r="C2339" s="1" t="s">
        <v>3283</v>
      </c>
      <c r="D2339" s="1" t="s">
        <v>3284</v>
      </c>
      <c r="E2339" s="1" t="s">
        <v>6468</v>
      </c>
      <c r="F2339" s="1"/>
      <c r="G2339" s="1" t="s">
        <v>55</v>
      </c>
    </row>
    <row r="2340" spans="2:7" x14ac:dyDescent="0.2">
      <c r="B2340" s="1" t="str">
        <f t="shared" si="43"/>
        <v>ピラゾレート・ブタクロール粒剤クサカリン粒剤２５</v>
      </c>
      <c r="C2340" s="1" t="s">
        <v>3285</v>
      </c>
      <c r="D2340" s="1" t="s">
        <v>3286</v>
      </c>
      <c r="E2340" s="1" t="s">
        <v>6468</v>
      </c>
      <c r="F2340" s="1"/>
      <c r="G2340" s="1" t="s">
        <v>264</v>
      </c>
    </row>
    <row r="2341" spans="2:7" x14ac:dyDescent="0.2">
      <c r="B2341" s="1" t="str">
        <f t="shared" ref="B2341:B2396" si="44">C2341&amp;D2341</f>
        <v>ピラゾレート・ブタクロール粒剤クサカリン粒剤３５</v>
      </c>
      <c r="C2341" s="1" t="s">
        <v>3285</v>
      </c>
      <c r="D2341" s="1" t="s">
        <v>3287</v>
      </c>
      <c r="E2341" s="1" t="s">
        <v>6468</v>
      </c>
      <c r="F2341" s="1"/>
      <c r="G2341" s="1" t="s">
        <v>349</v>
      </c>
    </row>
    <row r="2342" spans="2:7" x14ac:dyDescent="0.2">
      <c r="B2342" s="1" t="str">
        <f t="shared" si="44"/>
        <v>ピラゾレート・プレチラクロール・メソトリオン粒剤ＭＩＣカミオンＭＸ１キロ粒剤</v>
      </c>
      <c r="C2342" s="1" t="s">
        <v>3288</v>
      </c>
      <c r="D2342" s="1" t="s">
        <v>6113</v>
      </c>
      <c r="E2342" s="1" t="s">
        <v>25</v>
      </c>
      <c r="F2342" s="1"/>
      <c r="G2342" s="1" t="s">
        <v>404</v>
      </c>
    </row>
    <row r="2343" spans="2:7" x14ac:dyDescent="0.2">
      <c r="B2343" s="1" t="str">
        <f t="shared" si="44"/>
        <v>ピラゾレート・プレチラクロール・メソトリオン粒剤カミオンＭＸ１キロ粒剤</v>
      </c>
      <c r="C2343" s="1" t="s">
        <v>3288</v>
      </c>
      <c r="D2343" s="1" t="s">
        <v>3289</v>
      </c>
      <c r="E2343" s="1" t="s">
        <v>25</v>
      </c>
      <c r="F2343" s="1"/>
      <c r="G2343" s="1" t="s">
        <v>404</v>
      </c>
    </row>
    <row r="2344" spans="2:7" x14ac:dyDescent="0.2">
      <c r="B2344" s="1" t="str">
        <f t="shared" si="44"/>
        <v>ピラゾレート・プロピリスルフロン水和剤キクンジャーＺフロアブル</v>
      </c>
      <c r="C2344" s="1" t="s">
        <v>3290</v>
      </c>
      <c r="D2344" s="1" t="s">
        <v>3291</v>
      </c>
      <c r="E2344" s="1" t="s">
        <v>25</v>
      </c>
      <c r="F2344" s="1"/>
      <c r="G2344" s="1" t="s">
        <v>3292</v>
      </c>
    </row>
    <row r="2345" spans="2:7" x14ac:dyDescent="0.2">
      <c r="B2345" s="1" t="str">
        <f t="shared" si="44"/>
        <v>ピラゾレート・プロピリスルフロン水和剤チャンスタイムＺフロアブル</v>
      </c>
      <c r="C2345" s="1" t="s">
        <v>3290</v>
      </c>
      <c r="D2345" s="1" t="s">
        <v>3293</v>
      </c>
      <c r="E2345" s="1" t="s">
        <v>25</v>
      </c>
      <c r="F2345" s="1"/>
      <c r="G2345" s="1" t="s">
        <v>2248</v>
      </c>
    </row>
    <row r="2346" spans="2:7" x14ac:dyDescent="0.2">
      <c r="B2346" s="1" t="str">
        <f t="shared" si="44"/>
        <v>ピラゾレート・プロピリスルフロン粒剤キクンジャーＺ１キロ粒剤</v>
      </c>
      <c r="C2346" s="1" t="s">
        <v>3294</v>
      </c>
      <c r="D2346" s="1" t="s">
        <v>3295</v>
      </c>
      <c r="E2346" s="1" t="s">
        <v>25</v>
      </c>
      <c r="F2346" s="1"/>
      <c r="G2346" s="1" t="s">
        <v>52</v>
      </c>
    </row>
    <row r="2347" spans="2:7" x14ac:dyDescent="0.2">
      <c r="B2347" s="1" t="str">
        <f t="shared" si="44"/>
        <v>ピラゾレート・プロピリスルフロン粒剤キクンジャーＺジャンボ</v>
      </c>
      <c r="C2347" s="1" t="s">
        <v>3294</v>
      </c>
      <c r="D2347" s="1" t="s">
        <v>3296</v>
      </c>
      <c r="E2347" s="1" t="s">
        <v>25</v>
      </c>
      <c r="F2347" s="1"/>
      <c r="G2347" s="1" t="s">
        <v>56</v>
      </c>
    </row>
    <row r="2348" spans="2:7" x14ac:dyDescent="0.2">
      <c r="B2348" s="1" t="str">
        <f t="shared" si="44"/>
        <v>ピラゾレート・プロピリスルフロン粒剤チャンスタイムＺ１キロ粒剤</v>
      </c>
      <c r="C2348" s="1" t="s">
        <v>3294</v>
      </c>
      <c r="D2348" s="1" t="s">
        <v>4819</v>
      </c>
      <c r="E2348" s="1" t="s">
        <v>25</v>
      </c>
      <c r="F2348" s="1"/>
      <c r="G2348" s="1" t="s">
        <v>54</v>
      </c>
    </row>
    <row r="2349" spans="2:7" x14ac:dyDescent="0.2">
      <c r="B2349" s="1" t="str">
        <f t="shared" si="44"/>
        <v>ピラゾレート・ブロモブチド・メフェナセット粒剤ホクコーリードゾン粒剤</v>
      </c>
      <c r="C2349" s="1" t="s">
        <v>3297</v>
      </c>
      <c r="D2349" s="1" t="s">
        <v>3298</v>
      </c>
      <c r="E2349" s="1" t="s">
        <v>6468</v>
      </c>
      <c r="F2349" s="1"/>
      <c r="G2349" s="1" t="s">
        <v>144</v>
      </c>
    </row>
    <row r="2350" spans="2:7" x14ac:dyDescent="0.2">
      <c r="B2350" s="1" t="str">
        <f t="shared" si="44"/>
        <v>ピラゾレート・ペントキサゾン水和剤ＭＩＣスウィープフロアブル</v>
      </c>
      <c r="C2350" s="1" t="s">
        <v>3299</v>
      </c>
      <c r="D2350" s="1" t="s">
        <v>3300</v>
      </c>
      <c r="E2350" s="1" t="s">
        <v>6468</v>
      </c>
      <c r="F2350" s="1"/>
      <c r="G2350" s="1" t="s">
        <v>54</v>
      </c>
    </row>
    <row r="2351" spans="2:7" x14ac:dyDescent="0.2">
      <c r="B2351" s="1" t="str">
        <f t="shared" si="44"/>
        <v>ピラゾレート粒剤サンバード粒剤</v>
      </c>
      <c r="C2351" s="1" t="s">
        <v>3301</v>
      </c>
      <c r="D2351" s="1" t="s">
        <v>3302</v>
      </c>
      <c r="E2351" s="1" t="s">
        <v>6468</v>
      </c>
      <c r="F2351" s="1"/>
      <c r="G2351" s="1" t="s">
        <v>164</v>
      </c>
    </row>
    <row r="2352" spans="2:7" x14ac:dyDescent="0.2">
      <c r="B2352" s="1" t="str">
        <f t="shared" si="44"/>
        <v>ピラゾレート粒剤サンバード１キロ粒剤３０</v>
      </c>
      <c r="C2352" s="1" t="s">
        <v>3301</v>
      </c>
      <c r="D2352" s="1" t="s">
        <v>4809</v>
      </c>
      <c r="E2352" s="1" t="s">
        <v>6468</v>
      </c>
      <c r="F2352" s="1"/>
      <c r="G2352" s="1" t="s">
        <v>56</v>
      </c>
    </row>
    <row r="2353" spans="2:7" x14ac:dyDescent="0.2">
      <c r="B2353" s="1" t="str">
        <f t="shared" si="44"/>
        <v>ピラフルフェンエチル・ブロマシル粉粒剤ソクガレ微粒剤</v>
      </c>
      <c r="C2353" s="1" t="s">
        <v>3303</v>
      </c>
      <c r="D2353" s="1" t="s">
        <v>3304</v>
      </c>
      <c r="E2353" s="1" t="s">
        <v>6468</v>
      </c>
      <c r="F2353" s="1"/>
      <c r="G2353" s="1" t="s">
        <v>3305</v>
      </c>
    </row>
    <row r="2354" spans="2:7" x14ac:dyDescent="0.2">
      <c r="B2354" s="1" t="str">
        <f t="shared" si="44"/>
        <v>ピラフルフェンエチル水和剤エコパートフロアブル</v>
      </c>
      <c r="C2354" s="1" t="s">
        <v>3306</v>
      </c>
      <c r="D2354" s="1" t="s">
        <v>3307</v>
      </c>
      <c r="E2354" s="1" t="s">
        <v>6468</v>
      </c>
      <c r="F2354" s="1"/>
      <c r="G2354" s="1" t="s">
        <v>53</v>
      </c>
    </row>
    <row r="2355" spans="2:7" x14ac:dyDescent="0.2">
      <c r="B2355" s="1" t="str">
        <f t="shared" si="44"/>
        <v>ピラフルフェンエチル水和剤芝用エコパートＦＬ</v>
      </c>
      <c r="C2355" s="1" t="s">
        <v>3306</v>
      </c>
      <c r="D2355" s="1" t="s">
        <v>3308</v>
      </c>
      <c r="E2355" s="1" t="s">
        <v>6468</v>
      </c>
      <c r="F2355" s="1"/>
      <c r="G2355" s="1" t="s">
        <v>53</v>
      </c>
    </row>
    <row r="2356" spans="2:7" x14ac:dyDescent="0.2">
      <c r="B2356" s="1" t="str">
        <f t="shared" si="44"/>
        <v>ピラフルフェンエチル乳剤デシカン乳剤</v>
      </c>
      <c r="C2356" s="1" t="s">
        <v>3309</v>
      </c>
      <c r="D2356" s="1" t="s">
        <v>3310</v>
      </c>
      <c r="E2356" s="1" t="s">
        <v>25</v>
      </c>
      <c r="F2356" s="1"/>
      <c r="G2356" s="1" t="s">
        <v>447</v>
      </c>
    </row>
    <row r="2357" spans="2:7" x14ac:dyDescent="0.2">
      <c r="B2357" s="1" t="str">
        <f t="shared" si="44"/>
        <v>ピリオフェノン水和剤プロパティフロアブル</v>
      </c>
      <c r="C2357" s="1" t="s">
        <v>5138</v>
      </c>
      <c r="D2357" s="1" t="s">
        <v>5139</v>
      </c>
      <c r="E2357" s="1" t="s">
        <v>6468</v>
      </c>
      <c r="F2357" s="1"/>
      <c r="G2357" s="35" t="s">
        <v>5140</v>
      </c>
    </row>
    <row r="2358" spans="2:7" x14ac:dyDescent="0.2">
      <c r="B2358" s="1" t="str">
        <f t="shared" si="44"/>
        <v>ピリオフェノン水和剤プロパティＳＣ</v>
      </c>
      <c r="C2358" s="1" t="s">
        <v>5138</v>
      </c>
      <c r="D2358" s="1" t="s">
        <v>5141</v>
      </c>
      <c r="E2358" s="1" t="s">
        <v>6468</v>
      </c>
      <c r="F2358" s="1"/>
      <c r="G2358" s="35" t="s">
        <v>5140</v>
      </c>
    </row>
    <row r="2359" spans="2:7" x14ac:dyDescent="0.2">
      <c r="B2359" s="1" t="str">
        <f t="shared" si="44"/>
        <v>ピリダベン水和剤サンマイトフロアブル</v>
      </c>
      <c r="C2359" s="1" t="s">
        <v>3311</v>
      </c>
      <c r="D2359" s="1" t="s">
        <v>3312</v>
      </c>
      <c r="E2359" s="1" t="s">
        <v>25</v>
      </c>
      <c r="F2359" s="1" t="s">
        <v>157</v>
      </c>
      <c r="G2359" s="1" t="s">
        <v>54</v>
      </c>
    </row>
    <row r="2360" spans="2:7" x14ac:dyDescent="0.2">
      <c r="B2360" s="1" t="str">
        <f t="shared" si="44"/>
        <v>ピリダベン水和剤サンマイト水和剤</v>
      </c>
      <c r="C2360" s="1" t="s">
        <v>3311</v>
      </c>
      <c r="D2360" s="1" t="s">
        <v>3313</v>
      </c>
      <c r="E2360" s="1" t="s">
        <v>25</v>
      </c>
      <c r="F2360" s="1" t="s">
        <v>157</v>
      </c>
      <c r="G2360" s="1" t="s">
        <v>54</v>
      </c>
    </row>
    <row r="2361" spans="2:7" x14ac:dyDescent="0.2">
      <c r="B2361" s="1" t="str">
        <f t="shared" si="44"/>
        <v>ピリダリル水和剤プレオフロアブル</v>
      </c>
      <c r="C2361" s="1" t="s">
        <v>3314</v>
      </c>
      <c r="D2361" s="1" t="s">
        <v>3315</v>
      </c>
      <c r="E2361" s="1" t="s">
        <v>25</v>
      </c>
      <c r="F2361" s="1"/>
      <c r="G2361" s="1" t="s">
        <v>164</v>
      </c>
    </row>
    <row r="2362" spans="2:7" x14ac:dyDescent="0.2">
      <c r="B2362" s="1" t="str">
        <f t="shared" si="44"/>
        <v>ピリダリル水和剤シバマル</v>
      </c>
      <c r="C2362" s="1" t="s">
        <v>3314</v>
      </c>
      <c r="D2362" s="1" t="s">
        <v>4804</v>
      </c>
      <c r="E2362" s="1" t="s">
        <v>25</v>
      </c>
      <c r="F2362" s="1"/>
      <c r="G2362" s="1" t="s">
        <v>164</v>
      </c>
    </row>
    <row r="2363" spans="2:7" x14ac:dyDescent="0.2">
      <c r="B2363" s="1" t="str">
        <f t="shared" si="44"/>
        <v>ピリダリル乳剤マザック乳剤</v>
      </c>
      <c r="C2363" s="1" t="s">
        <v>3316</v>
      </c>
      <c r="D2363" s="1" t="s">
        <v>3317</v>
      </c>
      <c r="E2363" s="1" t="s">
        <v>25</v>
      </c>
      <c r="F2363" s="1"/>
      <c r="G2363" s="1" t="s">
        <v>167</v>
      </c>
    </row>
    <row r="2364" spans="2:7" x14ac:dyDescent="0.2">
      <c r="B2364" s="1" t="str">
        <f t="shared" si="44"/>
        <v>ピリフタリド・プレチラクロール・ベンスルフロンメチル・メソトリオン粒剤アピロキリオＭＸ１キロ粒剤５１</v>
      </c>
      <c r="C2364" s="1" t="s">
        <v>3318</v>
      </c>
      <c r="D2364" s="1" t="s">
        <v>3319</v>
      </c>
      <c r="E2364" s="1" t="s">
        <v>25</v>
      </c>
      <c r="F2364" s="1"/>
      <c r="G2364" s="1" t="s">
        <v>174</v>
      </c>
    </row>
    <row r="2365" spans="2:7" x14ac:dyDescent="0.2">
      <c r="B2365" s="1" t="str">
        <f t="shared" si="44"/>
        <v>ピリフタリド・プレチラクロール・ベンスルフロンメチル・メソトリオン粒剤アピロキリオＭＸ１キロ粒剤７５</v>
      </c>
      <c r="C2365" s="1" t="s">
        <v>3318</v>
      </c>
      <c r="D2365" s="1" t="s">
        <v>3320</v>
      </c>
      <c r="E2365" s="1" t="s">
        <v>25</v>
      </c>
      <c r="F2365" s="1"/>
      <c r="G2365" s="1" t="s">
        <v>114</v>
      </c>
    </row>
    <row r="2366" spans="2:7" x14ac:dyDescent="0.2">
      <c r="B2366" s="1" t="str">
        <f t="shared" si="44"/>
        <v>ピリフタリド・プレチラクロール・ベンスルフロンメチル・メソトリオン粒剤アピロトップＭＸ　Ｌ　ジャンボ</v>
      </c>
      <c r="C2366" s="1" t="s">
        <v>3318</v>
      </c>
      <c r="D2366" s="1" t="s">
        <v>3321</v>
      </c>
      <c r="E2366" s="1" t="s">
        <v>25</v>
      </c>
      <c r="F2366" s="1"/>
      <c r="G2366" s="1" t="s">
        <v>70</v>
      </c>
    </row>
    <row r="2367" spans="2:7" x14ac:dyDescent="0.2">
      <c r="B2367" s="1" t="str">
        <f t="shared" si="44"/>
        <v>ピリフタリド・プレチラクロール・ベンスルフロンメチル・メソトリオン粒剤アピロトップＭＸ１キロ粒剤５１</v>
      </c>
      <c r="C2367" s="1" t="s">
        <v>3318</v>
      </c>
      <c r="D2367" s="1" t="s">
        <v>3322</v>
      </c>
      <c r="E2367" s="1" t="s">
        <v>25</v>
      </c>
      <c r="F2367" s="1"/>
      <c r="G2367" s="1" t="s">
        <v>174</v>
      </c>
    </row>
    <row r="2368" spans="2:7" x14ac:dyDescent="0.2">
      <c r="B2368" s="1" t="str">
        <f t="shared" si="44"/>
        <v>ピリフタリド・プレチラクロール・ベンスルフロンメチル・メソトリオン粒剤アピロトップＭＸ１キロ粒剤７５</v>
      </c>
      <c r="C2368" s="1" t="s">
        <v>3318</v>
      </c>
      <c r="D2368" s="1" t="s">
        <v>3323</v>
      </c>
      <c r="E2368" s="1" t="s">
        <v>25</v>
      </c>
      <c r="F2368" s="1"/>
      <c r="G2368" s="1" t="s">
        <v>114</v>
      </c>
    </row>
    <row r="2369" spans="2:7" x14ac:dyDescent="0.2">
      <c r="B2369" s="1" t="str">
        <f t="shared" si="44"/>
        <v>ピリフタリド・プレチラクロール・ベンスルフロンメチル・メソトリオン粒剤アピロトップＭＸジャンボ</v>
      </c>
      <c r="C2369" s="1" t="s">
        <v>3318</v>
      </c>
      <c r="D2369" s="1" t="s">
        <v>3324</v>
      </c>
      <c r="E2369" s="1" t="s">
        <v>25</v>
      </c>
      <c r="F2369" s="1"/>
      <c r="G2369" s="1" t="s">
        <v>70</v>
      </c>
    </row>
    <row r="2370" spans="2:7" x14ac:dyDescent="0.2">
      <c r="B2370" s="1" t="str">
        <f t="shared" si="44"/>
        <v>ピリフタリド・プレチラクロール・ベンスルフロンメチル水和剤アピロプロフロアブル</v>
      </c>
      <c r="C2370" s="1" t="s">
        <v>3325</v>
      </c>
      <c r="D2370" s="1" t="s">
        <v>3326</v>
      </c>
      <c r="E2370" s="1" t="s">
        <v>6468</v>
      </c>
      <c r="F2370" s="1"/>
      <c r="G2370" s="1" t="s">
        <v>70</v>
      </c>
    </row>
    <row r="2371" spans="2:7" x14ac:dyDescent="0.2">
      <c r="B2371" s="1" t="str">
        <f t="shared" si="44"/>
        <v>ピリフタリド・プレチラクロール・ベンスルフロンメチル粒剤アピロトップ１キロ粒剤５１</v>
      </c>
      <c r="C2371" s="1" t="s">
        <v>3327</v>
      </c>
      <c r="D2371" s="1" t="s">
        <v>3328</v>
      </c>
      <c r="E2371" s="1" t="s">
        <v>25</v>
      </c>
      <c r="F2371" s="1"/>
      <c r="G2371" s="1" t="s">
        <v>281</v>
      </c>
    </row>
    <row r="2372" spans="2:7" x14ac:dyDescent="0.2">
      <c r="B2372" s="1" t="str">
        <f t="shared" si="44"/>
        <v>ピリフタリド・メソトリオン・メタゾスルフロン粒剤アクシズＭＸ１キロ粒剤</v>
      </c>
      <c r="C2372" s="1" t="s">
        <v>3329</v>
      </c>
      <c r="D2372" s="1" t="s">
        <v>3330</v>
      </c>
      <c r="E2372" s="1" t="s">
        <v>6468</v>
      </c>
      <c r="F2372" s="1"/>
      <c r="G2372" s="1" t="s">
        <v>1169</v>
      </c>
    </row>
    <row r="2373" spans="2:7" x14ac:dyDescent="0.2">
      <c r="B2373" s="1" t="str">
        <f t="shared" si="44"/>
        <v>ピリブチカルブ・プレチラクロール乳剤シング乳剤</v>
      </c>
      <c r="C2373" s="1" t="s">
        <v>3331</v>
      </c>
      <c r="D2373" s="1" t="s">
        <v>3332</v>
      </c>
      <c r="E2373" s="1" t="s">
        <v>6468</v>
      </c>
      <c r="F2373" s="1"/>
      <c r="G2373" s="1" t="s">
        <v>404</v>
      </c>
    </row>
    <row r="2374" spans="2:7" x14ac:dyDescent="0.2">
      <c r="B2374" s="1" t="str">
        <f t="shared" si="44"/>
        <v>ピリブチカルブ・プレチラクロール乳剤ホクサンシング乳剤</v>
      </c>
      <c r="C2374" s="1" t="s">
        <v>3331</v>
      </c>
      <c r="D2374" s="1" t="s">
        <v>3333</v>
      </c>
      <c r="E2374" s="1" t="s">
        <v>6468</v>
      </c>
      <c r="F2374" s="1"/>
      <c r="G2374" s="1" t="s">
        <v>404</v>
      </c>
    </row>
    <row r="2375" spans="2:7" x14ac:dyDescent="0.2">
      <c r="B2375" s="1" t="str">
        <f t="shared" si="44"/>
        <v>ピリブチカルブ・ブロモブチド・ベンゾフェナップ水和剤アグロスシーゼットフロアブル</v>
      </c>
      <c r="C2375" s="1" t="s">
        <v>3334</v>
      </c>
      <c r="D2375" s="1" t="s">
        <v>6114</v>
      </c>
      <c r="E2375" s="1" t="s">
        <v>25</v>
      </c>
      <c r="F2375" s="1"/>
      <c r="G2375" s="1" t="s">
        <v>1285</v>
      </c>
    </row>
    <row r="2376" spans="2:7" x14ac:dyDescent="0.2">
      <c r="B2376" s="1" t="str">
        <f t="shared" si="44"/>
        <v>ピリブチカルブ・ブロモブチド・ベンゾフェナップ水和剤協友シーゼットフロアブル</v>
      </c>
      <c r="C2376" s="1" t="s">
        <v>3334</v>
      </c>
      <c r="D2376" s="1" t="s">
        <v>3335</v>
      </c>
      <c r="E2376" s="1" t="s">
        <v>25</v>
      </c>
      <c r="F2376" s="1"/>
      <c r="G2376" s="1" t="s">
        <v>1285</v>
      </c>
    </row>
    <row r="2377" spans="2:7" x14ac:dyDescent="0.2">
      <c r="B2377" s="1" t="str">
        <f t="shared" si="44"/>
        <v>ピリブチカルブ・ブロモブチド・ベンゾフェナップ水和剤東ソーシーゼットフロアブル</v>
      </c>
      <c r="C2377" s="1" t="s">
        <v>3334</v>
      </c>
      <c r="D2377" s="1" t="s">
        <v>3336</v>
      </c>
      <c r="E2377" s="1" t="s">
        <v>25</v>
      </c>
      <c r="F2377" s="1"/>
      <c r="G2377" s="1" t="s">
        <v>1285</v>
      </c>
    </row>
    <row r="2378" spans="2:7" x14ac:dyDescent="0.2">
      <c r="B2378" s="1" t="str">
        <f t="shared" si="44"/>
        <v>ピリブチカルブ・ベンスルフロンメチル水和剤［ＤＩＣ］カルショットフロアブル</v>
      </c>
      <c r="C2378" s="1" t="s">
        <v>3337</v>
      </c>
      <c r="D2378" s="1" t="s">
        <v>6115</v>
      </c>
      <c r="E2378" s="1" t="s">
        <v>6468</v>
      </c>
      <c r="F2378" s="1"/>
      <c r="G2378" s="1" t="s">
        <v>404</v>
      </c>
    </row>
    <row r="2379" spans="2:7" x14ac:dyDescent="0.2">
      <c r="B2379" s="1" t="str">
        <f t="shared" si="44"/>
        <v>ピリブチカルブ・ベンスルフロンメチル水和剤ＭＩＣカルショットフロアブル</v>
      </c>
      <c r="C2379" s="1" t="s">
        <v>3337</v>
      </c>
      <c r="D2379" s="1" t="s">
        <v>3338</v>
      </c>
      <c r="E2379" s="1" t="s">
        <v>6468</v>
      </c>
      <c r="F2379" s="1"/>
      <c r="G2379" s="1" t="s">
        <v>404</v>
      </c>
    </row>
    <row r="2380" spans="2:7" x14ac:dyDescent="0.2">
      <c r="B2380" s="1" t="str">
        <f t="shared" si="44"/>
        <v>ピリブチカルブ水和剤エイゲン水和剤</v>
      </c>
      <c r="C2380" s="1" t="s">
        <v>3339</v>
      </c>
      <c r="D2380" s="1" t="s">
        <v>6116</v>
      </c>
      <c r="E2380" s="1" t="s">
        <v>25</v>
      </c>
      <c r="F2380" s="1"/>
      <c r="G2380" s="1" t="s">
        <v>354</v>
      </c>
    </row>
    <row r="2381" spans="2:7" x14ac:dyDescent="0.2">
      <c r="B2381" s="1" t="str">
        <f t="shared" si="44"/>
        <v>ピリブチカルブ粒剤エイゲン粒剤</v>
      </c>
      <c r="C2381" s="1" t="s">
        <v>3340</v>
      </c>
      <c r="D2381" s="1" t="s">
        <v>3341</v>
      </c>
      <c r="E2381" s="1" t="s">
        <v>25</v>
      </c>
      <c r="F2381" s="1"/>
      <c r="G2381" s="1" t="s">
        <v>2003</v>
      </c>
    </row>
    <row r="2382" spans="2:7" x14ac:dyDescent="0.2">
      <c r="B2382" s="1" t="str">
        <f t="shared" si="44"/>
        <v>ピリフルキナゾン水和剤クミアイコルト顆粒水和剤</v>
      </c>
      <c r="C2382" s="1" t="s">
        <v>3342</v>
      </c>
      <c r="D2382" s="1" t="s">
        <v>3343</v>
      </c>
      <c r="E2382" s="1" t="s">
        <v>25</v>
      </c>
      <c r="F2382" s="1"/>
      <c r="G2382" s="1" t="s">
        <v>54</v>
      </c>
    </row>
    <row r="2383" spans="2:7" x14ac:dyDescent="0.2">
      <c r="B2383" s="1" t="str">
        <f t="shared" si="44"/>
        <v>ピリフルキナゾン水和剤コルト顆粒水和剤</v>
      </c>
      <c r="C2383" s="1" t="s">
        <v>3342</v>
      </c>
      <c r="D2383" s="1" t="s">
        <v>3344</v>
      </c>
      <c r="E2383" s="1" t="s">
        <v>25</v>
      </c>
      <c r="F2383" s="1"/>
      <c r="G2383" s="1" t="s">
        <v>54</v>
      </c>
    </row>
    <row r="2384" spans="2:7" x14ac:dyDescent="0.2">
      <c r="B2384" s="1" t="str">
        <f t="shared" si="44"/>
        <v>ピリプロキシフェンマイクロカプセル剤プルートＭＣ</v>
      </c>
      <c r="C2384" s="1" t="s">
        <v>3345</v>
      </c>
      <c r="D2384" s="1" t="s">
        <v>3346</v>
      </c>
      <c r="E2384" s="1" t="s">
        <v>6468</v>
      </c>
      <c r="F2384" s="1"/>
      <c r="G2384" s="1" t="s">
        <v>1264</v>
      </c>
    </row>
    <row r="2385" spans="2:7" x14ac:dyDescent="0.2">
      <c r="B2385" s="1" t="str">
        <f t="shared" si="44"/>
        <v>ピリプロキシフェン剤ラノーテープ</v>
      </c>
      <c r="C2385" s="1" t="s">
        <v>3347</v>
      </c>
      <c r="D2385" s="1" t="s">
        <v>3348</v>
      </c>
      <c r="E2385" s="1" t="s">
        <v>6468</v>
      </c>
      <c r="F2385" s="1"/>
      <c r="G2385" s="1" t="s">
        <v>3349</v>
      </c>
    </row>
    <row r="2386" spans="2:7" x14ac:dyDescent="0.2">
      <c r="B2386" s="1" t="str">
        <f t="shared" si="44"/>
        <v>ピリプロキシフェン乳剤ラノー乳剤</v>
      </c>
      <c r="C2386" s="1" t="s">
        <v>3350</v>
      </c>
      <c r="D2386" s="1" t="s">
        <v>3351</v>
      </c>
      <c r="E2386" s="1" t="s">
        <v>6468</v>
      </c>
      <c r="F2386" s="1"/>
      <c r="G2386" s="1" t="s">
        <v>164</v>
      </c>
    </row>
    <row r="2387" spans="2:7" x14ac:dyDescent="0.2">
      <c r="B2387" s="1" t="str">
        <f t="shared" si="44"/>
        <v>ピリベンカルブ水和剤ファンターフ顆粒水和剤</v>
      </c>
      <c r="C2387" s="1" t="s">
        <v>3352</v>
      </c>
      <c r="D2387" s="1" t="s">
        <v>3353</v>
      </c>
      <c r="E2387" s="1" t="s">
        <v>25</v>
      </c>
      <c r="F2387" s="1"/>
      <c r="G2387" s="1" t="s">
        <v>68</v>
      </c>
    </row>
    <row r="2388" spans="2:7" x14ac:dyDescent="0.2">
      <c r="B2388" s="1" t="str">
        <f t="shared" si="44"/>
        <v>ピリベンカルブ水和剤ファンタジスタ顆粒水和剤</v>
      </c>
      <c r="C2388" s="1" t="s">
        <v>3352</v>
      </c>
      <c r="D2388" s="1" t="s">
        <v>3354</v>
      </c>
      <c r="E2388" s="1" t="s">
        <v>25</v>
      </c>
      <c r="F2388" s="1"/>
      <c r="G2388" s="1" t="s">
        <v>68</v>
      </c>
    </row>
    <row r="2389" spans="2:7" x14ac:dyDescent="0.2">
      <c r="B2389" s="1" t="str">
        <f t="shared" si="44"/>
        <v>ピリベンカルブ水和剤日曹ファンタジスタ顆粒水和剤</v>
      </c>
      <c r="C2389" s="1" t="s">
        <v>3352</v>
      </c>
      <c r="D2389" s="1" t="s">
        <v>3355</v>
      </c>
      <c r="E2389" s="1" t="s">
        <v>25</v>
      </c>
      <c r="F2389" s="1"/>
      <c r="G2389" s="1" t="s">
        <v>68</v>
      </c>
    </row>
    <row r="2390" spans="2:7" x14ac:dyDescent="0.2">
      <c r="B2390" s="1" t="str">
        <f t="shared" si="44"/>
        <v>ピリベンカルブ水和剤理研ファンターフ顆粒水和剤</v>
      </c>
      <c r="C2390" s="1" t="s">
        <v>3352</v>
      </c>
      <c r="D2390" s="1" t="s">
        <v>3356</v>
      </c>
      <c r="E2390" s="1" t="s">
        <v>25</v>
      </c>
      <c r="F2390" s="1"/>
      <c r="G2390" s="1" t="s">
        <v>68</v>
      </c>
    </row>
    <row r="2391" spans="2:7" x14ac:dyDescent="0.2">
      <c r="B2391" s="1" t="str">
        <f t="shared" si="44"/>
        <v>ピリミジフェン水和剤マイトクリーン</v>
      </c>
      <c r="C2391" s="1" t="s">
        <v>3357</v>
      </c>
      <c r="D2391" s="1" t="s">
        <v>3358</v>
      </c>
      <c r="E2391" s="1" t="s">
        <v>25</v>
      </c>
      <c r="F2391" s="1"/>
      <c r="G2391" s="1" t="s">
        <v>144</v>
      </c>
    </row>
    <row r="2392" spans="2:7" x14ac:dyDescent="0.2">
      <c r="B2392" s="1" t="str">
        <f t="shared" si="44"/>
        <v>ピリミスルファン・フェントラザミド剤ヤイバジャンボ</v>
      </c>
      <c r="C2392" s="1" t="s">
        <v>3359</v>
      </c>
      <c r="D2392" s="1" t="s">
        <v>3360</v>
      </c>
      <c r="E2392" s="1" t="s">
        <v>6468</v>
      </c>
      <c r="F2392" s="1"/>
      <c r="G2392" s="1" t="s">
        <v>53</v>
      </c>
    </row>
    <row r="2393" spans="2:7" x14ac:dyDescent="0.2">
      <c r="B2393" s="1" t="str">
        <f t="shared" si="44"/>
        <v>ピリミスルファン・フェントラザミド剤ヤイバ豆つぶ２５０</v>
      </c>
      <c r="C2393" s="1" t="s">
        <v>3359</v>
      </c>
      <c r="D2393" s="1" t="s">
        <v>3361</v>
      </c>
      <c r="E2393" s="1" t="s">
        <v>6468</v>
      </c>
      <c r="F2393" s="1"/>
      <c r="G2393" s="1" t="s">
        <v>53</v>
      </c>
    </row>
    <row r="2394" spans="2:7" x14ac:dyDescent="0.2">
      <c r="B2394" s="1" t="str">
        <f t="shared" si="44"/>
        <v>ピリミスルファン・フェントラザミド粒剤ゴール１キロ粒剤</v>
      </c>
      <c r="C2394" s="1" t="s">
        <v>3362</v>
      </c>
      <c r="D2394" s="1" t="s">
        <v>3363</v>
      </c>
      <c r="E2394" s="1" t="s">
        <v>6468</v>
      </c>
      <c r="F2394" s="1"/>
      <c r="G2394" s="1" t="s">
        <v>138</v>
      </c>
    </row>
    <row r="2395" spans="2:7" x14ac:dyDescent="0.2">
      <c r="B2395" s="1" t="str">
        <f t="shared" si="44"/>
        <v>ピリミスルファン・フェントラザミド粒剤ヤイバ１キロ粒剤</v>
      </c>
      <c r="C2395" s="1" t="s">
        <v>3362</v>
      </c>
      <c r="D2395" s="1" t="s">
        <v>3364</v>
      </c>
      <c r="E2395" s="1" t="s">
        <v>6468</v>
      </c>
      <c r="F2395" s="1"/>
      <c r="G2395" s="1" t="s">
        <v>138</v>
      </c>
    </row>
    <row r="2396" spans="2:7" x14ac:dyDescent="0.2">
      <c r="B2396" s="1" t="str">
        <f t="shared" si="44"/>
        <v>ピリミスルファン・ベンゾビシクロン剤ＳＤＳザンテツ豆つぶ２５０</v>
      </c>
      <c r="C2396" s="1" t="s">
        <v>5142</v>
      </c>
      <c r="D2396" s="1" t="s">
        <v>5143</v>
      </c>
      <c r="E2396" s="1" t="s">
        <v>25</v>
      </c>
      <c r="F2396" s="1"/>
      <c r="G2396" s="35" t="s">
        <v>5034</v>
      </c>
    </row>
    <row r="2397" spans="2:7" x14ac:dyDescent="0.2">
      <c r="B2397" s="1" t="str">
        <f t="shared" ref="B2397:B2438" si="45">C2397&amp;D2397</f>
        <v>ピリミスルファン・ベンゾビシクロン粒剤ＳＤＳザンテツ１キロ粒剤</v>
      </c>
      <c r="C2397" s="1" t="s">
        <v>3365</v>
      </c>
      <c r="D2397" s="1" t="s">
        <v>3366</v>
      </c>
      <c r="E2397" s="1" t="s">
        <v>6468</v>
      </c>
      <c r="F2397" s="1"/>
      <c r="G2397" s="1" t="s">
        <v>211</v>
      </c>
    </row>
    <row r="2398" spans="2:7" x14ac:dyDescent="0.2">
      <c r="B2398" s="1" t="str">
        <f t="shared" si="45"/>
        <v>ピリミスルファン・ベンゾビシクロン粒剤ザンテツ１キロ粒剤</v>
      </c>
      <c r="C2398" s="1" t="s">
        <v>3365</v>
      </c>
      <c r="D2398" s="1" t="s">
        <v>3367</v>
      </c>
      <c r="E2398" s="1" t="s">
        <v>6468</v>
      </c>
      <c r="F2398" s="1"/>
      <c r="G2398" s="1" t="s">
        <v>211</v>
      </c>
    </row>
    <row r="2399" spans="2:7" x14ac:dyDescent="0.2">
      <c r="B2399" s="1" t="str">
        <f t="shared" si="45"/>
        <v>ピリミスルファン・メフェナセット剤ムソウ豆つぶ２５０</v>
      </c>
      <c r="C2399" s="1" t="s">
        <v>3368</v>
      </c>
      <c r="D2399" s="1" t="s">
        <v>3369</v>
      </c>
      <c r="E2399" s="1" t="s">
        <v>6468</v>
      </c>
      <c r="F2399" s="1"/>
      <c r="G2399" s="1" t="s">
        <v>53</v>
      </c>
    </row>
    <row r="2400" spans="2:7" x14ac:dyDescent="0.2">
      <c r="B2400" s="1" t="str">
        <f t="shared" si="45"/>
        <v>ピリミスルファン・メフェナセット粒剤ムソウ１キロ粒剤</v>
      </c>
      <c r="C2400" s="1" t="s">
        <v>3370</v>
      </c>
      <c r="D2400" s="1" t="s">
        <v>3371</v>
      </c>
      <c r="E2400" s="1" t="s">
        <v>6468</v>
      </c>
      <c r="F2400" s="1"/>
      <c r="G2400" s="1" t="s">
        <v>138</v>
      </c>
    </row>
    <row r="2401" spans="2:7" x14ac:dyDescent="0.2">
      <c r="B2401" s="1" t="str">
        <f t="shared" si="45"/>
        <v>ピリミスルファン剤ベストパートナージャンボ</v>
      </c>
      <c r="C2401" s="1" t="s">
        <v>3372</v>
      </c>
      <c r="D2401" s="1" t="s">
        <v>3373</v>
      </c>
      <c r="E2401" s="1" t="s">
        <v>6468</v>
      </c>
      <c r="F2401" s="1"/>
      <c r="G2401" s="1" t="s">
        <v>1153</v>
      </c>
    </row>
    <row r="2402" spans="2:7" x14ac:dyDescent="0.2">
      <c r="B2402" s="1" t="str">
        <f t="shared" si="45"/>
        <v>ピリミスルファン剤ベストパートナー豆つぶ２５０</v>
      </c>
      <c r="C2402" s="1" t="s">
        <v>3372</v>
      </c>
      <c r="D2402" s="1" t="s">
        <v>3374</v>
      </c>
      <c r="E2402" s="1" t="s">
        <v>6468</v>
      </c>
      <c r="F2402" s="1"/>
      <c r="G2402" s="1" t="s">
        <v>1153</v>
      </c>
    </row>
    <row r="2403" spans="2:7" x14ac:dyDescent="0.2">
      <c r="B2403" s="1" t="str">
        <f t="shared" si="45"/>
        <v>ピリミスルファン粒剤アトトリ１キロ粒剤</v>
      </c>
      <c r="C2403" s="1" t="s">
        <v>3375</v>
      </c>
      <c r="D2403" s="1" t="s">
        <v>3376</v>
      </c>
      <c r="E2403" s="1" t="s">
        <v>6468</v>
      </c>
      <c r="F2403" s="1"/>
      <c r="G2403" s="1" t="s">
        <v>771</v>
      </c>
    </row>
    <row r="2404" spans="2:7" x14ac:dyDescent="0.2">
      <c r="B2404" s="1" t="str">
        <f t="shared" si="45"/>
        <v>ピリミスルファン粒剤ベストパートナー１キロ粒剤</v>
      </c>
      <c r="C2404" s="1" t="s">
        <v>3375</v>
      </c>
      <c r="D2404" s="1" t="s">
        <v>3377</v>
      </c>
      <c r="E2404" s="1" t="s">
        <v>6468</v>
      </c>
      <c r="F2404" s="1"/>
      <c r="G2404" s="1" t="s">
        <v>211</v>
      </c>
    </row>
    <row r="2405" spans="2:7" x14ac:dyDescent="0.2">
      <c r="B2405" s="1" t="str">
        <f t="shared" si="45"/>
        <v>ピリミノバックメチル・ブロモブチド・ベンスルフロンメチル・ペントキサゾン剤トップガン２５０グラム</v>
      </c>
      <c r="C2405" s="1" t="s">
        <v>3378</v>
      </c>
      <c r="D2405" s="1" t="s">
        <v>3379</v>
      </c>
      <c r="E2405" s="1" t="s">
        <v>6468</v>
      </c>
      <c r="F2405" s="1"/>
      <c r="G2405" s="1" t="s">
        <v>281</v>
      </c>
    </row>
    <row r="2406" spans="2:7" x14ac:dyDescent="0.2">
      <c r="B2406" s="1" t="str">
        <f t="shared" si="45"/>
        <v>ピリミノバックメチル・ブロモブチド・ベンスルフロンメチル・ペントキサゾン剤トップガンＬ２５０グラム</v>
      </c>
      <c r="C2406" s="1" t="s">
        <v>3378</v>
      </c>
      <c r="D2406" s="1" t="s">
        <v>3380</v>
      </c>
      <c r="E2406" s="1" t="s">
        <v>6468</v>
      </c>
      <c r="F2406" s="1"/>
      <c r="G2406" s="1" t="s">
        <v>281</v>
      </c>
    </row>
    <row r="2407" spans="2:7" x14ac:dyDescent="0.2">
      <c r="B2407" s="1" t="str">
        <f t="shared" si="45"/>
        <v>ピリミノバックメチル・ブロモブチド・ベンスルフロンメチル・ペントキサゾン剤トップガンＬジャンボ</v>
      </c>
      <c r="C2407" s="1" t="s">
        <v>3378</v>
      </c>
      <c r="D2407" s="1" t="s">
        <v>3381</v>
      </c>
      <c r="E2407" s="1" t="s">
        <v>6468</v>
      </c>
      <c r="F2407" s="1"/>
      <c r="G2407" s="1" t="s">
        <v>281</v>
      </c>
    </row>
    <row r="2408" spans="2:7" x14ac:dyDescent="0.2">
      <c r="B2408" s="1" t="str">
        <f t="shared" si="45"/>
        <v>ピリミノバックメチル・ブロモブチド・ベンスルフロンメチル・ペントキサゾン剤トップガンジャンボ</v>
      </c>
      <c r="C2408" s="1" t="s">
        <v>3378</v>
      </c>
      <c r="D2408" s="1" t="s">
        <v>3382</v>
      </c>
      <c r="E2408" s="1" t="s">
        <v>6468</v>
      </c>
      <c r="F2408" s="1"/>
      <c r="G2408" s="1" t="s">
        <v>281</v>
      </c>
    </row>
    <row r="2409" spans="2:7" x14ac:dyDescent="0.2">
      <c r="B2409" s="1" t="str">
        <f t="shared" si="45"/>
        <v>ピリミノバックメチル・ブロモブチド・ベンスルフロンメチル・ペントキサゾン水和剤トップガンＬフロアブル</v>
      </c>
      <c r="C2409" s="1" t="s">
        <v>3383</v>
      </c>
      <c r="D2409" s="1" t="s">
        <v>3385</v>
      </c>
      <c r="E2409" s="1" t="s">
        <v>6468</v>
      </c>
      <c r="F2409" s="1"/>
      <c r="G2409" s="1" t="s">
        <v>3386</v>
      </c>
    </row>
    <row r="2410" spans="2:7" x14ac:dyDescent="0.2">
      <c r="B2410" s="1" t="str">
        <f t="shared" si="45"/>
        <v>ピリミノバックメチル・ブロモブチド・ベンスルフロンメチル・ペントキサゾン水和剤トップガンフロアブル</v>
      </c>
      <c r="C2410" s="1" t="s">
        <v>3383</v>
      </c>
      <c r="D2410" s="1" t="s">
        <v>3387</v>
      </c>
      <c r="E2410" s="1" t="s">
        <v>6468</v>
      </c>
      <c r="F2410" s="1"/>
      <c r="G2410" s="1" t="s">
        <v>3384</v>
      </c>
    </row>
    <row r="2411" spans="2:7" x14ac:dyDescent="0.2">
      <c r="B2411" s="1" t="str">
        <f t="shared" si="45"/>
        <v>ピリミノバックメチル・ブロモブチド・ベンスルフロンメチル・ペントキサゾン粒剤トップガンＧＴ１キロ粒剤５１</v>
      </c>
      <c r="C2411" s="1" t="s">
        <v>3388</v>
      </c>
      <c r="D2411" s="1" t="s">
        <v>3390</v>
      </c>
      <c r="E2411" s="1" t="s">
        <v>6468</v>
      </c>
      <c r="F2411" s="1"/>
      <c r="G2411" s="1" t="s">
        <v>3389</v>
      </c>
    </row>
    <row r="2412" spans="2:7" x14ac:dyDescent="0.2">
      <c r="B2412" s="1" t="str">
        <f t="shared" si="45"/>
        <v>ピリミノバックメチル・ブロモブチド・ベンスルフロンメチル・ペントキサゾン粒剤トップガンＧＴ１キロ粒剤７５</v>
      </c>
      <c r="C2412" s="1" t="s">
        <v>3388</v>
      </c>
      <c r="D2412" s="1" t="s">
        <v>3391</v>
      </c>
      <c r="E2412" s="1" t="s">
        <v>6468</v>
      </c>
      <c r="F2412" s="1"/>
      <c r="G2412" s="1" t="s">
        <v>3389</v>
      </c>
    </row>
    <row r="2413" spans="2:7" x14ac:dyDescent="0.2">
      <c r="B2413" s="1" t="str">
        <f t="shared" si="45"/>
        <v>ピリミノバックメチル・ベンタゾン粒剤ＢＡＳＦヒエクリーンバサグラン粒剤</v>
      </c>
      <c r="C2413" s="1" t="s">
        <v>3392</v>
      </c>
      <c r="D2413" s="1" t="s">
        <v>3393</v>
      </c>
      <c r="E2413" s="1" t="s">
        <v>6468</v>
      </c>
      <c r="F2413" s="1"/>
      <c r="G2413" s="1" t="s">
        <v>447</v>
      </c>
    </row>
    <row r="2414" spans="2:7" x14ac:dyDescent="0.2">
      <c r="B2414" s="1" t="str">
        <f t="shared" si="45"/>
        <v>ピリミノバックメチル・ベンタゾン粒剤ヒエクリーンバサグラン粒剤</v>
      </c>
      <c r="C2414" s="1" t="s">
        <v>3392</v>
      </c>
      <c r="D2414" s="1" t="s">
        <v>3394</v>
      </c>
      <c r="E2414" s="1" t="s">
        <v>6468</v>
      </c>
      <c r="F2414" s="1"/>
      <c r="G2414" s="1" t="s">
        <v>447</v>
      </c>
    </row>
    <row r="2415" spans="2:7" x14ac:dyDescent="0.2">
      <c r="B2415" s="1" t="str">
        <f t="shared" si="45"/>
        <v>ピリミノバックメチル剤ヒエクリーン豆つぶ２５０</v>
      </c>
      <c r="C2415" s="1" t="s">
        <v>3395</v>
      </c>
      <c r="D2415" s="1" t="s">
        <v>3396</v>
      </c>
      <c r="E2415" s="1" t="s">
        <v>6468</v>
      </c>
      <c r="F2415" s="1"/>
      <c r="G2415" s="1" t="s">
        <v>335</v>
      </c>
    </row>
    <row r="2416" spans="2:7" x14ac:dyDescent="0.2">
      <c r="B2416" s="1" t="str">
        <f t="shared" si="45"/>
        <v>ピリミノバックメチル粒剤ヒエクリーン１キロ粒剤</v>
      </c>
      <c r="C2416" s="1" t="s">
        <v>3397</v>
      </c>
      <c r="D2416" s="1" t="s">
        <v>3398</v>
      </c>
      <c r="E2416" s="1" t="s">
        <v>6468</v>
      </c>
      <c r="F2416" s="1"/>
      <c r="G2416" s="1" t="s">
        <v>174</v>
      </c>
    </row>
    <row r="2417" spans="2:7" x14ac:dyDescent="0.2">
      <c r="B2417" s="1" t="str">
        <f t="shared" si="45"/>
        <v>ピリミノバックメチル粒剤ワンステージ１キロ粒剤</v>
      </c>
      <c r="C2417" s="1" t="s">
        <v>3397</v>
      </c>
      <c r="D2417" s="1" t="s">
        <v>3399</v>
      </c>
      <c r="E2417" s="1" t="s">
        <v>6468</v>
      </c>
      <c r="F2417" s="1"/>
      <c r="G2417" s="1" t="s">
        <v>174</v>
      </c>
    </row>
    <row r="2418" spans="2:7" x14ac:dyDescent="0.2">
      <c r="B2418" s="1" t="str">
        <f t="shared" si="45"/>
        <v>ピリミホスメチル乳剤ＳＴアクテリック乳剤</v>
      </c>
      <c r="C2418" s="1" t="s">
        <v>3400</v>
      </c>
      <c r="D2418" s="1" t="s">
        <v>3401</v>
      </c>
      <c r="E2418" s="1" t="s">
        <v>97</v>
      </c>
      <c r="F2418" s="1"/>
      <c r="G2418" s="1" t="s">
        <v>3402</v>
      </c>
    </row>
    <row r="2419" spans="2:7" x14ac:dyDescent="0.2">
      <c r="B2419" s="1" t="str">
        <f t="shared" si="45"/>
        <v>ピレトリン乳剤パイベニカＶスプレー</v>
      </c>
      <c r="C2419" s="1" t="s">
        <v>3403</v>
      </c>
      <c r="D2419" s="1" t="s">
        <v>3404</v>
      </c>
      <c r="E2419" s="1" t="s">
        <v>6468</v>
      </c>
      <c r="F2419" s="1"/>
      <c r="G2419" s="1" t="s">
        <v>3405</v>
      </c>
    </row>
    <row r="2420" spans="2:7" x14ac:dyDescent="0.2">
      <c r="B2420" s="1" t="str">
        <f t="shared" si="45"/>
        <v>ピロキロン・フラメトピル粒剤クミアイコラトップリンバー粒剤</v>
      </c>
      <c r="C2420" s="1" t="s">
        <v>3406</v>
      </c>
      <c r="D2420" s="1" t="s">
        <v>3407</v>
      </c>
      <c r="E2420" s="1" t="s">
        <v>6468</v>
      </c>
      <c r="F2420" s="1"/>
      <c r="G2420" s="1" t="s">
        <v>212</v>
      </c>
    </row>
    <row r="2421" spans="2:7" x14ac:dyDescent="0.2">
      <c r="B2421" s="1" t="str">
        <f t="shared" si="45"/>
        <v>ピロキロン・フラメトピル粒剤コラトップリンバー粒剤</v>
      </c>
      <c r="C2421" s="1" t="s">
        <v>3406</v>
      </c>
      <c r="D2421" s="1" t="s">
        <v>3408</v>
      </c>
      <c r="E2421" s="1" t="s">
        <v>6468</v>
      </c>
      <c r="F2421" s="1"/>
      <c r="G2421" s="1" t="s">
        <v>212</v>
      </c>
    </row>
    <row r="2422" spans="2:7" x14ac:dyDescent="0.2">
      <c r="B2422" s="1" t="str">
        <f t="shared" si="45"/>
        <v>ピロキロン・フラメトピル粒剤協友コラトップリンバー粒剤</v>
      </c>
      <c r="C2422" s="1" t="s">
        <v>3406</v>
      </c>
      <c r="D2422" s="1" t="s">
        <v>4812</v>
      </c>
      <c r="E2422" s="1" t="s">
        <v>6468</v>
      </c>
      <c r="F2422" s="1"/>
      <c r="G2422" s="1" t="s">
        <v>212</v>
      </c>
    </row>
    <row r="2423" spans="2:7" x14ac:dyDescent="0.2">
      <c r="B2423" s="1" t="str">
        <f t="shared" si="45"/>
        <v>ピロキロン粉粒剤コラトップジャンボＰ</v>
      </c>
      <c r="C2423" s="1" t="s">
        <v>3409</v>
      </c>
      <c r="D2423" s="1" t="s">
        <v>3410</v>
      </c>
      <c r="E2423" s="1" t="s">
        <v>6468</v>
      </c>
      <c r="F2423" s="1"/>
      <c r="G2423" s="1" t="s">
        <v>410</v>
      </c>
    </row>
    <row r="2424" spans="2:7" x14ac:dyDescent="0.2">
      <c r="B2424" s="1" t="str">
        <f t="shared" si="45"/>
        <v>ピロキロン粒剤クミアイコラトップ１キロ粒剤１２</v>
      </c>
      <c r="C2424" s="1" t="s">
        <v>3411</v>
      </c>
      <c r="D2424" s="1" t="s">
        <v>3412</v>
      </c>
      <c r="E2424" s="1" t="s">
        <v>25</v>
      </c>
      <c r="F2424" s="1"/>
      <c r="G2424" s="1" t="s">
        <v>404</v>
      </c>
    </row>
    <row r="2425" spans="2:7" x14ac:dyDescent="0.2">
      <c r="B2425" s="1" t="str">
        <f t="shared" si="45"/>
        <v>ピロキロン粒剤クミアイコラトップ粒剤２４</v>
      </c>
      <c r="C2425" s="1" t="s">
        <v>3411</v>
      </c>
      <c r="D2425" s="1" t="s">
        <v>3413</v>
      </c>
      <c r="E2425" s="1" t="s">
        <v>25</v>
      </c>
      <c r="F2425" s="1"/>
      <c r="G2425" s="1" t="s">
        <v>410</v>
      </c>
    </row>
    <row r="2426" spans="2:7" x14ac:dyDescent="0.2">
      <c r="B2426" s="1" t="str">
        <f t="shared" si="45"/>
        <v>ピロキロン粒剤クミアイコラトップ粒剤５</v>
      </c>
      <c r="C2426" s="1" t="s">
        <v>3411</v>
      </c>
      <c r="D2426" s="1" t="s">
        <v>3414</v>
      </c>
      <c r="E2426" s="1" t="s">
        <v>25</v>
      </c>
      <c r="F2426" s="1"/>
      <c r="G2426" s="1" t="s">
        <v>212</v>
      </c>
    </row>
    <row r="2427" spans="2:7" x14ac:dyDescent="0.2">
      <c r="B2427" s="1" t="str">
        <f t="shared" si="45"/>
        <v>ピロキロン粒剤コラトップ１キロ粒剤１２</v>
      </c>
      <c r="C2427" s="1" t="s">
        <v>3411</v>
      </c>
      <c r="D2427" s="1" t="s">
        <v>3415</v>
      </c>
      <c r="E2427" s="1" t="s">
        <v>25</v>
      </c>
      <c r="F2427" s="1"/>
      <c r="G2427" s="1" t="s">
        <v>404</v>
      </c>
    </row>
    <row r="2428" spans="2:7" x14ac:dyDescent="0.2">
      <c r="B2428" s="1" t="str">
        <f t="shared" si="45"/>
        <v>ピロキロン粒剤コラトップ粒剤２４</v>
      </c>
      <c r="C2428" s="1" t="s">
        <v>3411</v>
      </c>
      <c r="D2428" s="1" t="s">
        <v>3416</v>
      </c>
      <c r="E2428" s="1" t="s">
        <v>25</v>
      </c>
      <c r="F2428" s="1"/>
      <c r="G2428" s="1" t="s">
        <v>410</v>
      </c>
    </row>
    <row r="2429" spans="2:7" x14ac:dyDescent="0.2">
      <c r="B2429" s="1" t="str">
        <f t="shared" si="45"/>
        <v>ピロキロン粒剤コラトップ粒剤５</v>
      </c>
      <c r="C2429" s="1" t="s">
        <v>3411</v>
      </c>
      <c r="D2429" s="1" t="s">
        <v>3417</v>
      </c>
      <c r="E2429" s="1" t="s">
        <v>25</v>
      </c>
      <c r="F2429" s="1"/>
      <c r="G2429" s="1" t="s">
        <v>212</v>
      </c>
    </row>
    <row r="2430" spans="2:7" x14ac:dyDescent="0.2">
      <c r="B2430" s="1" t="str">
        <f t="shared" si="45"/>
        <v>ピロキロン粒剤デジタルコラトップ箱粒剤</v>
      </c>
      <c r="C2430" s="1" t="s">
        <v>3411</v>
      </c>
      <c r="D2430" s="1" t="s">
        <v>3418</v>
      </c>
      <c r="E2430" s="1" t="s">
        <v>25</v>
      </c>
      <c r="F2430" s="1"/>
      <c r="G2430" s="1" t="s">
        <v>404</v>
      </c>
    </row>
    <row r="2431" spans="2:7" x14ac:dyDescent="0.2">
      <c r="B2431" s="1" t="str">
        <f t="shared" si="45"/>
        <v>フィプロニル・アゾキシストロビン粒剤アミスタープリンス粒剤</v>
      </c>
      <c r="C2431" s="1" t="s">
        <v>3419</v>
      </c>
      <c r="D2431" s="1" t="s">
        <v>3420</v>
      </c>
      <c r="E2431" s="1" t="s">
        <v>6468</v>
      </c>
      <c r="F2431" s="1"/>
      <c r="G2431" s="1" t="s">
        <v>264</v>
      </c>
    </row>
    <row r="2432" spans="2:7" x14ac:dyDescent="0.2">
      <c r="B2432" s="1" t="str">
        <f t="shared" si="45"/>
        <v>フィプロニル・イソプロチオラン・ピロキロン粒剤ピカピカ粒剤</v>
      </c>
      <c r="C2432" s="1" t="s">
        <v>3421</v>
      </c>
      <c r="D2432" s="1" t="s">
        <v>3422</v>
      </c>
      <c r="E2432" s="1" t="s">
        <v>6468</v>
      </c>
      <c r="F2432" s="1"/>
      <c r="G2432" s="1" t="s">
        <v>349</v>
      </c>
    </row>
    <row r="2433" spans="2:7" x14ac:dyDescent="0.2">
      <c r="B2433" s="1" t="str">
        <f t="shared" si="45"/>
        <v>フィプロニル・イソプロチオラン粒剤日農フジワンプリンス粒剤</v>
      </c>
      <c r="C2433" s="1" t="s">
        <v>3423</v>
      </c>
      <c r="D2433" s="1" t="s">
        <v>6117</v>
      </c>
      <c r="E2433" s="1" t="s">
        <v>6468</v>
      </c>
      <c r="F2433" s="1"/>
      <c r="G2433" s="1" t="s">
        <v>404</v>
      </c>
    </row>
    <row r="2434" spans="2:7" x14ac:dyDescent="0.2">
      <c r="B2434" s="1" t="str">
        <f t="shared" si="45"/>
        <v>フィプロニル・オリサストロビン粒剤北おろし箱粒剤</v>
      </c>
      <c r="C2434" s="1" t="s">
        <v>3424</v>
      </c>
      <c r="D2434" s="1" t="s">
        <v>3425</v>
      </c>
      <c r="E2434" s="1" t="s">
        <v>6468</v>
      </c>
      <c r="F2434" s="1"/>
      <c r="G2434" s="1" t="s">
        <v>212</v>
      </c>
    </row>
    <row r="2435" spans="2:7" x14ac:dyDescent="0.2">
      <c r="B2435" s="1" t="str">
        <f t="shared" si="45"/>
        <v>フィプロニル・オリサストロビン粒剤嵐プリンス箱粒剤１０</v>
      </c>
      <c r="C2435" s="1" t="s">
        <v>3424</v>
      </c>
      <c r="D2435" s="1" t="s">
        <v>3426</v>
      </c>
      <c r="E2435" s="1" t="s">
        <v>6468</v>
      </c>
      <c r="F2435" s="1"/>
      <c r="G2435" s="1" t="s">
        <v>748</v>
      </c>
    </row>
    <row r="2436" spans="2:7" x14ac:dyDescent="0.2">
      <c r="B2436" s="1" t="str">
        <f t="shared" si="45"/>
        <v>フィプロニル・オリサストロビン粒剤嵐プリンス箱粒剤６</v>
      </c>
      <c r="C2436" s="1" t="s">
        <v>3424</v>
      </c>
      <c r="D2436" s="1" t="s">
        <v>3427</v>
      </c>
      <c r="E2436" s="1" t="s">
        <v>6468</v>
      </c>
      <c r="F2436" s="1"/>
      <c r="G2436" s="1" t="s">
        <v>748</v>
      </c>
    </row>
    <row r="2437" spans="2:7" x14ac:dyDescent="0.2">
      <c r="B2437" s="1" t="str">
        <f t="shared" si="45"/>
        <v>フィプロニル・ジクロシメット・フラメトピル粒剤デラウスプリンスリンバー箱粒剤</v>
      </c>
      <c r="C2437" s="1" t="s">
        <v>3428</v>
      </c>
      <c r="D2437" s="1" t="s">
        <v>3429</v>
      </c>
      <c r="E2437" s="1" t="s">
        <v>6468</v>
      </c>
      <c r="F2437" s="1"/>
      <c r="G2437" s="1" t="s">
        <v>70</v>
      </c>
    </row>
    <row r="2438" spans="2:7" x14ac:dyDescent="0.2">
      <c r="B2438" s="1" t="str">
        <f t="shared" si="45"/>
        <v>フィプロニル・ジクロシメット粒剤ＢＡＳＦデラウスプリンス粒剤０６</v>
      </c>
      <c r="C2438" s="1" t="s">
        <v>3430</v>
      </c>
      <c r="D2438" s="1" t="s">
        <v>3431</v>
      </c>
      <c r="E2438" s="1" t="s">
        <v>25</v>
      </c>
      <c r="F2438" s="1"/>
      <c r="G2438" s="1" t="s">
        <v>70</v>
      </c>
    </row>
    <row r="2439" spans="2:7" x14ac:dyDescent="0.2">
      <c r="B2439" s="1" t="str">
        <f t="shared" ref="B2439:B2487" si="46">C2439&amp;D2439</f>
        <v>フィプロニル・ジクロシメット粒剤ＢＡＳＦデラウスプリンス粒剤１０</v>
      </c>
      <c r="C2439" s="1" t="s">
        <v>3430</v>
      </c>
      <c r="D2439" s="1" t="s">
        <v>3432</v>
      </c>
      <c r="E2439" s="1" t="s">
        <v>25</v>
      </c>
      <c r="F2439" s="1"/>
      <c r="G2439" s="1" t="s">
        <v>70</v>
      </c>
    </row>
    <row r="2440" spans="2:7" x14ac:dyDescent="0.2">
      <c r="B2440" s="1" t="str">
        <f t="shared" si="46"/>
        <v>フィプロニル・ジクロシメット粒剤デラウスプリンス粒剤０６</v>
      </c>
      <c r="C2440" s="1" t="s">
        <v>3430</v>
      </c>
      <c r="D2440" s="1" t="s">
        <v>3433</v>
      </c>
      <c r="E2440" s="1" t="s">
        <v>25</v>
      </c>
      <c r="F2440" s="1"/>
      <c r="G2440" s="1" t="s">
        <v>70</v>
      </c>
    </row>
    <row r="2441" spans="2:7" x14ac:dyDescent="0.2">
      <c r="B2441" s="1" t="str">
        <f t="shared" si="46"/>
        <v>フィプロニル・ジクロシメット粒剤デラウスプリンス粒剤１０</v>
      </c>
      <c r="C2441" s="1" t="s">
        <v>3430</v>
      </c>
      <c r="D2441" s="1" t="s">
        <v>3434</v>
      </c>
      <c r="E2441" s="1" t="s">
        <v>25</v>
      </c>
      <c r="F2441" s="1"/>
      <c r="G2441" s="1" t="s">
        <v>70</v>
      </c>
    </row>
    <row r="2442" spans="2:7" x14ac:dyDescent="0.2">
      <c r="B2442" s="1" t="str">
        <f t="shared" si="46"/>
        <v>フィプロニル・ジクロシメット粒剤日産デラウスプリンス粒剤０６</v>
      </c>
      <c r="C2442" s="1" t="s">
        <v>3430</v>
      </c>
      <c r="D2442" s="1" t="s">
        <v>3435</v>
      </c>
      <c r="E2442" s="1" t="s">
        <v>25</v>
      </c>
      <c r="F2442" s="1"/>
      <c r="G2442" s="1" t="s">
        <v>70</v>
      </c>
    </row>
    <row r="2443" spans="2:7" x14ac:dyDescent="0.2">
      <c r="B2443" s="1" t="str">
        <f t="shared" si="46"/>
        <v>フィプロニル・ジクロシメット粒剤日産デラウスプリンス粒剤１０</v>
      </c>
      <c r="C2443" s="1" t="s">
        <v>3430</v>
      </c>
      <c r="D2443" s="1" t="s">
        <v>3436</v>
      </c>
      <c r="E2443" s="1" t="s">
        <v>25</v>
      </c>
      <c r="F2443" s="1"/>
      <c r="G2443" s="1" t="s">
        <v>70</v>
      </c>
    </row>
    <row r="2444" spans="2:7" x14ac:dyDescent="0.2">
      <c r="B2444" s="1" t="str">
        <f t="shared" si="46"/>
        <v>フィプロニル・チアジニル・フラメトピル粒剤ブイゲットプリンスリンバーＬ粒剤</v>
      </c>
      <c r="C2444" s="1" t="s">
        <v>3437</v>
      </c>
      <c r="D2444" s="1" t="s">
        <v>3438</v>
      </c>
      <c r="E2444" s="1" t="s">
        <v>6468</v>
      </c>
      <c r="F2444" s="1"/>
      <c r="G2444" s="1" t="s">
        <v>264</v>
      </c>
    </row>
    <row r="2445" spans="2:7" x14ac:dyDescent="0.2">
      <c r="B2445" s="1" t="str">
        <f t="shared" si="46"/>
        <v>フィプロニル・チアジニル粒剤アプライプリンス粒剤１０</v>
      </c>
      <c r="C2445" s="1" t="s">
        <v>3439</v>
      </c>
      <c r="D2445" s="1" t="s">
        <v>3440</v>
      </c>
      <c r="E2445" s="1" t="s">
        <v>6468</v>
      </c>
      <c r="F2445" s="1"/>
      <c r="G2445" s="1" t="s">
        <v>404</v>
      </c>
    </row>
    <row r="2446" spans="2:7" x14ac:dyDescent="0.2">
      <c r="B2446" s="1" t="str">
        <f t="shared" si="46"/>
        <v>フィプロニル・チアジニル粒剤アプライプリンス粒剤６</v>
      </c>
      <c r="C2446" s="1" t="s">
        <v>3439</v>
      </c>
      <c r="D2446" s="1" t="s">
        <v>3441</v>
      </c>
      <c r="E2446" s="1" t="s">
        <v>6468</v>
      </c>
      <c r="F2446" s="1"/>
      <c r="G2446" s="1" t="s">
        <v>404</v>
      </c>
    </row>
    <row r="2447" spans="2:7" x14ac:dyDescent="0.2">
      <c r="B2447" s="1" t="str">
        <f t="shared" si="46"/>
        <v>フィプロニル・チアジニル粒剤コメホープ箱粒剤</v>
      </c>
      <c r="C2447" s="1" t="s">
        <v>3439</v>
      </c>
      <c r="D2447" s="1" t="s">
        <v>3442</v>
      </c>
      <c r="E2447" s="1" t="s">
        <v>6468</v>
      </c>
      <c r="F2447" s="1"/>
      <c r="G2447" s="1" t="s">
        <v>404</v>
      </c>
    </row>
    <row r="2448" spans="2:7" x14ac:dyDescent="0.2">
      <c r="B2448" s="1" t="str">
        <f t="shared" si="46"/>
        <v>フィプロニル・チアジニル粒剤ブイゲットプリンス粒剤１０</v>
      </c>
      <c r="C2448" s="1" t="s">
        <v>3439</v>
      </c>
      <c r="D2448" s="1" t="s">
        <v>3443</v>
      </c>
      <c r="E2448" s="1" t="s">
        <v>6468</v>
      </c>
      <c r="F2448" s="1"/>
      <c r="G2448" s="1" t="s">
        <v>404</v>
      </c>
    </row>
    <row r="2449" spans="2:7" x14ac:dyDescent="0.2">
      <c r="B2449" s="1" t="str">
        <f t="shared" si="46"/>
        <v>フィプロニル・チアジニル粒剤ブイゲットプリンス粒剤６</v>
      </c>
      <c r="C2449" s="1" t="s">
        <v>3439</v>
      </c>
      <c r="D2449" s="1" t="s">
        <v>3444</v>
      </c>
      <c r="E2449" s="1" t="s">
        <v>6468</v>
      </c>
      <c r="F2449" s="1"/>
      <c r="G2449" s="1" t="s">
        <v>404</v>
      </c>
    </row>
    <row r="2450" spans="2:7" x14ac:dyDescent="0.2">
      <c r="B2450" s="1" t="str">
        <f t="shared" si="46"/>
        <v>フィプロニル・チフルザミド・トリシクラゾール粒剤ビームプリンスグレータム箱粒剤</v>
      </c>
      <c r="C2450" s="1" t="s">
        <v>3445</v>
      </c>
      <c r="D2450" s="1" t="s">
        <v>3446</v>
      </c>
      <c r="E2450" s="1" t="s">
        <v>6468</v>
      </c>
      <c r="F2450" s="1"/>
      <c r="G2450" s="1" t="s">
        <v>70</v>
      </c>
    </row>
    <row r="2451" spans="2:7" x14ac:dyDescent="0.2">
      <c r="B2451" s="1" t="str">
        <f t="shared" si="46"/>
        <v>フィプロニル・チフルザミド・トリシクラゾール粒剤日産ビームプリンスグレータム箱粒剤</v>
      </c>
      <c r="C2451" s="1" t="s">
        <v>3445</v>
      </c>
      <c r="D2451" s="1" t="s">
        <v>3447</v>
      </c>
      <c r="E2451" s="1" t="s">
        <v>6468</v>
      </c>
      <c r="F2451" s="1"/>
      <c r="G2451" s="1" t="s">
        <v>70</v>
      </c>
    </row>
    <row r="2452" spans="2:7" x14ac:dyDescent="0.2">
      <c r="B2452" s="1" t="str">
        <f t="shared" si="46"/>
        <v>フィプロニル・チフルザミド・プロベナゾール粒剤ビルダープリンスグレータム粒剤</v>
      </c>
      <c r="C2452" s="1" t="s">
        <v>3448</v>
      </c>
      <c r="D2452" s="1" t="s">
        <v>3449</v>
      </c>
      <c r="E2452" s="1" t="s">
        <v>25</v>
      </c>
      <c r="F2452" s="1"/>
      <c r="G2452" s="1" t="s">
        <v>70</v>
      </c>
    </row>
    <row r="2453" spans="2:7" x14ac:dyDescent="0.2">
      <c r="B2453" s="1" t="str">
        <f t="shared" si="46"/>
        <v>フィプロニル・チフルザミド・プロベナゾール粒剤ホクコービルダープリンスグレータム粒剤</v>
      </c>
      <c r="C2453" s="1" t="s">
        <v>3448</v>
      </c>
      <c r="D2453" s="1" t="s">
        <v>3450</v>
      </c>
      <c r="E2453" s="1" t="s">
        <v>25</v>
      </c>
      <c r="F2453" s="1"/>
      <c r="G2453" s="1" t="s">
        <v>70</v>
      </c>
    </row>
    <row r="2454" spans="2:7" x14ac:dyDescent="0.2">
      <c r="B2454" s="1" t="str">
        <f t="shared" si="46"/>
        <v>フィプロニル・トリシクラゾール粒剤ビームプリンス粒剤</v>
      </c>
      <c r="C2454" s="1" t="s">
        <v>3451</v>
      </c>
      <c r="D2454" s="1" t="s">
        <v>3452</v>
      </c>
      <c r="E2454" s="1" t="s">
        <v>25</v>
      </c>
      <c r="F2454" s="1"/>
      <c r="G2454" s="1" t="s">
        <v>144</v>
      </c>
    </row>
    <row r="2455" spans="2:7" x14ac:dyDescent="0.2">
      <c r="B2455" s="1" t="str">
        <f t="shared" si="46"/>
        <v>フィプロニル・トリシクラゾール粒剤日産ビームプリンス粒剤</v>
      </c>
      <c r="C2455" s="1" t="s">
        <v>3451</v>
      </c>
      <c r="D2455" s="1" t="s">
        <v>3453</v>
      </c>
      <c r="E2455" s="1" t="s">
        <v>25</v>
      </c>
      <c r="F2455" s="1"/>
      <c r="G2455" s="1" t="s">
        <v>144</v>
      </c>
    </row>
    <row r="2456" spans="2:7" x14ac:dyDescent="0.2">
      <c r="B2456" s="1" t="str">
        <f t="shared" si="46"/>
        <v>フィプロニル・フラメトピル粒剤プリンスリンバー箱粒剤</v>
      </c>
      <c r="C2456" s="1" t="s">
        <v>3454</v>
      </c>
      <c r="D2456" s="1" t="s">
        <v>3455</v>
      </c>
      <c r="E2456" s="1" t="s">
        <v>6468</v>
      </c>
      <c r="F2456" s="1"/>
      <c r="G2456" s="1" t="s">
        <v>57</v>
      </c>
    </row>
    <row r="2457" spans="2:7" x14ac:dyDescent="0.2">
      <c r="B2457" s="1" t="str">
        <f t="shared" si="46"/>
        <v>フィプロニル・プロベナゾール粒剤Ｄｒ．オリゼプリンス粒剤１０</v>
      </c>
      <c r="C2457" s="1" t="s">
        <v>3456</v>
      </c>
      <c r="D2457" s="1" t="s">
        <v>3457</v>
      </c>
      <c r="E2457" s="1" t="s">
        <v>25</v>
      </c>
      <c r="F2457" s="1"/>
      <c r="G2457" s="1" t="s">
        <v>57</v>
      </c>
    </row>
    <row r="2458" spans="2:7" x14ac:dyDescent="0.2">
      <c r="B2458" s="1" t="str">
        <f t="shared" si="46"/>
        <v>フィプロニル・プロベナゾール粒剤Ｄｒ．オリゼプリンス粒剤６</v>
      </c>
      <c r="C2458" s="1" t="s">
        <v>3456</v>
      </c>
      <c r="D2458" s="1" t="s">
        <v>3458</v>
      </c>
      <c r="E2458" s="1" t="s">
        <v>25</v>
      </c>
      <c r="F2458" s="1"/>
      <c r="G2458" s="1" t="s">
        <v>305</v>
      </c>
    </row>
    <row r="2459" spans="2:7" x14ac:dyDescent="0.2">
      <c r="B2459" s="1" t="str">
        <f t="shared" si="46"/>
        <v>フィプロニル・プロベナゾール粒剤オリゼメートプリンス粒剤</v>
      </c>
      <c r="C2459" s="1" t="s">
        <v>3456</v>
      </c>
      <c r="D2459" s="1" t="s">
        <v>3459</v>
      </c>
      <c r="E2459" s="1" t="s">
        <v>25</v>
      </c>
      <c r="F2459" s="1"/>
      <c r="G2459" s="1" t="s">
        <v>57</v>
      </c>
    </row>
    <row r="2460" spans="2:7" x14ac:dyDescent="0.2">
      <c r="B2460" s="1" t="str">
        <f t="shared" si="46"/>
        <v>フィプロニル・プロベナゾール粒剤ビルダープリンス粒剤</v>
      </c>
      <c r="C2460" s="1" t="s">
        <v>3456</v>
      </c>
      <c r="D2460" s="1" t="s">
        <v>3460</v>
      </c>
      <c r="E2460" s="1" t="s">
        <v>25</v>
      </c>
      <c r="F2460" s="1"/>
      <c r="G2460" s="1" t="s">
        <v>57</v>
      </c>
    </row>
    <row r="2461" spans="2:7" x14ac:dyDescent="0.2">
      <c r="B2461" s="1" t="str">
        <f t="shared" si="46"/>
        <v>フィプロニル・プロベナゾール粒剤ファーストオリゼプリンス粒剤１０</v>
      </c>
      <c r="C2461" s="1" t="s">
        <v>3456</v>
      </c>
      <c r="D2461" s="1" t="s">
        <v>3461</v>
      </c>
      <c r="E2461" s="1" t="s">
        <v>25</v>
      </c>
      <c r="F2461" s="1"/>
      <c r="G2461" s="1" t="s">
        <v>57</v>
      </c>
    </row>
    <row r="2462" spans="2:7" x14ac:dyDescent="0.2">
      <c r="B2462" s="1" t="str">
        <f t="shared" si="46"/>
        <v>フィプロニル・プロベナゾール粒剤ファーストオリゼプリンス粒剤６</v>
      </c>
      <c r="C2462" s="1" t="s">
        <v>3456</v>
      </c>
      <c r="D2462" s="1" t="s">
        <v>3462</v>
      </c>
      <c r="E2462" s="1" t="s">
        <v>25</v>
      </c>
      <c r="F2462" s="1"/>
      <c r="G2462" s="1" t="s">
        <v>305</v>
      </c>
    </row>
    <row r="2463" spans="2:7" x14ac:dyDescent="0.2">
      <c r="B2463" s="1" t="str">
        <f t="shared" si="46"/>
        <v>フィプロニル・プロベナゾール粒剤ホクコーＤｒ．オリゼプリンス粒剤１０</v>
      </c>
      <c r="C2463" s="1" t="s">
        <v>3456</v>
      </c>
      <c r="D2463" s="1" t="s">
        <v>3463</v>
      </c>
      <c r="E2463" s="1" t="s">
        <v>25</v>
      </c>
      <c r="F2463" s="1"/>
      <c r="G2463" s="1" t="s">
        <v>57</v>
      </c>
    </row>
    <row r="2464" spans="2:7" x14ac:dyDescent="0.2">
      <c r="B2464" s="1" t="str">
        <f t="shared" si="46"/>
        <v>フィプロニル・プロベナゾール粒剤ホクコーＤｒ．オリゼプリンス粒剤６</v>
      </c>
      <c r="C2464" s="1" t="s">
        <v>3456</v>
      </c>
      <c r="D2464" s="1" t="s">
        <v>3464</v>
      </c>
      <c r="E2464" s="1" t="s">
        <v>25</v>
      </c>
      <c r="F2464" s="1"/>
      <c r="G2464" s="1" t="s">
        <v>305</v>
      </c>
    </row>
    <row r="2465" spans="2:7" x14ac:dyDescent="0.2">
      <c r="B2465" s="1" t="str">
        <f t="shared" si="46"/>
        <v>フィプロニル・プロベナゾール粒剤ホクコービルダープリンス粒剤</v>
      </c>
      <c r="C2465" s="1" t="s">
        <v>3456</v>
      </c>
      <c r="D2465" s="1" t="s">
        <v>3465</v>
      </c>
      <c r="E2465" s="1" t="s">
        <v>25</v>
      </c>
      <c r="F2465" s="1"/>
      <c r="G2465" s="1" t="s">
        <v>57</v>
      </c>
    </row>
    <row r="2466" spans="2:7" x14ac:dyDescent="0.2">
      <c r="B2466" s="1" t="str">
        <f t="shared" si="46"/>
        <v>フィプロニル・プロベナゾール粒剤ホクコーファーストオリゼプリンス粒剤１０</v>
      </c>
      <c r="C2466" s="1" t="s">
        <v>3456</v>
      </c>
      <c r="D2466" s="1" t="s">
        <v>3466</v>
      </c>
      <c r="E2466" s="1" t="s">
        <v>25</v>
      </c>
      <c r="F2466" s="1"/>
      <c r="G2466" s="1" t="s">
        <v>57</v>
      </c>
    </row>
    <row r="2467" spans="2:7" x14ac:dyDescent="0.2">
      <c r="B2467" s="1" t="str">
        <f t="shared" si="46"/>
        <v>フィプロニル・プロベナゾール粒剤ホクコーファーストオリゼプリンス粒剤６</v>
      </c>
      <c r="C2467" s="1" t="s">
        <v>3456</v>
      </c>
      <c r="D2467" s="1" t="s">
        <v>3467</v>
      </c>
      <c r="E2467" s="1" t="s">
        <v>25</v>
      </c>
      <c r="F2467" s="1"/>
      <c r="G2467" s="1" t="s">
        <v>305</v>
      </c>
    </row>
    <row r="2468" spans="2:7" x14ac:dyDescent="0.2">
      <c r="B2468" s="1" t="str">
        <f t="shared" si="46"/>
        <v>フィプロニル・プロベナゾール粒剤日産オリゼメートプリンス粒剤</v>
      </c>
      <c r="C2468" s="1" t="s">
        <v>3456</v>
      </c>
      <c r="D2468" s="1" t="s">
        <v>3468</v>
      </c>
      <c r="E2468" s="1" t="s">
        <v>25</v>
      </c>
      <c r="F2468" s="1"/>
      <c r="G2468" s="1" t="s">
        <v>57</v>
      </c>
    </row>
    <row r="2469" spans="2:7" x14ac:dyDescent="0.2">
      <c r="B2469" s="1" t="str">
        <f t="shared" si="46"/>
        <v>フィプロニル水和剤プリンスフロアブル</v>
      </c>
      <c r="C2469" s="1" t="s">
        <v>3469</v>
      </c>
      <c r="D2469" s="1" t="s">
        <v>3470</v>
      </c>
      <c r="E2469" s="1" t="s">
        <v>97</v>
      </c>
      <c r="F2469" s="1" t="s">
        <v>157</v>
      </c>
      <c r="G2469" s="1" t="s">
        <v>212</v>
      </c>
    </row>
    <row r="2470" spans="2:7" x14ac:dyDescent="0.2">
      <c r="B2470" s="1" t="str">
        <f t="shared" si="46"/>
        <v>フィプロニル粒剤ＢＡＳＦプリンス粒剤</v>
      </c>
      <c r="C2470" s="1" t="s">
        <v>3471</v>
      </c>
      <c r="D2470" s="1" t="s">
        <v>3472</v>
      </c>
      <c r="E2470" s="1" t="s">
        <v>25</v>
      </c>
      <c r="F2470" s="1"/>
      <c r="G2470" s="1" t="s">
        <v>57</v>
      </c>
    </row>
    <row r="2471" spans="2:7" x14ac:dyDescent="0.2">
      <c r="B2471" s="1" t="str">
        <f t="shared" si="46"/>
        <v>フィプロニル粒剤プリンスベイト</v>
      </c>
      <c r="C2471" s="1" t="s">
        <v>3471</v>
      </c>
      <c r="D2471" s="1" t="s">
        <v>3473</v>
      </c>
      <c r="E2471" s="1" t="s">
        <v>25</v>
      </c>
      <c r="F2471" s="1"/>
      <c r="G2471" s="1" t="s">
        <v>138</v>
      </c>
    </row>
    <row r="2472" spans="2:7" x14ac:dyDescent="0.2">
      <c r="B2472" s="1" t="str">
        <f t="shared" si="46"/>
        <v>フィプロニル粒剤日産プリンス粒剤</v>
      </c>
      <c r="C2472" s="1" t="s">
        <v>3471</v>
      </c>
      <c r="D2472" s="1" t="s">
        <v>3474</v>
      </c>
      <c r="E2472" s="1" t="s">
        <v>25</v>
      </c>
      <c r="F2472" s="1"/>
      <c r="G2472" s="1" t="s">
        <v>57</v>
      </c>
    </row>
    <row r="2473" spans="2:7" x14ac:dyDescent="0.2">
      <c r="B2473" s="1" t="str">
        <f t="shared" si="46"/>
        <v>フェナリモル水和剤日産ルビゲン水和剤</v>
      </c>
      <c r="C2473" s="1" t="s">
        <v>3475</v>
      </c>
      <c r="D2473" s="1" t="s">
        <v>3476</v>
      </c>
      <c r="E2473" s="1" t="s">
        <v>25</v>
      </c>
      <c r="F2473" s="1"/>
      <c r="G2473" s="1" t="s">
        <v>404</v>
      </c>
    </row>
    <row r="2474" spans="2:7" x14ac:dyDescent="0.2">
      <c r="B2474" s="1" t="str">
        <f t="shared" si="46"/>
        <v>フェノキサニル粉剤アチーブ粉剤ＤＬ</v>
      </c>
      <c r="C2474" s="1" t="s">
        <v>3477</v>
      </c>
      <c r="D2474" s="1" t="s">
        <v>3478</v>
      </c>
      <c r="E2474" s="1" t="s">
        <v>25</v>
      </c>
      <c r="F2474" s="1"/>
      <c r="G2474" s="1" t="s">
        <v>57</v>
      </c>
    </row>
    <row r="2475" spans="2:7" x14ac:dyDescent="0.2">
      <c r="B2475" s="1" t="str">
        <f t="shared" si="46"/>
        <v>フェノチオカルブ乳剤パノコン乳剤</v>
      </c>
      <c r="C2475" s="1" t="s">
        <v>3479</v>
      </c>
      <c r="D2475" s="1" t="s">
        <v>3480</v>
      </c>
      <c r="E2475" s="1" t="s">
        <v>6468</v>
      </c>
      <c r="F2475" s="1"/>
      <c r="G2475" s="1" t="s">
        <v>58</v>
      </c>
    </row>
    <row r="2476" spans="2:7" x14ac:dyDescent="0.2">
      <c r="B2476" s="1" t="str">
        <f t="shared" si="46"/>
        <v>フェリムゾン・フサライド水和剤ブラシンゾル</v>
      </c>
      <c r="C2476" s="1" t="s">
        <v>3481</v>
      </c>
      <c r="D2476" s="1" t="s">
        <v>3482</v>
      </c>
      <c r="E2476" s="1" t="s">
        <v>25</v>
      </c>
      <c r="F2476" s="1"/>
      <c r="G2476" s="1" t="s">
        <v>54</v>
      </c>
    </row>
    <row r="2477" spans="2:7" x14ac:dyDescent="0.2">
      <c r="B2477" s="1" t="str">
        <f t="shared" si="46"/>
        <v>フェリムゾン・フサライド水和剤ブラシンフロアブル</v>
      </c>
      <c r="C2477" s="1" t="s">
        <v>3481</v>
      </c>
      <c r="D2477" s="1" t="s">
        <v>3483</v>
      </c>
      <c r="E2477" s="1" t="s">
        <v>25</v>
      </c>
      <c r="F2477" s="1"/>
      <c r="G2477" s="1" t="s">
        <v>52</v>
      </c>
    </row>
    <row r="2478" spans="2:7" x14ac:dyDescent="0.2">
      <c r="B2478" s="1" t="str">
        <f t="shared" si="46"/>
        <v>フェリムゾン・フサライド水和剤ブラシン水和剤</v>
      </c>
      <c r="C2478" s="1" t="s">
        <v>3481</v>
      </c>
      <c r="D2478" s="1" t="s">
        <v>3484</v>
      </c>
      <c r="E2478" s="1" t="s">
        <v>25</v>
      </c>
      <c r="F2478" s="1"/>
      <c r="G2478" s="1" t="s">
        <v>56</v>
      </c>
    </row>
    <row r="2479" spans="2:7" x14ac:dyDescent="0.2">
      <c r="B2479" s="1" t="str">
        <f t="shared" si="46"/>
        <v>フェリムゾン・フサライド水和剤ホクコーブラシンゾル</v>
      </c>
      <c r="C2479" s="1" t="s">
        <v>3481</v>
      </c>
      <c r="D2479" s="1" t="s">
        <v>3485</v>
      </c>
      <c r="E2479" s="1" t="s">
        <v>25</v>
      </c>
      <c r="F2479" s="1"/>
      <c r="G2479" s="1" t="s">
        <v>54</v>
      </c>
    </row>
    <row r="2480" spans="2:7" x14ac:dyDescent="0.2">
      <c r="B2480" s="1" t="str">
        <f t="shared" si="46"/>
        <v>フェリムゾン・フサライド水和剤ホクコーブラシンフロアブル</v>
      </c>
      <c r="C2480" s="1" t="s">
        <v>3481</v>
      </c>
      <c r="D2480" s="1" t="s">
        <v>3486</v>
      </c>
      <c r="E2480" s="1" t="s">
        <v>25</v>
      </c>
      <c r="F2480" s="1"/>
      <c r="G2480" s="1" t="s">
        <v>52</v>
      </c>
    </row>
    <row r="2481" spans="2:7" x14ac:dyDescent="0.2">
      <c r="B2481" s="1" t="str">
        <f t="shared" si="46"/>
        <v>フェリムゾン・フサライド粉剤ブラシン粉剤ＤＬ</v>
      </c>
      <c r="C2481" s="1" t="s">
        <v>3487</v>
      </c>
      <c r="D2481" s="1" t="s">
        <v>3488</v>
      </c>
      <c r="E2481" s="1" t="s">
        <v>25</v>
      </c>
      <c r="F2481" s="1"/>
      <c r="G2481" s="1" t="s">
        <v>53</v>
      </c>
    </row>
    <row r="2482" spans="2:7" x14ac:dyDescent="0.2">
      <c r="B2482" s="1" t="str">
        <f t="shared" si="46"/>
        <v>フェリムゾン・フサライド粉剤ホクコーブラシン粉剤ＤＬ</v>
      </c>
      <c r="C2482" s="1" t="s">
        <v>3487</v>
      </c>
      <c r="D2482" s="1" t="s">
        <v>3489</v>
      </c>
      <c r="E2482" s="1" t="s">
        <v>25</v>
      </c>
      <c r="F2482" s="1"/>
      <c r="G2482" s="1" t="s">
        <v>53</v>
      </c>
    </row>
    <row r="2483" spans="2:7" x14ac:dyDescent="0.2">
      <c r="B2483" s="1" t="str">
        <f t="shared" si="46"/>
        <v>フェリムゾン水和剤タケブラス</v>
      </c>
      <c r="C2483" s="1" t="s">
        <v>3490</v>
      </c>
      <c r="D2483" s="1" t="s">
        <v>3491</v>
      </c>
      <c r="E2483" s="1" t="s">
        <v>6468</v>
      </c>
      <c r="F2483" s="1"/>
      <c r="G2483" s="1" t="s">
        <v>56</v>
      </c>
    </row>
    <row r="2484" spans="2:7" x14ac:dyDescent="0.2">
      <c r="B2484" s="1" t="str">
        <f t="shared" si="46"/>
        <v>フェントラザミド・ブロモブチド・ベンスルフロンメチル水和剤ＭＩＣクサトリーＤＸフロアブルＨ</v>
      </c>
      <c r="C2484" s="1" t="s">
        <v>3492</v>
      </c>
      <c r="D2484" s="1" t="s">
        <v>3493</v>
      </c>
      <c r="E2484" s="1" t="s">
        <v>6468</v>
      </c>
      <c r="F2484" s="1"/>
      <c r="G2484" s="1" t="s">
        <v>264</v>
      </c>
    </row>
    <row r="2485" spans="2:7" x14ac:dyDescent="0.2">
      <c r="B2485" s="1" t="str">
        <f t="shared" si="46"/>
        <v>フェントラザミド・ブロモブチド・ベンスルフロンメチル水和剤ＭＩＣクサトリーＤＸフロアブルＬ</v>
      </c>
      <c r="C2485" s="1" t="s">
        <v>3492</v>
      </c>
      <c r="D2485" s="1" t="s">
        <v>3494</v>
      </c>
      <c r="E2485" s="1" t="s">
        <v>6468</v>
      </c>
      <c r="F2485" s="1"/>
      <c r="G2485" s="1" t="s">
        <v>264</v>
      </c>
    </row>
    <row r="2486" spans="2:7" x14ac:dyDescent="0.2">
      <c r="B2486" s="1" t="str">
        <f t="shared" si="46"/>
        <v>フェントラザミド・ブロモブチド・ベンスルフロンメチル水和剤クサオウジＨフロアブル</v>
      </c>
      <c r="C2486" s="1" t="s">
        <v>3492</v>
      </c>
      <c r="D2486" s="1" t="s">
        <v>3495</v>
      </c>
      <c r="E2486" s="1" t="s">
        <v>6468</v>
      </c>
      <c r="F2486" s="1"/>
      <c r="G2486" s="1" t="s">
        <v>264</v>
      </c>
    </row>
    <row r="2487" spans="2:7" x14ac:dyDescent="0.2">
      <c r="B2487" s="1" t="str">
        <f t="shared" si="46"/>
        <v>フェントラザミド・ブロモブチド・ベンスルフロンメチル水和剤クサトリーＤＸフロアブルＨ</v>
      </c>
      <c r="C2487" s="1" t="s">
        <v>3492</v>
      </c>
      <c r="D2487" s="1" t="s">
        <v>3496</v>
      </c>
      <c r="E2487" s="1" t="s">
        <v>6468</v>
      </c>
      <c r="F2487" s="1"/>
      <c r="G2487" s="1" t="s">
        <v>264</v>
      </c>
    </row>
    <row r="2488" spans="2:7" x14ac:dyDescent="0.2">
      <c r="B2488" s="1" t="str">
        <f t="shared" ref="B2488:B2535" si="47">C2488&amp;D2488</f>
        <v>フェントラザミド・ブロモブチド・ベンスルフロンメチル水和剤クサトリーＤＸフロアブルＬ</v>
      </c>
      <c r="C2488" s="1" t="s">
        <v>3492</v>
      </c>
      <c r="D2488" s="1" t="s">
        <v>3497</v>
      </c>
      <c r="E2488" s="1" t="s">
        <v>6468</v>
      </c>
      <c r="F2488" s="1"/>
      <c r="G2488" s="1" t="s">
        <v>264</v>
      </c>
    </row>
    <row r="2489" spans="2:7" x14ac:dyDescent="0.2">
      <c r="B2489" s="1" t="str">
        <f t="shared" si="47"/>
        <v>フェントラザミド・ブロモブチド・ベンスルフロンメチル粒剤ＭＩＣクサトリーＤＸ１キロ粒剤５１</v>
      </c>
      <c r="C2489" s="1" t="s">
        <v>3498</v>
      </c>
      <c r="D2489" s="1" t="s">
        <v>3499</v>
      </c>
      <c r="E2489" s="1" t="s">
        <v>25</v>
      </c>
      <c r="F2489" s="1"/>
      <c r="G2489" s="1" t="s">
        <v>70</v>
      </c>
    </row>
    <row r="2490" spans="2:7" x14ac:dyDescent="0.2">
      <c r="B2490" s="1" t="str">
        <f t="shared" si="47"/>
        <v>フェントラザミド・ブロモブチド・ベンスルフロンメチル粒剤ＭＩＣクサトリーＤＸ１キロ粒剤Ｈ７５</v>
      </c>
      <c r="C2490" s="1" t="s">
        <v>3498</v>
      </c>
      <c r="D2490" s="1" t="s">
        <v>3500</v>
      </c>
      <c r="E2490" s="1" t="s">
        <v>25</v>
      </c>
      <c r="F2490" s="1"/>
      <c r="G2490" s="1" t="s">
        <v>70</v>
      </c>
    </row>
    <row r="2491" spans="2:7" x14ac:dyDescent="0.2">
      <c r="B2491" s="1" t="str">
        <f t="shared" si="47"/>
        <v>フェントラザミド・ブロモブチド・ベンスルフロンメチル粒剤ＭＩＣクサトリーＤＸジャンボＬ</v>
      </c>
      <c r="C2491" s="1" t="s">
        <v>3498</v>
      </c>
      <c r="D2491" s="1" t="s">
        <v>3501</v>
      </c>
      <c r="E2491" s="1" t="s">
        <v>25</v>
      </c>
      <c r="F2491" s="1"/>
      <c r="G2491" s="1" t="s">
        <v>937</v>
      </c>
    </row>
    <row r="2492" spans="2:7" x14ac:dyDescent="0.2">
      <c r="B2492" s="1" t="str">
        <f t="shared" si="47"/>
        <v>フェントラザミド・ブロモブチド・ベンスルフロンメチル粒剤イノーバトリオ１キロ粒剤５１</v>
      </c>
      <c r="C2492" s="1" t="s">
        <v>3498</v>
      </c>
      <c r="D2492" s="1" t="s">
        <v>3502</v>
      </c>
      <c r="E2492" s="1" t="s">
        <v>25</v>
      </c>
      <c r="F2492" s="1"/>
      <c r="G2492" s="1" t="s">
        <v>70</v>
      </c>
    </row>
    <row r="2493" spans="2:7" x14ac:dyDescent="0.2">
      <c r="B2493" s="1" t="str">
        <f t="shared" si="47"/>
        <v>フェントラザミド・ブロモブチド・ベンスルフロンメチル粒剤クサオウジ１キロ粒剤７５</v>
      </c>
      <c r="C2493" s="1" t="s">
        <v>3498</v>
      </c>
      <c r="D2493" s="1" t="s">
        <v>3503</v>
      </c>
      <c r="E2493" s="1" t="s">
        <v>25</v>
      </c>
      <c r="F2493" s="1"/>
      <c r="G2493" s="1" t="s">
        <v>70</v>
      </c>
    </row>
    <row r="2494" spans="2:7" x14ac:dyDescent="0.2">
      <c r="B2494" s="1" t="str">
        <f t="shared" si="47"/>
        <v>フェントラザミド・ブロモブチド・ベンスルフロンメチル粒剤クサオウジＨジャンボ</v>
      </c>
      <c r="C2494" s="1" t="s">
        <v>3498</v>
      </c>
      <c r="D2494" s="1" t="s">
        <v>3504</v>
      </c>
      <c r="E2494" s="1" t="s">
        <v>25</v>
      </c>
      <c r="F2494" s="1"/>
      <c r="G2494" s="1" t="s">
        <v>937</v>
      </c>
    </row>
    <row r="2495" spans="2:7" x14ac:dyDescent="0.2">
      <c r="B2495" s="1" t="str">
        <f t="shared" si="47"/>
        <v>フェントラザミド・ブロモブチド・ベンスルフロンメチル粒剤クサトリーＤＸ１キロ粒剤５１</v>
      </c>
      <c r="C2495" s="1" t="s">
        <v>3498</v>
      </c>
      <c r="D2495" s="1" t="s">
        <v>3505</v>
      </c>
      <c r="E2495" s="1" t="s">
        <v>25</v>
      </c>
      <c r="F2495" s="1"/>
      <c r="G2495" s="1" t="s">
        <v>70</v>
      </c>
    </row>
    <row r="2496" spans="2:7" x14ac:dyDescent="0.2">
      <c r="B2496" s="1" t="str">
        <f t="shared" si="47"/>
        <v>フェントラザミド・ブロモブチド・ベンスルフロンメチル粒剤クサトリーＤＸ１キロ粒剤７５</v>
      </c>
      <c r="C2496" s="1" t="s">
        <v>3498</v>
      </c>
      <c r="D2496" s="1" t="s">
        <v>3506</v>
      </c>
      <c r="E2496" s="1" t="s">
        <v>25</v>
      </c>
      <c r="F2496" s="1"/>
      <c r="G2496" s="1" t="s">
        <v>70</v>
      </c>
    </row>
    <row r="2497" spans="2:7" x14ac:dyDescent="0.2">
      <c r="B2497" s="1" t="str">
        <f t="shared" si="47"/>
        <v>フェントラザミド・ブロモブチド・ベンスルフロンメチル粒剤クサトリーＤＸ１キロ粒剤Ｈ７５</v>
      </c>
      <c r="C2497" s="1" t="s">
        <v>3498</v>
      </c>
      <c r="D2497" s="1" t="s">
        <v>3507</v>
      </c>
      <c r="E2497" s="1" t="s">
        <v>25</v>
      </c>
      <c r="F2497" s="1"/>
      <c r="G2497" s="1" t="s">
        <v>70</v>
      </c>
    </row>
    <row r="2498" spans="2:7" x14ac:dyDescent="0.2">
      <c r="B2498" s="1" t="str">
        <f t="shared" si="47"/>
        <v>フェントラザミド・ブロモブチド・ベンスルフロンメチル粒剤クサトリーＤＸジャンボＨ</v>
      </c>
      <c r="C2498" s="1" t="s">
        <v>3498</v>
      </c>
      <c r="D2498" s="1" t="s">
        <v>3508</v>
      </c>
      <c r="E2498" s="1" t="s">
        <v>25</v>
      </c>
      <c r="F2498" s="1"/>
      <c r="G2498" s="1" t="s">
        <v>937</v>
      </c>
    </row>
    <row r="2499" spans="2:7" x14ac:dyDescent="0.2">
      <c r="B2499" s="1" t="str">
        <f t="shared" si="47"/>
        <v>フェントラザミド・ブロモブチド・ベンスルフロンメチル粒剤クサトリーＤＸジャンボＬ</v>
      </c>
      <c r="C2499" s="1" t="s">
        <v>3498</v>
      </c>
      <c r="D2499" s="1" t="s">
        <v>3509</v>
      </c>
      <c r="E2499" s="1" t="s">
        <v>25</v>
      </c>
      <c r="F2499" s="1"/>
      <c r="G2499" s="1" t="s">
        <v>937</v>
      </c>
    </row>
    <row r="2500" spans="2:7" x14ac:dyDescent="0.2">
      <c r="B2500" s="1" t="str">
        <f t="shared" si="47"/>
        <v>フェントラザミド・ブロモブチド・ベンスルフロンメチル粒剤バイエル　イノーバＤＸ１キロ粒剤７５</v>
      </c>
      <c r="C2500" s="1" t="s">
        <v>3498</v>
      </c>
      <c r="D2500" s="1" t="s">
        <v>3510</v>
      </c>
      <c r="E2500" s="1" t="s">
        <v>25</v>
      </c>
      <c r="F2500" s="1"/>
      <c r="G2500" s="1" t="s">
        <v>53</v>
      </c>
    </row>
    <row r="2501" spans="2:7" x14ac:dyDescent="0.2">
      <c r="B2501" s="1" t="str">
        <f t="shared" si="47"/>
        <v>フェントラザミド・ブロモブチド・ベンスルフロンメチル粒剤バイエルイノーバＤＸアップ１キロ粒剤７５</v>
      </c>
      <c r="C2501" s="1" t="s">
        <v>3498</v>
      </c>
      <c r="D2501" s="1" t="s">
        <v>3511</v>
      </c>
      <c r="E2501" s="1" t="s">
        <v>25</v>
      </c>
      <c r="F2501" s="1"/>
      <c r="G2501" s="1" t="s">
        <v>70</v>
      </c>
    </row>
    <row r="2502" spans="2:7" x14ac:dyDescent="0.2">
      <c r="B2502" s="1" t="str">
        <f t="shared" si="47"/>
        <v>フェントラザミド・ベンスルフロンメチル・ベンゾビシクロン水和剤クサトリーＢＳＸフロアブルＬ</v>
      </c>
      <c r="C2502" s="1" t="s">
        <v>5144</v>
      </c>
      <c r="D2502" s="1" t="s">
        <v>5145</v>
      </c>
      <c r="E2502" s="1" t="s">
        <v>6468</v>
      </c>
      <c r="F2502" s="1"/>
      <c r="G2502" s="35" t="s">
        <v>5146</v>
      </c>
    </row>
    <row r="2503" spans="2:7" x14ac:dyDescent="0.2">
      <c r="B2503" s="1" t="str">
        <f t="shared" si="47"/>
        <v>フェントラザミド・ベンスルフロンメチル・ベンゾビシクロン粒剤クサトリーＢＳＸジャンボＨ</v>
      </c>
      <c r="C2503" s="1" t="s">
        <v>5147</v>
      </c>
      <c r="D2503" s="1" t="s">
        <v>5148</v>
      </c>
      <c r="E2503" s="1" t="s">
        <v>6468</v>
      </c>
      <c r="F2503" s="1"/>
      <c r="G2503" s="35" t="s">
        <v>5149</v>
      </c>
    </row>
    <row r="2504" spans="2:7" x14ac:dyDescent="0.2">
      <c r="B2504" s="1" t="str">
        <f t="shared" si="47"/>
        <v>フェントラザミド・ベンスルフロンメチル・ベンゾビシクロン水和剤クサトリーＢＳＸフロアブルＨ</v>
      </c>
      <c r="C2504" s="1" t="s">
        <v>4860</v>
      </c>
      <c r="D2504" s="1" t="s">
        <v>4861</v>
      </c>
      <c r="E2504" s="1" t="s">
        <v>6468</v>
      </c>
      <c r="F2504" s="1"/>
      <c r="G2504" s="1" t="s">
        <v>2892</v>
      </c>
    </row>
    <row r="2505" spans="2:7" x14ac:dyDescent="0.2">
      <c r="B2505" s="1" t="str">
        <f t="shared" si="47"/>
        <v>フェントラザミド・ベンスルフロンメチル・ベンゾビシクロン粒剤イノーバＺ１キロ粒剤７５</v>
      </c>
      <c r="C2505" s="1" t="s">
        <v>3512</v>
      </c>
      <c r="D2505" s="1" t="s">
        <v>3513</v>
      </c>
      <c r="E2505" s="1" t="s">
        <v>25</v>
      </c>
      <c r="F2505" s="1"/>
      <c r="G2505" s="1" t="s">
        <v>70</v>
      </c>
    </row>
    <row r="2506" spans="2:7" x14ac:dyDescent="0.2">
      <c r="B2506" s="1" t="str">
        <f t="shared" si="47"/>
        <v>フェントラザミド・ベンスルフロンメチル・ベンゾビシクロン粒剤クサトリーＢＳＸ１キロ粒剤５１</v>
      </c>
      <c r="C2506" s="1" t="s">
        <v>3512</v>
      </c>
      <c r="D2506" s="1" t="s">
        <v>3514</v>
      </c>
      <c r="E2506" s="1" t="s">
        <v>25</v>
      </c>
      <c r="F2506" s="1"/>
      <c r="G2506" s="1" t="s">
        <v>70</v>
      </c>
    </row>
    <row r="2507" spans="2:7" x14ac:dyDescent="0.2">
      <c r="B2507" s="1" t="str">
        <f t="shared" si="47"/>
        <v>フェントラザミド・ベンスルフロンメチル・ベンゾビシクロン粒剤クサトリーＢＳＸ１キロ粒剤７５</v>
      </c>
      <c r="C2507" s="1" t="s">
        <v>3512</v>
      </c>
      <c r="D2507" s="1" t="s">
        <v>3515</v>
      </c>
      <c r="E2507" s="1" t="s">
        <v>25</v>
      </c>
      <c r="F2507" s="1"/>
      <c r="G2507" s="1" t="s">
        <v>70</v>
      </c>
    </row>
    <row r="2508" spans="2:7" x14ac:dyDescent="0.2">
      <c r="B2508" s="1" t="str">
        <f t="shared" si="47"/>
        <v>フェントラザミド・ベンスルフロンメチル・ベンゾビシクロン粒剤ビッグシュアＺ１キロ粒剤５１</v>
      </c>
      <c r="C2508" s="1" t="s">
        <v>3512</v>
      </c>
      <c r="D2508" s="1" t="s">
        <v>3516</v>
      </c>
      <c r="E2508" s="1" t="s">
        <v>25</v>
      </c>
      <c r="F2508" s="1"/>
      <c r="G2508" s="1" t="s">
        <v>70</v>
      </c>
    </row>
    <row r="2509" spans="2:7" x14ac:dyDescent="0.2">
      <c r="B2509" s="1" t="str">
        <f t="shared" si="47"/>
        <v>フェントラザミド・ベンスルフロンメチル・ベンゾビシクロン粒剤クサトリーＢＳＸジャンボＬ</v>
      </c>
      <c r="C2509" s="1" t="s">
        <v>3512</v>
      </c>
      <c r="D2509" s="1" t="s">
        <v>4808</v>
      </c>
      <c r="E2509" s="1" t="s">
        <v>25</v>
      </c>
      <c r="F2509" s="1"/>
      <c r="G2509" s="1" t="s">
        <v>164</v>
      </c>
    </row>
    <row r="2510" spans="2:7" x14ac:dyDescent="0.2">
      <c r="B2510" s="1" t="str">
        <f t="shared" si="47"/>
        <v>フェントラザミド・ベンゾビシクロン・ベンゾフェナップ水和剤スマートフロアブル</v>
      </c>
      <c r="C2510" s="1" t="s">
        <v>3517</v>
      </c>
      <c r="D2510" s="1" t="s">
        <v>3518</v>
      </c>
      <c r="E2510" s="1" t="s">
        <v>6468</v>
      </c>
      <c r="F2510" s="1"/>
      <c r="G2510" s="1" t="s">
        <v>2233</v>
      </c>
    </row>
    <row r="2511" spans="2:7" x14ac:dyDescent="0.2">
      <c r="B2511" s="1" t="str">
        <f t="shared" si="47"/>
        <v>フェントラザミド・ベンゾビシクロン・ベンゾフェナップ水和剤テンカムテキフロアブル</v>
      </c>
      <c r="C2511" s="1" t="s">
        <v>3517</v>
      </c>
      <c r="D2511" s="1" t="s">
        <v>3519</v>
      </c>
      <c r="E2511" s="1" t="s">
        <v>6468</v>
      </c>
      <c r="F2511" s="1"/>
      <c r="G2511" s="1" t="s">
        <v>1344</v>
      </c>
    </row>
    <row r="2512" spans="2:7" x14ac:dyDescent="0.2">
      <c r="B2512" s="1" t="str">
        <f t="shared" si="47"/>
        <v>フェントラザミド・ベンゾビシクロン・ベンゾフェナップ水和剤バイエルテンカムテキフロアブル</v>
      </c>
      <c r="C2512" s="1" t="s">
        <v>3517</v>
      </c>
      <c r="D2512" s="1" t="s">
        <v>3520</v>
      </c>
      <c r="E2512" s="1" t="s">
        <v>6468</v>
      </c>
      <c r="F2512" s="1"/>
      <c r="G2512" s="1" t="s">
        <v>1344</v>
      </c>
    </row>
    <row r="2513" spans="2:7" x14ac:dyDescent="0.2">
      <c r="B2513" s="1" t="str">
        <f t="shared" si="47"/>
        <v>フェントラザミド・ベンゾビシクロン・ベンゾフェナップ粒剤クミアイスマート１キロ粒剤</v>
      </c>
      <c r="C2513" s="1" t="s">
        <v>3521</v>
      </c>
      <c r="D2513" s="1" t="s">
        <v>3522</v>
      </c>
      <c r="E2513" s="1" t="s">
        <v>6468</v>
      </c>
      <c r="F2513" s="1"/>
      <c r="G2513" s="1" t="s">
        <v>53</v>
      </c>
    </row>
    <row r="2514" spans="2:7" x14ac:dyDescent="0.2">
      <c r="B2514" s="1" t="str">
        <f t="shared" si="47"/>
        <v>フェントラザミド・ベンゾビシクロン・ベンゾフェナップ粒剤スマート１キロ粒剤</v>
      </c>
      <c r="C2514" s="1" t="s">
        <v>3521</v>
      </c>
      <c r="D2514" s="1" t="s">
        <v>3523</v>
      </c>
      <c r="E2514" s="1" t="s">
        <v>6468</v>
      </c>
      <c r="F2514" s="1"/>
      <c r="G2514" s="1" t="s">
        <v>53</v>
      </c>
    </row>
    <row r="2515" spans="2:7" x14ac:dyDescent="0.2">
      <c r="B2515" s="1" t="str">
        <f t="shared" si="47"/>
        <v>フェントラザミド・ベンゾフェナップ・ベンフレセート水和剤パンチャーフロアブル</v>
      </c>
      <c r="C2515" s="1" t="s">
        <v>3524</v>
      </c>
      <c r="D2515" s="1" t="s">
        <v>3525</v>
      </c>
      <c r="E2515" s="1" t="s">
        <v>6468</v>
      </c>
      <c r="F2515" s="1"/>
      <c r="G2515" s="1" t="s">
        <v>264</v>
      </c>
    </row>
    <row r="2516" spans="2:7" x14ac:dyDescent="0.2">
      <c r="B2516" s="1" t="str">
        <f t="shared" si="47"/>
        <v>フェントラザミド・ベンゾフェナップ・ベンフレセート水和剤ホクコーパンチャーフロアブル</v>
      </c>
      <c r="C2516" s="1" t="s">
        <v>3524</v>
      </c>
      <c r="D2516" s="1" t="s">
        <v>3526</v>
      </c>
      <c r="E2516" s="1" t="s">
        <v>6468</v>
      </c>
      <c r="F2516" s="1"/>
      <c r="G2516" s="1" t="s">
        <v>264</v>
      </c>
    </row>
    <row r="2517" spans="2:7" x14ac:dyDescent="0.2">
      <c r="B2517" s="1" t="str">
        <f t="shared" si="47"/>
        <v>フェントラザミド・ベンゾフェナップ・ベンフレセート粒剤パンチャー１キロ粒剤</v>
      </c>
      <c r="C2517" s="1" t="s">
        <v>3527</v>
      </c>
      <c r="D2517" s="1" t="s">
        <v>3528</v>
      </c>
      <c r="E2517" s="1" t="s">
        <v>25</v>
      </c>
      <c r="F2517" s="1"/>
      <c r="G2517" s="1" t="s">
        <v>70</v>
      </c>
    </row>
    <row r="2518" spans="2:7" x14ac:dyDescent="0.2">
      <c r="B2518" s="1" t="str">
        <f t="shared" si="47"/>
        <v>フェントラザミド・ベンゾフェナップ・ベンフレセート粒剤ホクコーパンチャー１キロ粒剤</v>
      </c>
      <c r="C2518" s="1" t="s">
        <v>3527</v>
      </c>
      <c r="D2518" s="1" t="s">
        <v>3529</v>
      </c>
      <c r="E2518" s="1" t="s">
        <v>25</v>
      </c>
      <c r="F2518" s="1"/>
      <c r="G2518" s="1" t="s">
        <v>70</v>
      </c>
    </row>
    <row r="2519" spans="2:7" x14ac:dyDescent="0.2">
      <c r="B2519" s="1" t="str">
        <f t="shared" si="47"/>
        <v>フェンバレレート・ＭＥＰ水和剤パーマチオン水和剤</v>
      </c>
      <c r="C2519" s="1" t="s">
        <v>3530</v>
      </c>
      <c r="D2519" s="1" t="s">
        <v>3531</v>
      </c>
      <c r="E2519" s="1" t="s">
        <v>97</v>
      </c>
      <c r="F2519" s="1" t="s">
        <v>157</v>
      </c>
      <c r="G2519" s="1" t="s">
        <v>56</v>
      </c>
    </row>
    <row r="2520" spans="2:7" x14ac:dyDescent="0.2">
      <c r="B2520" s="1" t="str">
        <f t="shared" si="47"/>
        <v>フェンバレレート・ＭＥＰ水和剤協友パーマチオン水和剤</v>
      </c>
      <c r="C2520" s="1" t="s">
        <v>3530</v>
      </c>
      <c r="D2520" s="1" t="s">
        <v>3532</v>
      </c>
      <c r="E2520" s="1" t="s">
        <v>97</v>
      </c>
      <c r="F2520" s="1" t="s">
        <v>157</v>
      </c>
      <c r="G2520" s="1" t="s">
        <v>56</v>
      </c>
    </row>
    <row r="2521" spans="2:7" x14ac:dyDescent="0.2">
      <c r="B2521" s="1" t="str">
        <f t="shared" si="47"/>
        <v>フェンバレレート・ＭＥＰ水和剤日農パーマチオン水和剤</v>
      </c>
      <c r="C2521" s="1" t="s">
        <v>3530</v>
      </c>
      <c r="D2521" s="1" t="s">
        <v>3533</v>
      </c>
      <c r="E2521" s="1" t="s">
        <v>97</v>
      </c>
      <c r="F2521" s="1" t="s">
        <v>157</v>
      </c>
      <c r="G2521" s="1" t="s">
        <v>56</v>
      </c>
    </row>
    <row r="2522" spans="2:7" x14ac:dyDescent="0.2">
      <c r="B2522" s="1" t="str">
        <f t="shared" si="47"/>
        <v>フェンバレレート・マラソン水和剤サンケイハクサップ水和剤</v>
      </c>
      <c r="C2522" s="1" t="s">
        <v>3534</v>
      </c>
      <c r="D2522" s="1" t="s">
        <v>3535</v>
      </c>
      <c r="E2522" s="1" t="s">
        <v>97</v>
      </c>
      <c r="F2522" s="1" t="s">
        <v>157</v>
      </c>
      <c r="G2522" s="1" t="s">
        <v>164</v>
      </c>
    </row>
    <row r="2523" spans="2:7" x14ac:dyDescent="0.2">
      <c r="B2523" s="1" t="str">
        <f t="shared" si="47"/>
        <v>フェンバレレート・マラソン水和剤ハクサップ水和剤</v>
      </c>
      <c r="C2523" s="1" t="s">
        <v>3534</v>
      </c>
      <c r="D2523" s="1" t="s">
        <v>3536</v>
      </c>
      <c r="E2523" s="1" t="s">
        <v>97</v>
      </c>
      <c r="F2523" s="1" t="s">
        <v>157</v>
      </c>
      <c r="G2523" s="1" t="s">
        <v>164</v>
      </c>
    </row>
    <row r="2524" spans="2:7" x14ac:dyDescent="0.2">
      <c r="B2524" s="1" t="str">
        <f t="shared" si="47"/>
        <v>フェンバレレート・マラソン水和剤協友ハクサップ水和剤</v>
      </c>
      <c r="C2524" s="1" t="s">
        <v>3534</v>
      </c>
      <c r="D2524" s="1" t="s">
        <v>3537</v>
      </c>
      <c r="E2524" s="1" t="s">
        <v>97</v>
      </c>
      <c r="F2524" s="1" t="s">
        <v>157</v>
      </c>
      <c r="G2524" s="1" t="s">
        <v>164</v>
      </c>
    </row>
    <row r="2525" spans="2:7" x14ac:dyDescent="0.2">
      <c r="B2525" s="1" t="str">
        <f t="shared" si="47"/>
        <v>フェンバレレート・マラソン乳剤ハクサップ乳剤</v>
      </c>
      <c r="C2525" s="1" t="s">
        <v>3538</v>
      </c>
      <c r="D2525" s="1" t="s">
        <v>3539</v>
      </c>
      <c r="E2525" s="1" t="s">
        <v>6468</v>
      </c>
      <c r="F2525" s="1" t="s">
        <v>157</v>
      </c>
      <c r="G2525" s="1" t="s">
        <v>164</v>
      </c>
    </row>
    <row r="2526" spans="2:7" x14ac:dyDescent="0.2">
      <c r="B2526" s="1" t="str">
        <f t="shared" si="47"/>
        <v>フェンピラザミン水和剤ピクシオＤＦ</v>
      </c>
      <c r="C2526" s="1" t="s">
        <v>3540</v>
      </c>
      <c r="D2526" s="1" t="s">
        <v>3541</v>
      </c>
      <c r="E2526" s="1" t="s">
        <v>6468</v>
      </c>
      <c r="F2526" s="1"/>
      <c r="G2526" s="1" t="s">
        <v>69</v>
      </c>
    </row>
    <row r="2527" spans="2:7" x14ac:dyDescent="0.2">
      <c r="B2527" s="1" t="str">
        <f t="shared" si="47"/>
        <v>フェンピロキシメート・ブプロフェジン水和剤アプロードエースフロアブル</v>
      </c>
      <c r="C2527" s="1" t="s">
        <v>3542</v>
      </c>
      <c r="D2527" s="1" t="s">
        <v>3543</v>
      </c>
      <c r="E2527" s="1" t="s">
        <v>25</v>
      </c>
      <c r="F2527" s="1"/>
      <c r="G2527" s="1" t="s">
        <v>144</v>
      </c>
    </row>
    <row r="2528" spans="2:7" x14ac:dyDescent="0.2">
      <c r="B2528" s="1" t="str">
        <f t="shared" si="47"/>
        <v>フェンピロキシメート水和剤ダニトロンフロアブル</v>
      </c>
      <c r="C2528" s="1" t="s">
        <v>3544</v>
      </c>
      <c r="D2528" s="1" t="s">
        <v>3545</v>
      </c>
      <c r="E2528" s="1" t="s">
        <v>97</v>
      </c>
      <c r="F2528" s="1"/>
      <c r="G2528" s="1" t="s">
        <v>212</v>
      </c>
    </row>
    <row r="2529" spans="2:7" x14ac:dyDescent="0.2">
      <c r="B2529" s="1" t="str">
        <f t="shared" si="47"/>
        <v>フェンブコナゾール・マンゼブ水和剤アスパイア水和剤</v>
      </c>
      <c r="C2529" s="1" t="s">
        <v>3546</v>
      </c>
      <c r="D2529" s="1" t="s">
        <v>3547</v>
      </c>
      <c r="E2529" s="1" t="s">
        <v>25</v>
      </c>
      <c r="F2529" s="1"/>
      <c r="G2529" s="1" t="s">
        <v>2043</v>
      </c>
    </row>
    <row r="2530" spans="2:7" x14ac:dyDescent="0.2">
      <c r="B2530" s="1" t="str">
        <f t="shared" si="47"/>
        <v>フェンブコナゾール水和剤インダーフロアブル</v>
      </c>
      <c r="C2530" s="1" t="s">
        <v>3548</v>
      </c>
      <c r="D2530" s="1" t="s">
        <v>3549</v>
      </c>
      <c r="E2530" s="1" t="s">
        <v>25</v>
      </c>
      <c r="F2530" s="1"/>
      <c r="G2530" s="1" t="s">
        <v>3550</v>
      </c>
    </row>
    <row r="2531" spans="2:7" x14ac:dyDescent="0.2">
      <c r="B2531" s="1" t="str">
        <f t="shared" si="47"/>
        <v>フェンブコナゾール乳剤クミアイデビュー乳剤</v>
      </c>
      <c r="C2531" s="1" t="s">
        <v>3551</v>
      </c>
      <c r="D2531" s="1" t="s">
        <v>3552</v>
      </c>
      <c r="E2531" s="1" t="s">
        <v>25</v>
      </c>
      <c r="F2531" s="1"/>
      <c r="G2531" s="1" t="s">
        <v>515</v>
      </c>
    </row>
    <row r="2532" spans="2:7" x14ac:dyDescent="0.2">
      <c r="B2532" s="1" t="str">
        <f t="shared" si="47"/>
        <v>フェンブコナゾール乳剤デビュー乳剤</v>
      </c>
      <c r="C2532" s="1" t="s">
        <v>3551</v>
      </c>
      <c r="D2532" s="1" t="s">
        <v>3553</v>
      </c>
      <c r="E2532" s="1" t="s">
        <v>25</v>
      </c>
      <c r="F2532" s="1"/>
      <c r="G2532" s="1" t="s">
        <v>515</v>
      </c>
    </row>
    <row r="2533" spans="2:7" x14ac:dyDescent="0.2">
      <c r="B2533" s="1" t="str">
        <f t="shared" si="47"/>
        <v>フェンプロパトリン・ＭＥＰ水和剤スミロディー水和剤</v>
      </c>
      <c r="C2533" s="1" t="s">
        <v>3554</v>
      </c>
      <c r="D2533" s="1" t="s">
        <v>3555</v>
      </c>
      <c r="E2533" s="1" t="s">
        <v>97</v>
      </c>
      <c r="F2533" s="1" t="s">
        <v>157</v>
      </c>
      <c r="G2533" s="1" t="s">
        <v>159</v>
      </c>
    </row>
    <row r="2534" spans="2:7" x14ac:dyDescent="0.2">
      <c r="B2534" s="1" t="str">
        <f t="shared" si="47"/>
        <v>フェンプロパトリン・ＭＥＰ乳剤サンケイスミロディー乳剤</v>
      </c>
      <c r="C2534" s="1" t="s">
        <v>3556</v>
      </c>
      <c r="D2534" s="1" t="s">
        <v>3557</v>
      </c>
      <c r="E2534" s="1" t="s">
        <v>97</v>
      </c>
      <c r="F2534" s="1" t="s">
        <v>157</v>
      </c>
      <c r="G2534" s="1" t="s">
        <v>167</v>
      </c>
    </row>
    <row r="2535" spans="2:7" x14ac:dyDescent="0.2">
      <c r="B2535" s="1" t="str">
        <f t="shared" si="47"/>
        <v>フェンプロパトリン・ＭＥＰ乳剤スミロディー乳剤</v>
      </c>
      <c r="C2535" s="1" t="s">
        <v>3556</v>
      </c>
      <c r="D2535" s="1" t="s">
        <v>3558</v>
      </c>
      <c r="E2535" s="1" t="s">
        <v>97</v>
      </c>
      <c r="F2535" s="1" t="s">
        <v>157</v>
      </c>
      <c r="G2535" s="1" t="s">
        <v>167</v>
      </c>
    </row>
    <row r="2536" spans="2:7" x14ac:dyDescent="0.2">
      <c r="B2536" s="1" t="str">
        <f t="shared" ref="B2536:B2591" si="48">C2536&amp;D2536</f>
        <v>フェンプロパトリン・テトラコナゾール液剤ナイスプレー</v>
      </c>
      <c r="C2536" s="1" t="s">
        <v>3559</v>
      </c>
      <c r="D2536" s="1" t="s">
        <v>3560</v>
      </c>
      <c r="E2536" s="1" t="s">
        <v>6468</v>
      </c>
      <c r="F2536" s="1"/>
      <c r="G2536" s="1" t="s">
        <v>822</v>
      </c>
    </row>
    <row r="2537" spans="2:7" x14ac:dyDescent="0.2">
      <c r="B2537" s="1" t="str">
        <f t="shared" si="48"/>
        <v>フェンプロパトリン・ヘキサコナゾール液剤花セラピー</v>
      </c>
      <c r="C2537" s="1" t="s">
        <v>3561</v>
      </c>
      <c r="D2537" s="1" t="s">
        <v>3562</v>
      </c>
      <c r="E2537" s="1" t="s">
        <v>25</v>
      </c>
      <c r="F2537" s="1"/>
      <c r="G2537" s="1" t="s">
        <v>465</v>
      </c>
    </row>
    <row r="2538" spans="2:7" x14ac:dyDescent="0.2">
      <c r="B2538" s="1" t="str">
        <f t="shared" si="48"/>
        <v>フェンプロパトリン・ミクロブタニル液剤ガーデンアシストクイーンスプレー</v>
      </c>
      <c r="C2538" s="1" t="s">
        <v>3563</v>
      </c>
      <c r="D2538" s="1" t="s">
        <v>3564</v>
      </c>
      <c r="E2538" s="1" t="s">
        <v>25</v>
      </c>
      <c r="F2538" s="1"/>
      <c r="G2538" s="1" t="s">
        <v>465</v>
      </c>
    </row>
    <row r="2539" spans="2:7" x14ac:dyDescent="0.2">
      <c r="B2539" s="1" t="str">
        <f t="shared" si="48"/>
        <v>フェンプロパトリン・ミクロブタニル液剤ベニカグリーンＶスプレー</v>
      </c>
      <c r="C2539" s="1" t="s">
        <v>3563</v>
      </c>
      <c r="D2539" s="1" t="s">
        <v>3565</v>
      </c>
      <c r="E2539" s="1" t="s">
        <v>25</v>
      </c>
      <c r="F2539" s="1"/>
      <c r="G2539" s="1" t="s">
        <v>465</v>
      </c>
    </row>
    <row r="2540" spans="2:7" x14ac:dyDescent="0.2">
      <c r="B2540" s="1" t="str">
        <f t="shared" si="48"/>
        <v>フェンプロパトリン・メパニピリム水和剤ウィニングスプレー</v>
      </c>
      <c r="C2540" s="1" t="s">
        <v>3566</v>
      </c>
      <c r="D2540" s="1" t="s">
        <v>3567</v>
      </c>
      <c r="E2540" s="1" t="s">
        <v>25</v>
      </c>
      <c r="F2540" s="1"/>
      <c r="G2540" s="1" t="s">
        <v>465</v>
      </c>
    </row>
    <row r="2541" spans="2:7" x14ac:dyDescent="0.2">
      <c r="B2541" s="1" t="str">
        <f t="shared" si="48"/>
        <v>フェンプロパトリン・メパニピリム水和剤ガーデンアシストエーススプレー</v>
      </c>
      <c r="C2541" s="1" t="s">
        <v>3566</v>
      </c>
      <c r="D2541" s="1" t="s">
        <v>3568</v>
      </c>
      <c r="E2541" s="1" t="s">
        <v>25</v>
      </c>
      <c r="F2541" s="1"/>
      <c r="G2541" s="1" t="s">
        <v>465</v>
      </c>
    </row>
    <row r="2542" spans="2:7" x14ac:dyDescent="0.2">
      <c r="B2542" s="1" t="str">
        <f t="shared" si="48"/>
        <v>フェンプロパトリン液剤ムシパワーＡＬ</v>
      </c>
      <c r="C2542" s="1" t="s">
        <v>5150</v>
      </c>
      <c r="D2542" s="1" t="s">
        <v>3577</v>
      </c>
      <c r="E2542" s="1" t="s">
        <v>25</v>
      </c>
      <c r="F2542" s="1"/>
      <c r="G2542" s="1" t="s">
        <v>465</v>
      </c>
    </row>
    <row r="2543" spans="2:7" x14ac:dyDescent="0.2">
      <c r="B2543" s="1" t="str">
        <f t="shared" si="48"/>
        <v>フェンプロパトリンくん煙剤ロディーくん煙顆粒</v>
      </c>
      <c r="C2543" s="1" t="s">
        <v>3569</v>
      </c>
      <c r="D2543" s="1" t="s">
        <v>3570</v>
      </c>
      <c r="E2543" s="1" t="s">
        <v>25</v>
      </c>
      <c r="F2543" s="1" t="s">
        <v>157</v>
      </c>
      <c r="G2543" s="1" t="s">
        <v>164</v>
      </c>
    </row>
    <row r="2544" spans="2:7" x14ac:dyDescent="0.2">
      <c r="B2544" s="1" t="str">
        <f t="shared" si="48"/>
        <v>フェンプロパトリン水和剤ホクコーロディー水和剤</v>
      </c>
      <c r="C2544" s="1" t="s">
        <v>3571</v>
      </c>
      <c r="D2544" s="1" t="s">
        <v>3572</v>
      </c>
      <c r="E2544" s="1" t="s">
        <v>97</v>
      </c>
      <c r="F2544" s="1" t="s">
        <v>157</v>
      </c>
      <c r="G2544" s="1" t="s">
        <v>164</v>
      </c>
    </row>
    <row r="2545" spans="2:7" x14ac:dyDescent="0.2">
      <c r="B2545" s="1" t="str">
        <f t="shared" si="48"/>
        <v>フェンプロパトリン水和剤ロディーＷＤＧ</v>
      </c>
      <c r="C2545" s="1" t="s">
        <v>3571</v>
      </c>
      <c r="D2545" s="1" t="s">
        <v>3573</v>
      </c>
      <c r="E2545" s="1" t="s">
        <v>97</v>
      </c>
      <c r="F2545" s="1"/>
      <c r="G2545" s="1" t="s">
        <v>164</v>
      </c>
    </row>
    <row r="2546" spans="2:7" x14ac:dyDescent="0.2">
      <c r="B2546" s="1" t="str">
        <f t="shared" si="48"/>
        <v>フェンプロパトリン水和剤ロディー水和剤</v>
      </c>
      <c r="C2546" s="1" t="s">
        <v>3571</v>
      </c>
      <c r="D2546" s="1" t="s">
        <v>3574</v>
      </c>
      <c r="E2546" s="1" t="s">
        <v>97</v>
      </c>
      <c r="F2546" s="1" t="s">
        <v>157</v>
      </c>
      <c r="G2546" s="1" t="s">
        <v>164</v>
      </c>
    </row>
    <row r="2547" spans="2:7" x14ac:dyDescent="0.2">
      <c r="B2547" s="1" t="str">
        <f t="shared" si="48"/>
        <v>フェンプロパトリン乳剤ホクコーロディー乳剤</v>
      </c>
      <c r="C2547" s="1" t="s">
        <v>3575</v>
      </c>
      <c r="D2547" s="1" t="s">
        <v>3576</v>
      </c>
      <c r="E2547" s="1" t="s">
        <v>97</v>
      </c>
      <c r="F2547" s="1" t="s">
        <v>157</v>
      </c>
      <c r="G2547" s="1" t="s">
        <v>164</v>
      </c>
    </row>
    <row r="2548" spans="2:7" x14ac:dyDescent="0.2">
      <c r="B2548" s="1" t="str">
        <f t="shared" si="48"/>
        <v>フェンプロパトリン乳剤ロディー乳剤</v>
      </c>
      <c r="C2548" s="1" t="s">
        <v>3575</v>
      </c>
      <c r="D2548" s="1" t="s">
        <v>3578</v>
      </c>
      <c r="E2548" s="1" t="s">
        <v>97</v>
      </c>
      <c r="F2548" s="1" t="s">
        <v>157</v>
      </c>
      <c r="G2548" s="1" t="s">
        <v>164</v>
      </c>
    </row>
    <row r="2549" spans="2:7" x14ac:dyDescent="0.2">
      <c r="B2549" s="1" t="str">
        <f t="shared" si="48"/>
        <v>フェンヘキサミド・フルジオキソニル水和剤バイエルジャストミート顆粒水和剤</v>
      </c>
      <c r="C2549" s="1" t="s">
        <v>3579</v>
      </c>
      <c r="D2549" s="1" t="s">
        <v>3580</v>
      </c>
      <c r="E2549" s="1" t="s">
        <v>25</v>
      </c>
      <c r="F2549" s="1"/>
      <c r="G2549" s="1" t="s">
        <v>69</v>
      </c>
    </row>
    <row r="2550" spans="2:7" x14ac:dyDescent="0.2">
      <c r="B2550" s="1" t="str">
        <f t="shared" si="48"/>
        <v>フェンヘキサミド水和剤パスワード顆粒水和剤</v>
      </c>
      <c r="C2550" s="1" t="s">
        <v>3581</v>
      </c>
      <c r="D2550" s="1" t="s">
        <v>3582</v>
      </c>
      <c r="E2550" s="1" t="s">
        <v>25</v>
      </c>
      <c r="F2550" s="1"/>
      <c r="G2550" s="1" t="s">
        <v>69</v>
      </c>
    </row>
    <row r="2551" spans="2:7" x14ac:dyDescent="0.2">
      <c r="B2551" s="1" t="str">
        <f t="shared" si="48"/>
        <v>フェンメディファム・メタミトロン水和剤ベタハーブフロアブル</v>
      </c>
      <c r="C2551" s="1" t="s">
        <v>3583</v>
      </c>
      <c r="D2551" s="1" t="s">
        <v>3584</v>
      </c>
      <c r="E2551" s="1" t="s">
        <v>25</v>
      </c>
      <c r="F2551" s="1"/>
      <c r="G2551" s="1" t="s">
        <v>1264</v>
      </c>
    </row>
    <row r="2552" spans="2:7" x14ac:dyDescent="0.2">
      <c r="B2552" s="1" t="str">
        <f t="shared" si="48"/>
        <v>フェンメディファム・メタミトロン水和剤ホクサンベタハーブフロアブル</v>
      </c>
      <c r="C2552" s="1" t="s">
        <v>3583</v>
      </c>
      <c r="D2552" s="1" t="s">
        <v>3585</v>
      </c>
      <c r="E2552" s="1" t="s">
        <v>25</v>
      </c>
      <c r="F2552" s="1"/>
      <c r="G2552" s="1" t="s">
        <v>1264</v>
      </c>
    </row>
    <row r="2553" spans="2:7" x14ac:dyDescent="0.2">
      <c r="B2553" s="1" t="str">
        <f t="shared" si="48"/>
        <v>フェンメディファム水和剤ベタナールフロアブル</v>
      </c>
      <c r="C2553" s="1" t="s">
        <v>3586</v>
      </c>
      <c r="D2553" s="1" t="s">
        <v>3587</v>
      </c>
      <c r="E2553" s="1" t="s">
        <v>6468</v>
      </c>
      <c r="F2553" s="1"/>
      <c r="G2553" s="1" t="s">
        <v>3588</v>
      </c>
    </row>
    <row r="2554" spans="2:7" x14ac:dyDescent="0.2">
      <c r="B2554" s="1" t="str">
        <f t="shared" si="48"/>
        <v>フェンメディファム水和剤ホクサンベタナールフロアブル</v>
      </c>
      <c r="C2554" s="1" t="s">
        <v>3586</v>
      </c>
      <c r="D2554" s="1" t="s">
        <v>3589</v>
      </c>
      <c r="E2554" s="1" t="s">
        <v>6468</v>
      </c>
      <c r="F2554" s="1"/>
      <c r="G2554" s="1" t="s">
        <v>3588</v>
      </c>
    </row>
    <row r="2555" spans="2:7" x14ac:dyDescent="0.2">
      <c r="B2555" s="1" t="str">
        <f t="shared" si="48"/>
        <v>フェンメディファム乳剤ベタナール乳剤</v>
      </c>
      <c r="C2555" s="1" t="s">
        <v>3590</v>
      </c>
      <c r="D2555" s="1" t="s">
        <v>3591</v>
      </c>
      <c r="E2555" s="1" t="s">
        <v>25</v>
      </c>
      <c r="F2555" s="1"/>
      <c r="G2555" s="1" t="s">
        <v>3592</v>
      </c>
    </row>
    <row r="2556" spans="2:7" x14ac:dyDescent="0.2">
      <c r="B2556" s="1" t="str">
        <f t="shared" si="48"/>
        <v>フォールウェブルア剤ニトルアー＜アメシロ＞</v>
      </c>
      <c r="C2556" s="1" t="s">
        <v>3593</v>
      </c>
      <c r="D2556" s="1" t="s">
        <v>3594</v>
      </c>
      <c r="E2556" s="1" t="s">
        <v>6468</v>
      </c>
      <c r="F2556" s="1"/>
      <c r="G2556" s="1" t="s">
        <v>3595</v>
      </c>
    </row>
    <row r="2557" spans="2:7" x14ac:dyDescent="0.2">
      <c r="B2557" s="1" t="str">
        <f t="shared" si="48"/>
        <v>フサライド・フルトラニル水和剤モンカットラブサイド２０フロアブル</v>
      </c>
      <c r="C2557" s="1" t="s">
        <v>3596</v>
      </c>
      <c r="D2557" s="1" t="s">
        <v>3597</v>
      </c>
      <c r="E2557" s="1" t="s">
        <v>6468</v>
      </c>
      <c r="F2557" s="1"/>
      <c r="G2557" s="1" t="s">
        <v>54</v>
      </c>
    </row>
    <row r="2558" spans="2:7" x14ac:dyDescent="0.2">
      <c r="B2558" s="1" t="str">
        <f t="shared" si="48"/>
        <v>フサライド・ペンシクロン水和剤協友ラブサイドモンセレンフロアブル</v>
      </c>
      <c r="C2558" s="1" t="s">
        <v>3598</v>
      </c>
      <c r="D2558" s="1" t="s">
        <v>3599</v>
      </c>
      <c r="E2558" s="1" t="s">
        <v>25</v>
      </c>
      <c r="F2558" s="1"/>
      <c r="G2558" s="1" t="s">
        <v>1977</v>
      </c>
    </row>
    <row r="2559" spans="2:7" x14ac:dyDescent="0.2">
      <c r="B2559" s="1" t="str">
        <f t="shared" si="48"/>
        <v>フサライド水和剤ホクコーラブサイドフロアブル</v>
      </c>
      <c r="C2559" s="1" t="s">
        <v>3600</v>
      </c>
      <c r="D2559" s="1" t="s">
        <v>3601</v>
      </c>
      <c r="E2559" s="1" t="s">
        <v>25</v>
      </c>
      <c r="F2559" s="1"/>
      <c r="G2559" s="1" t="s">
        <v>54</v>
      </c>
    </row>
    <row r="2560" spans="2:7" x14ac:dyDescent="0.2">
      <c r="B2560" s="1" t="str">
        <f t="shared" si="48"/>
        <v>フサライド水和剤ラブサイドフロアブル</v>
      </c>
      <c r="C2560" s="1" t="s">
        <v>3600</v>
      </c>
      <c r="D2560" s="1" t="s">
        <v>3602</v>
      </c>
      <c r="E2560" s="1" t="s">
        <v>25</v>
      </c>
      <c r="F2560" s="1"/>
      <c r="G2560" s="1" t="s">
        <v>54</v>
      </c>
    </row>
    <row r="2561" spans="2:7" x14ac:dyDescent="0.2">
      <c r="B2561" s="1" t="str">
        <f t="shared" si="48"/>
        <v>フサライド水和剤協友ラブサイドフロアブル</v>
      </c>
      <c r="C2561" s="1" t="s">
        <v>3600</v>
      </c>
      <c r="D2561" s="1" t="s">
        <v>3603</v>
      </c>
      <c r="E2561" s="1" t="s">
        <v>25</v>
      </c>
      <c r="F2561" s="1"/>
      <c r="G2561" s="1" t="s">
        <v>54</v>
      </c>
    </row>
    <row r="2562" spans="2:7" x14ac:dyDescent="0.2">
      <c r="B2562" s="1" t="str">
        <f t="shared" si="48"/>
        <v>フサライド粉剤ホクコーラブサイド粉剤ＤＬ</v>
      </c>
      <c r="C2562" s="1" t="s">
        <v>3604</v>
      </c>
      <c r="D2562" s="1" t="s">
        <v>3605</v>
      </c>
      <c r="E2562" s="1" t="s">
        <v>6468</v>
      </c>
      <c r="F2562" s="1"/>
      <c r="G2562" s="1" t="s">
        <v>139</v>
      </c>
    </row>
    <row r="2563" spans="2:7" x14ac:dyDescent="0.2">
      <c r="B2563" s="1" t="str">
        <f t="shared" si="48"/>
        <v>フサライド粉剤ラブサイド粉剤ＤＬ</v>
      </c>
      <c r="C2563" s="1" t="s">
        <v>3604</v>
      </c>
      <c r="D2563" s="1" t="s">
        <v>3606</v>
      </c>
      <c r="E2563" s="1" t="s">
        <v>6468</v>
      </c>
      <c r="F2563" s="1"/>
      <c r="G2563" s="1" t="s">
        <v>139</v>
      </c>
    </row>
    <row r="2564" spans="2:7" x14ac:dyDescent="0.2">
      <c r="B2564" s="1" t="str">
        <f t="shared" si="48"/>
        <v>ブタクロール・ＡＣＮ粒剤アークエース１キロ粒剤</v>
      </c>
      <c r="C2564" s="1" t="s">
        <v>3607</v>
      </c>
      <c r="D2564" s="1" t="s">
        <v>3608</v>
      </c>
      <c r="E2564" s="1" t="s">
        <v>25</v>
      </c>
      <c r="F2564" s="1"/>
      <c r="G2564" s="1" t="s">
        <v>1264</v>
      </c>
    </row>
    <row r="2565" spans="2:7" x14ac:dyDescent="0.2">
      <c r="B2565" s="1" t="str">
        <f t="shared" si="48"/>
        <v>ブタクロール・ＡＣＮ粒剤アークエース粒剤</v>
      </c>
      <c r="C2565" s="1" t="s">
        <v>3607</v>
      </c>
      <c r="D2565" s="1" t="s">
        <v>3609</v>
      </c>
      <c r="E2565" s="1" t="s">
        <v>25</v>
      </c>
      <c r="F2565" s="1"/>
      <c r="G2565" s="1" t="s">
        <v>140</v>
      </c>
    </row>
    <row r="2566" spans="2:7" x14ac:dyDescent="0.2">
      <c r="B2566" s="1" t="str">
        <f t="shared" si="48"/>
        <v>ブタクロール・ペントキサゾン乳剤イネゼットＥＷ</v>
      </c>
      <c r="C2566" s="1" t="s">
        <v>5151</v>
      </c>
      <c r="D2566" s="1" t="s">
        <v>3611</v>
      </c>
      <c r="E2566" s="1" t="s">
        <v>25</v>
      </c>
      <c r="F2566" s="1"/>
      <c r="G2566" s="1" t="s">
        <v>404</v>
      </c>
    </row>
    <row r="2567" spans="2:7" x14ac:dyDescent="0.2">
      <c r="B2567" s="1" t="str">
        <f t="shared" si="48"/>
        <v>ブタクロール・ペントキサゾン乳剤クミアイサキドリＥＷ</v>
      </c>
      <c r="C2567" s="1" t="s">
        <v>3610</v>
      </c>
      <c r="D2567" s="1" t="s">
        <v>3612</v>
      </c>
      <c r="E2567" s="1" t="s">
        <v>25</v>
      </c>
      <c r="F2567" s="1"/>
      <c r="G2567" s="1" t="s">
        <v>404</v>
      </c>
    </row>
    <row r="2568" spans="2:7" x14ac:dyDescent="0.2">
      <c r="B2568" s="1" t="str">
        <f t="shared" si="48"/>
        <v>ブタクロール・ペントキサゾン乳剤シンウチＥＷ</v>
      </c>
      <c r="C2568" s="1" t="s">
        <v>3610</v>
      </c>
      <c r="D2568" s="1" t="s">
        <v>3613</v>
      </c>
      <c r="E2568" s="1" t="s">
        <v>25</v>
      </c>
      <c r="F2568" s="1"/>
      <c r="G2568" s="1" t="s">
        <v>404</v>
      </c>
    </row>
    <row r="2569" spans="2:7" x14ac:dyDescent="0.2">
      <c r="B2569" s="1" t="str">
        <f t="shared" si="48"/>
        <v>ブタクロール乳剤マーシェット乳剤</v>
      </c>
      <c r="C2569" s="1" t="s">
        <v>3614</v>
      </c>
      <c r="D2569" s="1" t="s">
        <v>3615</v>
      </c>
      <c r="E2569" s="1" t="s">
        <v>25</v>
      </c>
      <c r="F2569" s="1"/>
      <c r="G2569" s="1" t="s">
        <v>254</v>
      </c>
    </row>
    <row r="2570" spans="2:7" x14ac:dyDescent="0.2">
      <c r="B2570" s="1" t="str">
        <f t="shared" si="48"/>
        <v>ブタクロール乳剤モンサントマーシェット乳剤</v>
      </c>
      <c r="C2570" s="1" t="s">
        <v>3614</v>
      </c>
      <c r="D2570" s="1" t="s">
        <v>3616</v>
      </c>
      <c r="E2570" s="1" t="s">
        <v>25</v>
      </c>
      <c r="F2570" s="1"/>
      <c r="G2570" s="1" t="s">
        <v>254</v>
      </c>
    </row>
    <row r="2571" spans="2:7" x14ac:dyDescent="0.2">
      <c r="B2571" s="1" t="str">
        <f t="shared" si="48"/>
        <v>ブタクロール粒剤マーシェット１キロ粒剤</v>
      </c>
      <c r="C2571" s="1" t="s">
        <v>3617</v>
      </c>
      <c r="D2571" s="1" t="s">
        <v>3618</v>
      </c>
      <c r="E2571" s="1" t="s">
        <v>25</v>
      </c>
      <c r="F2571" s="1"/>
      <c r="G2571" s="1" t="s">
        <v>164</v>
      </c>
    </row>
    <row r="2572" spans="2:7" x14ac:dyDescent="0.2">
      <c r="B2572" s="1" t="str">
        <f t="shared" si="48"/>
        <v>ブタクロール粒剤マーシェットジャンボ</v>
      </c>
      <c r="C2572" s="1" t="s">
        <v>3617</v>
      </c>
      <c r="D2572" s="1" t="s">
        <v>3619</v>
      </c>
      <c r="E2572" s="1" t="s">
        <v>25</v>
      </c>
      <c r="F2572" s="1"/>
      <c r="G2572" s="1" t="s">
        <v>54</v>
      </c>
    </row>
    <row r="2573" spans="2:7" x14ac:dyDescent="0.2">
      <c r="B2573" s="1" t="str">
        <f t="shared" si="48"/>
        <v>ブタクロール粒剤マーシェット粒剤５</v>
      </c>
      <c r="C2573" s="1" t="s">
        <v>3617</v>
      </c>
      <c r="D2573" s="1" t="s">
        <v>3620</v>
      </c>
      <c r="E2573" s="1" t="s">
        <v>25</v>
      </c>
      <c r="F2573" s="1"/>
      <c r="G2573" s="1" t="s">
        <v>212</v>
      </c>
    </row>
    <row r="2574" spans="2:7" x14ac:dyDescent="0.2">
      <c r="B2574" s="1" t="str">
        <f t="shared" si="48"/>
        <v>ブタミホス・ブロモブチド粒剤スミクレート粒剤</v>
      </c>
      <c r="C2574" s="1" t="s">
        <v>3621</v>
      </c>
      <c r="D2574" s="1" t="s">
        <v>3622</v>
      </c>
      <c r="E2574" s="1" t="s">
        <v>25</v>
      </c>
      <c r="F2574" s="1"/>
      <c r="G2574" s="1" t="s">
        <v>2003</v>
      </c>
    </row>
    <row r="2575" spans="2:7" x14ac:dyDescent="0.2">
      <c r="B2575" s="1" t="str">
        <f t="shared" si="48"/>
        <v>ブタミホス乳剤クレマート乳剤</v>
      </c>
      <c r="C2575" s="1" t="s">
        <v>3623</v>
      </c>
      <c r="D2575" s="1" t="s">
        <v>3624</v>
      </c>
      <c r="E2575" s="1" t="s">
        <v>4957</v>
      </c>
      <c r="F2575" s="1"/>
      <c r="G2575" s="1" t="s">
        <v>69</v>
      </c>
    </row>
    <row r="2576" spans="2:7" x14ac:dyDescent="0.2">
      <c r="B2576" s="1" t="str">
        <f t="shared" si="48"/>
        <v>ブタミホス乳剤サンケイクレマート乳剤</v>
      </c>
      <c r="C2576" s="1" t="s">
        <v>3623</v>
      </c>
      <c r="D2576" s="1" t="s">
        <v>3625</v>
      </c>
      <c r="E2576" s="1" t="s">
        <v>4957</v>
      </c>
      <c r="F2576" s="1"/>
      <c r="G2576" s="1" t="s">
        <v>69</v>
      </c>
    </row>
    <row r="2577" spans="2:7" x14ac:dyDescent="0.2">
      <c r="B2577" s="1" t="str">
        <f t="shared" si="48"/>
        <v>ブタミホス乳剤タフラー乳剤８０</v>
      </c>
      <c r="C2577" s="1" t="s">
        <v>3623</v>
      </c>
      <c r="D2577" s="1" t="s">
        <v>3626</v>
      </c>
      <c r="E2577" s="1" t="s">
        <v>4957</v>
      </c>
      <c r="F2577" s="1"/>
      <c r="G2577" s="1" t="s">
        <v>62</v>
      </c>
    </row>
    <row r="2578" spans="2:7" x14ac:dyDescent="0.2">
      <c r="B2578" s="1" t="str">
        <f t="shared" si="48"/>
        <v>ブタミホス乳剤ホクコークレマート乳剤</v>
      </c>
      <c r="C2578" s="1" t="s">
        <v>3623</v>
      </c>
      <c r="D2578" s="1" t="s">
        <v>3627</v>
      </c>
      <c r="E2578" s="1" t="s">
        <v>4957</v>
      </c>
      <c r="F2578" s="1"/>
      <c r="G2578" s="1" t="s">
        <v>69</v>
      </c>
    </row>
    <row r="2579" spans="2:7" x14ac:dyDescent="0.2">
      <c r="B2579" s="1" t="str">
        <f t="shared" si="48"/>
        <v>ブタミホス乳剤日農クレマート乳剤</v>
      </c>
      <c r="C2579" s="1" t="s">
        <v>3623</v>
      </c>
      <c r="D2579" s="1" t="s">
        <v>3628</v>
      </c>
      <c r="E2579" s="1" t="s">
        <v>4957</v>
      </c>
      <c r="F2579" s="1"/>
      <c r="G2579" s="1" t="s">
        <v>69</v>
      </c>
    </row>
    <row r="2580" spans="2:7" x14ac:dyDescent="0.2">
      <c r="B2580" s="1" t="str">
        <f t="shared" si="48"/>
        <v>ブタミホス粒剤サンケイクレマートＵ粒剤</v>
      </c>
      <c r="C2580" s="1" t="s">
        <v>3629</v>
      </c>
      <c r="D2580" s="1" t="s">
        <v>3630</v>
      </c>
      <c r="E2580" s="1" t="s">
        <v>97</v>
      </c>
      <c r="F2580" s="1"/>
      <c r="G2580" s="1" t="s">
        <v>70</v>
      </c>
    </row>
    <row r="2581" spans="2:7" x14ac:dyDescent="0.2">
      <c r="B2581" s="1" t="str">
        <f t="shared" si="48"/>
        <v>ブタミホス粒剤ヒエトップ粒剤</v>
      </c>
      <c r="C2581" s="1" t="s">
        <v>3629</v>
      </c>
      <c r="D2581" s="1" t="s">
        <v>3631</v>
      </c>
      <c r="E2581" s="1" t="s">
        <v>97</v>
      </c>
      <c r="F2581" s="1"/>
      <c r="G2581" s="1" t="s">
        <v>212</v>
      </c>
    </row>
    <row r="2582" spans="2:7" x14ac:dyDescent="0.2">
      <c r="B2582" s="1" t="str">
        <f t="shared" si="48"/>
        <v>ブタミホス粒剤ホクコークレマートＵ粒剤</v>
      </c>
      <c r="C2582" s="1" t="s">
        <v>3629</v>
      </c>
      <c r="D2582" s="1" t="s">
        <v>3632</v>
      </c>
      <c r="E2582" s="1" t="s">
        <v>97</v>
      </c>
      <c r="F2582" s="1"/>
      <c r="G2582" s="1" t="s">
        <v>70</v>
      </c>
    </row>
    <row r="2583" spans="2:7" x14ac:dyDescent="0.2">
      <c r="B2583" s="1" t="str">
        <f t="shared" si="48"/>
        <v>ブタミホス粒剤住化クレマートＵ粒剤</v>
      </c>
      <c r="C2583" s="1" t="s">
        <v>3629</v>
      </c>
      <c r="D2583" s="1" t="s">
        <v>6118</v>
      </c>
      <c r="E2583" s="1" t="s">
        <v>97</v>
      </c>
      <c r="F2583" s="1"/>
      <c r="G2583" s="1" t="s">
        <v>70</v>
      </c>
    </row>
    <row r="2584" spans="2:7" x14ac:dyDescent="0.2">
      <c r="B2584" s="1" t="str">
        <f t="shared" si="48"/>
        <v>ブタミホス粒剤日農クレマートＵ粒剤</v>
      </c>
      <c r="C2584" s="1" t="s">
        <v>3629</v>
      </c>
      <c r="D2584" s="1" t="s">
        <v>3633</v>
      </c>
      <c r="E2584" s="1" t="s">
        <v>97</v>
      </c>
      <c r="F2584" s="1"/>
      <c r="G2584" s="1" t="s">
        <v>70</v>
      </c>
    </row>
    <row r="2585" spans="2:7" x14ac:dyDescent="0.2">
      <c r="B2585" s="1" t="str">
        <f t="shared" si="48"/>
        <v>フッ化スルフリルくん蒸剤バイケーン</v>
      </c>
      <c r="C2585" s="1" t="s">
        <v>3634</v>
      </c>
      <c r="D2585" s="1" t="s">
        <v>3635</v>
      </c>
      <c r="E2585" s="1" t="s">
        <v>3636</v>
      </c>
      <c r="F2585" s="1" t="s">
        <v>3637</v>
      </c>
      <c r="G2585" s="1" t="s">
        <v>3638</v>
      </c>
    </row>
    <row r="2586" spans="2:7" x14ac:dyDescent="0.2">
      <c r="B2586" s="1" t="str">
        <f t="shared" si="48"/>
        <v>ブトルアリン乳剤ニューファムブルーリボン</v>
      </c>
      <c r="C2586" s="1" t="s">
        <v>3639</v>
      </c>
      <c r="D2586" s="1" t="s">
        <v>3640</v>
      </c>
      <c r="E2586" s="1" t="s">
        <v>6468</v>
      </c>
      <c r="F2586" s="1"/>
      <c r="G2586" s="1" t="s">
        <v>1943</v>
      </c>
    </row>
    <row r="2587" spans="2:7" x14ac:dyDescent="0.2">
      <c r="B2587" s="1" t="str">
        <f t="shared" si="48"/>
        <v>ブプロフェジン・ＢＰＭＣ・フルトラニル粉剤アプロードバッサモンカットＦ粉剤ＤＬ</v>
      </c>
      <c r="C2587" s="1" t="s">
        <v>3641</v>
      </c>
      <c r="D2587" s="1" t="s">
        <v>3642</v>
      </c>
      <c r="E2587" s="1" t="s">
        <v>6468</v>
      </c>
      <c r="F2587" s="1"/>
      <c r="G2587" s="1" t="s">
        <v>53</v>
      </c>
    </row>
    <row r="2588" spans="2:7" x14ac:dyDescent="0.2">
      <c r="B2588" s="1" t="str">
        <f t="shared" si="48"/>
        <v>ブプロフェジン・ＢＰＭＣ粉剤アプロードバッサ粉剤ＤＬ</v>
      </c>
      <c r="C2588" s="1" t="s">
        <v>3643</v>
      </c>
      <c r="D2588" s="1" t="s">
        <v>3644</v>
      </c>
      <c r="E2588" s="1" t="s">
        <v>97</v>
      </c>
      <c r="F2588" s="1"/>
      <c r="G2588" s="1" t="s">
        <v>53</v>
      </c>
    </row>
    <row r="2589" spans="2:7" x14ac:dyDescent="0.2">
      <c r="B2589" s="1" t="str">
        <f t="shared" si="48"/>
        <v>ブプロフェジン・フルトラニル水和剤アプロードモンカットエアー</v>
      </c>
      <c r="C2589" s="1" t="s">
        <v>3645</v>
      </c>
      <c r="D2589" s="1" t="s">
        <v>3646</v>
      </c>
      <c r="E2589" s="1" t="s">
        <v>6468</v>
      </c>
      <c r="F2589" s="1"/>
      <c r="G2589" s="1" t="s">
        <v>54</v>
      </c>
    </row>
    <row r="2590" spans="2:7" x14ac:dyDescent="0.2">
      <c r="B2590" s="1" t="str">
        <f t="shared" si="48"/>
        <v>ブプロフェジン・ペルメトリン・ミクロブタニルエアゾルベニカＤＸ</v>
      </c>
      <c r="C2590" s="1" t="s">
        <v>3647</v>
      </c>
      <c r="D2590" s="1" t="s">
        <v>5152</v>
      </c>
      <c r="E2590" s="1" t="s">
        <v>25</v>
      </c>
      <c r="F2590" s="1"/>
      <c r="G2590" s="1" t="s">
        <v>67</v>
      </c>
    </row>
    <row r="2591" spans="2:7" x14ac:dyDescent="0.2">
      <c r="B2591" s="1" t="str">
        <f t="shared" si="48"/>
        <v>ブプロフェジン水和剤アプロードフロアブル</v>
      </c>
      <c r="C2591" s="1" t="s">
        <v>3648</v>
      </c>
      <c r="D2591" s="1" t="s">
        <v>3649</v>
      </c>
      <c r="E2591" s="1" t="s">
        <v>6468</v>
      </c>
      <c r="F2591" s="1"/>
      <c r="G2591" s="1" t="s">
        <v>54</v>
      </c>
    </row>
    <row r="2592" spans="2:7" x14ac:dyDescent="0.2">
      <c r="B2592" s="1" t="str">
        <f t="shared" ref="B2592:B2646" si="49">C2592&amp;D2592</f>
        <v>ブプロフェジン水和剤アプロード水和剤</v>
      </c>
      <c r="C2592" s="1" t="s">
        <v>3648</v>
      </c>
      <c r="D2592" s="1" t="s">
        <v>3650</v>
      </c>
      <c r="E2592" s="1" t="s">
        <v>6468</v>
      </c>
      <c r="F2592" s="1"/>
      <c r="G2592" s="1" t="s">
        <v>190</v>
      </c>
    </row>
    <row r="2593" spans="2:7" x14ac:dyDescent="0.2">
      <c r="B2593" s="1" t="str">
        <f t="shared" si="49"/>
        <v>ブプロフェジン粉剤アプロード粉剤ＤＬ</v>
      </c>
      <c r="C2593" s="1" t="s">
        <v>3651</v>
      </c>
      <c r="D2593" s="1" t="s">
        <v>3652</v>
      </c>
      <c r="E2593" s="1" t="s">
        <v>6468</v>
      </c>
      <c r="F2593" s="1"/>
      <c r="G2593" s="1" t="s">
        <v>114</v>
      </c>
    </row>
    <row r="2594" spans="2:7" x14ac:dyDescent="0.2">
      <c r="B2594" s="1" t="str">
        <f t="shared" si="49"/>
        <v>ブプロフェジン粒剤アプロード粒剤</v>
      </c>
      <c r="C2594" s="1" t="s">
        <v>3653</v>
      </c>
      <c r="D2594" s="1" t="s">
        <v>3654</v>
      </c>
      <c r="E2594" s="1" t="s">
        <v>6468</v>
      </c>
      <c r="F2594" s="1"/>
      <c r="G2594" s="1" t="s">
        <v>53</v>
      </c>
    </row>
    <row r="2595" spans="2:7" x14ac:dyDescent="0.2">
      <c r="B2595" s="1" t="str">
        <f t="shared" si="49"/>
        <v>ブプロフェジン粒剤ラクオー・アプロード</v>
      </c>
      <c r="C2595" s="1" t="s">
        <v>3653</v>
      </c>
      <c r="D2595" s="1" t="s">
        <v>3655</v>
      </c>
      <c r="E2595" s="1" t="s">
        <v>6468</v>
      </c>
      <c r="F2595" s="1"/>
      <c r="G2595" s="1" t="s">
        <v>264</v>
      </c>
    </row>
    <row r="2596" spans="2:7" x14ac:dyDescent="0.2">
      <c r="B2596" s="1" t="str">
        <f t="shared" si="49"/>
        <v>フラザスルフロン水和剤カタナ水和剤</v>
      </c>
      <c r="C2596" s="1" t="s">
        <v>3656</v>
      </c>
      <c r="D2596" s="1" t="s">
        <v>3657</v>
      </c>
      <c r="E2596" s="1" t="s">
        <v>25</v>
      </c>
      <c r="F2596" s="1"/>
      <c r="G2596" s="1" t="s">
        <v>164</v>
      </c>
    </row>
    <row r="2597" spans="2:7" x14ac:dyDescent="0.2">
      <c r="B2597" s="1" t="str">
        <f t="shared" si="49"/>
        <v>フラザスルフロン水和剤カタナ顆粒水和剤</v>
      </c>
      <c r="C2597" s="1" t="s">
        <v>3656</v>
      </c>
      <c r="D2597" s="1" t="s">
        <v>3658</v>
      </c>
      <c r="E2597" s="1" t="s">
        <v>25</v>
      </c>
      <c r="F2597" s="1"/>
      <c r="G2597" s="1" t="s">
        <v>190</v>
      </c>
    </row>
    <row r="2598" spans="2:7" x14ac:dyDescent="0.2">
      <c r="B2598" s="1" t="str">
        <f t="shared" si="49"/>
        <v>フラザスルフロン水和剤シバゲンＤＦ</v>
      </c>
      <c r="C2598" s="1" t="s">
        <v>3656</v>
      </c>
      <c r="D2598" s="1" t="s">
        <v>3659</v>
      </c>
      <c r="E2598" s="1" t="s">
        <v>25</v>
      </c>
      <c r="F2598" s="1"/>
      <c r="G2598" s="1" t="s">
        <v>190</v>
      </c>
    </row>
    <row r="2599" spans="2:7" x14ac:dyDescent="0.2">
      <c r="B2599" s="1" t="str">
        <f t="shared" si="49"/>
        <v>フラザスルフロン水和剤シバゲン水和剤</v>
      </c>
      <c r="C2599" s="1" t="s">
        <v>3656</v>
      </c>
      <c r="D2599" s="1" t="s">
        <v>3660</v>
      </c>
      <c r="E2599" s="1" t="s">
        <v>25</v>
      </c>
      <c r="F2599" s="1"/>
      <c r="G2599" s="1" t="s">
        <v>164</v>
      </c>
    </row>
    <row r="2600" spans="2:7" x14ac:dyDescent="0.2">
      <c r="B2600" s="1" t="str">
        <f t="shared" si="49"/>
        <v>フラザスルフロン粒剤シバゲン粒剤０．１</v>
      </c>
      <c r="C2600" s="1" t="s">
        <v>3661</v>
      </c>
      <c r="D2600" s="1" t="s">
        <v>3662</v>
      </c>
      <c r="E2600" s="1" t="s">
        <v>25</v>
      </c>
      <c r="F2600" s="1"/>
      <c r="G2600" s="1" t="s">
        <v>67</v>
      </c>
    </row>
    <row r="2601" spans="2:7" x14ac:dyDescent="0.2">
      <c r="B2601" s="1" t="str">
        <f t="shared" si="49"/>
        <v>フラメトピル・プロベナゾール粒剤オリゼメートリンバー粒剤</v>
      </c>
      <c r="C2601" s="1" t="s">
        <v>3663</v>
      </c>
      <c r="D2601" s="1" t="s">
        <v>3664</v>
      </c>
      <c r="E2601" s="1" t="s">
        <v>6468</v>
      </c>
      <c r="F2601" s="1"/>
      <c r="G2601" s="1" t="s">
        <v>114</v>
      </c>
    </row>
    <row r="2602" spans="2:7" x14ac:dyDescent="0.2">
      <c r="B2602" s="1" t="str">
        <f t="shared" si="49"/>
        <v>フラメトピル・プロベナゾール粒剤明治オリゼメートリンバー粒剤</v>
      </c>
      <c r="C2602" s="1" t="s">
        <v>3663</v>
      </c>
      <c r="D2602" s="1" t="s">
        <v>3665</v>
      </c>
      <c r="E2602" s="1" t="s">
        <v>6468</v>
      </c>
      <c r="F2602" s="1"/>
      <c r="G2602" s="1" t="s">
        <v>114</v>
      </c>
    </row>
    <row r="2603" spans="2:7" x14ac:dyDescent="0.2">
      <c r="B2603" s="1" t="str">
        <f t="shared" si="49"/>
        <v>フラメトピル・メトコナゾール水和剤エーツージー</v>
      </c>
      <c r="C2603" s="1" t="s">
        <v>4880</v>
      </c>
      <c r="D2603" s="1" t="s">
        <v>4881</v>
      </c>
      <c r="E2603" s="1" t="s">
        <v>25</v>
      </c>
      <c r="F2603" s="1"/>
      <c r="G2603" s="1" t="s">
        <v>56</v>
      </c>
    </row>
    <row r="2604" spans="2:7" x14ac:dyDescent="0.2">
      <c r="B2604" s="1" t="str">
        <f t="shared" si="49"/>
        <v>フラメトピル水和剤リゾトップ</v>
      </c>
      <c r="C2604" s="1" t="s">
        <v>3666</v>
      </c>
      <c r="D2604" s="1" t="s">
        <v>3667</v>
      </c>
      <c r="E2604" s="1" t="s">
        <v>25</v>
      </c>
      <c r="F2604" s="1"/>
      <c r="G2604" s="1" t="s">
        <v>69</v>
      </c>
    </row>
    <row r="2605" spans="2:7" x14ac:dyDescent="0.2">
      <c r="B2605" s="1" t="str">
        <f t="shared" si="49"/>
        <v>フラメトピル水和剤リンバー顆粒水和剤</v>
      </c>
      <c r="C2605" s="1" t="s">
        <v>3666</v>
      </c>
      <c r="D2605" s="1" t="s">
        <v>3668</v>
      </c>
      <c r="E2605" s="1" t="s">
        <v>25</v>
      </c>
      <c r="F2605" s="1"/>
      <c r="G2605" s="1" t="s">
        <v>69</v>
      </c>
    </row>
    <row r="2606" spans="2:7" x14ac:dyDescent="0.2">
      <c r="B2606" s="1" t="str">
        <f t="shared" si="49"/>
        <v>フラメトピル粒剤ホクコーリンバー粒剤</v>
      </c>
      <c r="C2606" s="1" t="s">
        <v>3669</v>
      </c>
      <c r="D2606" s="1" t="s">
        <v>3670</v>
      </c>
      <c r="E2606" s="1" t="s">
        <v>6468</v>
      </c>
      <c r="F2606" s="1"/>
      <c r="G2606" s="1" t="s">
        <v>114</v>
      </c>
    </row>
    <row r="2607" spans="2:7" x14ac:dyDescent="0.2">
      <c r="B2607" s="1" t="str">
        <f t="shared" si="49"/>
        <v>フラメトピル粒剤リンバー１キロ粒剤</v>
      </c>
      <c r="C2607" s="1" t="s">
        <v>3669</v>
      </c>
      <c r="D2607" s="1" t="s">
        <v>3671</v>
      </c>
      <c r="E2607" s="1" t="s">
        <v>6468</v>
      </c>
      <c r="F2607" s="1"/>
      <c r="G2607" s="1" t="s">
        <v>140</v>
      </c>
    </row>
    <row r="2608" spans="2:7" x14ac:dyDescent="0.2">
      <c r="B2608" s="1" t="str">
        <f t="shared" si="49"/>
        <v>フラメトピル粒剤リンバー箱粒剤</v>
      </c>
      <c r="C2608" s="1" t="s">
        <v>3669</v>
      </c>
      <c r="D2608" s="1" t="s">
        <v>3672</v>
      </c>
      <c r="E2608" s="1" t="s">
        <v>6468</v>
      </c>
      <c r="F2608" s="1"/>
      <c r="G2608" s="1" t="s">
        <v>144</v>
      </c>
    </row>
    <row r="2609" spans="2:7" x14ac:dyDescent="0.2">
      <c r="B2609" s="1" t="str">
        <f t="shared" si="49"/>
        <v>フラメトピル粒剤リンバー粒剤</v>
      </c>
      <c r="C2609" s="1" t="s">
        <v>3669</v>
      </c>
      <c r="D2609" s="1" t="s">
        <v>3673</v>
      </c>
      <c r="E2609" s="1" t="s">
        <v>6468</v>
      </c>
      <c r="F2609" s="1"/>
      <c r="G2609" s="1" t="s">
        <v>114</v>
      </c>
    </row>
    <row r="2610" spans="2:7" x14ac:dyDescent="0.2">
      <c r="B2610" s="1" t="str">
        <f t="shared" si="49"/>
        <v>フルアクリピリム水和剤タイタロンフロアブル</v>
      </c>
      <c r="C2610" s="1" t="s">
        <v>3674</v>
      </c>
      <c r="D2610" s="1" t="s">
        <v>5153</v>
      </c>
      <c r="E2610" s="1" t="s">
        <v>25</v>
      </c>
      <c r="F2610" s="1"/>
      <c r="G2610" s="1" t="s">
        <v>56</v>
      </c>
    </row>
    <row r="2611" spans="2:7" x14ac:dyDescent="0.2">
      <c r="B2611" s="1" t="str">
        <f t="shared" si="49"/>
        <v>フルアジナム水和剤ホクサンフロンサイドＳＣ</v>
      </c>
      <c r="C2611" s="1" t="s">
        <v>3675</v>
      </c>
      <c r="D2611" s="1" t="s">
        <v>6119</v>
      </c>
      <c r="E2611" s="1" t="s">
        <v>97</v>
      </c>
      <c r="F2611" s="1"/>
      <c r="G2611" s="1" t="s">
        <v>3676</v>
      </c>
    </row>
    <row r="2612" spans="2:7" x14ac:dyDescent="0.2">
      <c r="B2612" s="1" t="str">
        <f t="shared" si="49"/>
        <v>フルアジナム水和剤ホクサンフロンサイド水和剤</v>
      </c>
      <c r="C2612" s="1" t="s">
        <v>3675</v>
      </c>
      <c r="D2612" s="1" t="s">
        <v>6121</v>
      </c>
      <c r="E2612" s="1" t="s">
        <v>97</v>
      </c>
      <c r="F2612" s="1"/>
      <c r="G2612" s="1" t="s">
        <v>69</v>
      </c>
    </row>
    <row r="2613" spans="2:7" x14ac:dyDescent="0.2">
      <c r="B2613" s="1" t="str">
        <f t="shared" si="49"/>
        <v>フルアジナム水和剤石原フロンサイドＳＣ</v>
      </c>
      <c r="C2613" s="1" t="s">
        <v>3675</v>
      </c>
      <c r="D2613" s="1" t="s">
        <v>6120</v>
      </c>
      <c r="E2613" s="1" t="s">
        <v>97</v>
      </c>
      <c r="F2613" s="1"/>
      <c r="G2613" s="1" t="s">
        <v>3676</v>
      </c>
    </row>
    <row r="2614" spans="2:7" x14ac:dyDescent="0.2">
      <c r="B2614" s="1" t="str">
        <f t="shared" si="49"/>
        <v>フルアジナム水和剤石原フロンサイド水和剤</v>
      </c>
      <c r="C2614" s="1" t="s">
        <v>3675</v>
      </c>
      <c r="D2614" s="1" t="s">
        <v>3677</v>
      </c>
      <c r="E2614" s="1" t="s">
        <v>97</v>
      </c>
      <c r="F2614" s="1"/>
      <c r="G2614" s="1" t="s">
        <v>69</v>
      </c>
    </row>
    <row r="2615" spans="2:7" x14ac:dyDescent="0.2">
      <c r="B2615" s="1" t="str">
        <f t="shared" si="49"/>
        <v>フルアジナム水和剤日曹フロンサイドＳＣ</v>
      </c>
      <c r="C2615" s="1" t="s">
        <v>3675</v>
      </c>
      <c r="D2615" s="1" t="s">
        <v>3678</v>
      </c>
      <c r="E2615" s="1" t="s">
        <v>97</v>
      </c>
      <c r="F2615" s="1"/>
      <c r="G2615" s="1" t="s">
        <v>3676</v>
      </c>
    </row>
    <row r="2616" spans="2:7" x14ac:dyDescent="0.2">
      <c r="B2616" s="1" t="str">
        <f t="shared" si="49"/>
        <v>フルアジナム水和剤日曹フロンサイド水和剤</v>
      </c>
      <c r="C2616" s="1" t="s">
        <v>3675</v>
      </c>
      <c r="D2616" s="1" t="s">
        <v>3679</v>
      </c>
      <c r="E2616" s="1" t="s">
        <v>97</v>
      </c>
      <c r="F2616" s="1"/>
      <c r="G2616" s="1" t="s">
        <v>69</v>
      </c>
    </row>
    <row r="2617" spans="2:7" x14ac:dyDescent="0.2">
      <c r="B2617" s="1" t="str">
        <f t="shared" si="49"/>
        <v>フルアジナム粉剤ホクサンフロンサイド粉剤</v>
      </c>
      <c r="C2617" s="1" t="s">
        <v>3680</v>
      </c>
      <c r="D2617" s="1" t="s">
        <v>3681</v>
      </c>
      <c r="E2617" s="1" t="s">
        <v>25</v>
      </c>
      <c r="F2617" s="1"/>
      <c r="G2617" s="1" t="s">
        <v>138</v>
      </c>
    </row>
    <row r="2618" spans="2:7" x14ac:dyDescent="0.2">
      <c r="B2618" s="1" t="str">
        <f t="shared" si="49"/>
        <v>フルアジナム粉剤石原フロンサイド粉剤</v>
      </c>
      <c r="C2618" s="1" t="s">
        <v>3680</v>
      </c>
      <c r="D2618" s="1" t="s">
        <v>3682</v>
      </c>
      <c r="E2618" s="1" t="s">
        <v>25</v>
      </c>
      <c r="F2618" s="1"/>
      <c r="G2618" s="1" t="s">
        <v>138</v>
      </c>
    </row>
    <row r="2619" spans="2:7" x14ac:dyDescent="0.2">
      <c r="B2619" s="1" t="str">
        <f t="shared" si="49"/>
        <v>フルアジホップＰ・ＤＣＭＵ・２，４－ＰＡ粒剤ロングヒッターＡ粒剤</v>
      </c>
      <c r="C2619" s="1" t="s">
        <v>3683</v>
      </c>
      <c r="D2619" s="1" t="s">
        <v>3684</v>
      </c>
      <c r="E2619" s="1" t="s">
        <v>6468</v>
      </c>
      <c r="F2619" s="1"/>
      <c r="G2619" s="1" t="s">
        <v>264</v>
      </c>
    </row>
    <row r="2620" spans="2:7" x14ac:dyDescent="0.2">
      <c r="B2620" s="1" t="str">
        <f t="shared" si="49"/>
        <v>フルアジホップＰ・リニュロン水和剤ワンクロスＷＧ</v>
      </c>
      <c r="C2620" s="1" t="s">
        <v>3685</v>
      </c>
      <c r="D2620" s="1" t="s">
        <v>3686</v>
      </c>
      <c r="E2620" s="1" t="s">
        <v>6468</v>
      </c>
      <c r="F2620" s="1"/>
      <c r="G2620" s="1" t="s">
        <v>748</v>
      </c>
    </row>
    <row r="2621" spans="2:7" x14ac:dyDescent="0.2">
      <c r="B2621" s="1" t="str">
        <f t="shared" si="49"/>
        <v>フルアジホップＰ乳剤ワンサイドＰ乳剤</v>
      </c>
      <c r="C2621" s="1" t="s">
        <v>3687</v>
      </c>
      <c r="D2621" s="1" t="s">
        <v>3688</v>
      </c>
      <c r="E2621" s="1" t="s">
        <v>25</v>
      </c>
      <c r="F2621" s="1"/>
      <c r="G2621" s="1" t="s">
        <v>1236</v>
      </c>
    </row>
    <row r="2622" spans="2:7" x14ac:dyDescent="0.2">
      <c r="B2622" s="1" t="str">
        <f t="shared" si="49"/>
        <v>フルオピコリド・プロパモカルブ塩酸塩水和剤リライアブルフロアブル</v>
      </c>
      <c r="C2622" s="1" t="s">
        <v>3689</v>
      </c>
      <c r="D2622" s="1" t="s">
        <v>3690</v>
      </c>
      <c r="E2622" s="1" t="s">
        <v>25</v>
      </c>
      <c r="F2622" s="1"/>
      <c r="G2622" s="1" t="s">
        <v>1344</v>
      </c>
    </row>
    <row r="2623" spans="2:7" x14ac:dyDescent="0.2">
      <c r="B2623" s="1" t="str">
        <f t="shared" si="49"/>
        <v>フルオピコリド・ベンチアバリカルブイソプロピル水和剤ジャストフィットフロアブル</v>
      </c>
      <c r="C2623" s="1" t="s">
        <v>3691</v>
      </c>
      <c r="D2623" s="1" t="s">
        <v>3692</v>
      </c>
      <c r="E2623" s="1" t="s">
        <v>25</v>
      </c>
      <c r="F2623" s="1"/>
      <c r="G2623" s="1" t="s">
        <v>1581</v>
      </c>
    </row>
    <row r="2624" spans="2:7" x14ac:dyDescent="0.2">
      <c r="B2624" s="1" t="str">
        <f t="shared" si="49"/>
        <v>フルオルイミド水和剤クミアイストライド顆粒水和剤</v>
      </c>
      <c r="C2624" s="1" t="s">
        <v>3693</v>
      </c>
      <c r="D2624" s="1" t="s">
        <v>3694</v>
      </c>
      <c r="E2624" s="1" t="s">
        <v>25</v>
      </c>
      <c r="F2624" s="1"/>
      <c r="G2624" s="1" t="s">
        <v>257</v>
      </c>
    </row>
    <row r="2625" spans="2:7" x14ac:dyDescent="0.2">
      <c r="B2625" s="1" t="str">
        <f t="shared" si="49"/>
        <v>フルオルイミド水和剤ストライド顆粒水和剤</v>
      </c>
      <c r="C2625" s="1" t="s">
        <v>3693</v>
      </c>
      <c r="D2625" s="1" t="s">
        <v>3695</v>
      </c>
      <c r="E2625" s="1" t="s">
        <v>25</v>
      </c>
      <c r="F2625" s="1"/>
      <c r="G2625" s="1" t="s">
        <v>257</v>
      </c>
    </row>
    <row r="2626" spans="2:7" x14ac:dyDescent="0.2">
      <c r="B2626" s="1" t="str">
        <f t="shared" si="49"/>
        <v>フルオルイミド水和剤兼商ストライド顆粒水和剤</v>
      </c>
      <c r="C2626" s="1" t="s">
        <v>3693</v>
      </c>
      <c r="D2626" s="1" t="s">
        <v>3696</v>
      </c>
      <c r="E2626" s="1" t="s">
        <v>25</v>
      </c>
      <c r="F2626" s="1"/>
      <c r="G2626" s="1" t="s">
        <v>257</v>
      </c>
    </row>
    <row r="2627" spans="2:7" x14ac:dyDescent="0.2">
      <c r="B2627" s="1" t="str">
        <f t="shared" si="49"/>
        <v>フルオルイミド水和剤三菱スパットサイド水和剤</v>
      </c>
      <c r="C2627" s="1" t="s">
        <v>3693</v>
      </c>
      <c r="D2627" s="1" t="s">
        <v>3697</v>
      </c>
      <c r="E2627" s="1" t="s">
        <v>25</v>
      </c>
      <c r="F2627" s="1"/>
      <c r="G2627" s="1" t="s">
        <v>257</v>
      </c>
    </row>
    <row r="2628" spans="2:7" x14ac:dyDescent="0.2">
      <c r="B2628" s="1" t="str">
        <f t="shared" si="49"/>
        <v>フルキサピロキサド水和剤セルカディスフロアブル</v>
      </c>
      <c r="C2628" s="1" t="s">
        <v>3698</v>
      </c>
      <c r="D2628" s="1" t="s">
        <v>3699</v>
      </c>
      <c r="E2628" s="1" t="s">
        <v>25</v>
      </c>
      <c r="F2628" s="1"/>
      <c r="G2628" s="1" t="s">
        <v>2683</v>
      </c>
    </row>
    <row r="2629" spans="2:7" x14ac:dyDescent="0.2">
      <c r="B2629" s="1" t="str">
        <f t="shared" si="49"/>
        <v>フルジオキソニル水和剤ウイスペクト水和剤５</v>
      </c>
      <c r="C2629" s="1" t="s">
        <v>3700</v>
      </c>
      <c r="D2629" s="1" t="s">
        <v>3701</v>
      </c>
      <c r="E2629" s="1" t="s">
        <v>25</v>
      </c>
      <c r="F2629" s="1"/>
      <c r="G2629" s="1" t="s">
        <v>212</v>
      </c>
    </row>
    <row r="2630" spans="2:7" x14ac:dyDescent="0.2">
      <c r="B2630" s="1" t="str">
        <f t="shared" si="49"/>
        <v>フルジオキソニル水和剤セイビアーフロアブル２０</v>
      </c>
      <c r="C2630" s="1" t="s">
        <v>3700</v>
      </c>
      <c r="D2630" s="1" t="s">
        <v>3702</v>
      </c>
      <c r="E2630" s="1" t="s">
        <v>25</v>
      </c>
      <c r="F2630" s="1"/>
      <c r="G2630" s="1" t="s">
        <v>54</v>
      </c>
    </row>
    <row r="2631" spans="2:7" x14ac:dyDescent="0.2">
      <c r="B2631" s="1" t="str">
        <f t="shared" si="49"/>
        <v>フルジオキソニル水和剤マキシム４０</v>
      </c>
      <c r="C2631" s="1" t="s">
        <v>3700</v>
      </c>
      <c r="D2631" s="1" t="s">
        <v>3703</v>
      </c>
      <c r="E2631" s="1" t="s">
        <v>25</v>
      </c>
      <c r="F2631" s="1"/>
      <c r="G2631" s="1" t="s">
        <v>68</v>
      </c>
    </row>
    <row r="2632" spans="2:7" x14ac:dyDescent="0.2">
      <c r="B2632" s="1" t="str">
        <f t="shared" si="49"/>
        <v>フルジオキソニル水和剤メダリオン水和剤</v>
      </c>
      <c r="C2632" s="1" t="s">
        <v>3700</v>
      </c>
      <c r="D2632" s="1" t="s">
        <v>3704</v>
      </c>
      <c r="E2632" s="1" t="s">
        <v>25</v>
      </c>
      <c r="F2632" s="1"/>
      <c r="G2632" s="1" t="s">
        <v>69</v>
      </c>
    </row>
    <row r="2633" spans="2:7" x14ac:dyDescent="0.2">
      <c r="B2633" s="1" t="str">
        <f t="shared" si="49"/>
        <v>フルジオキソニル水和剤セレストＦＳ</v>
      </c>
      <c r="C2633" s="1" t="s">
        <v>3700</v>
      </c>
      <c r="D2633" s="1" t="s">
        <v>4818</v>
      </c>
      <c r="E2633" s="1" t="s">
        <v>25</v>
      </c>
      <c r="F2633" s="1"/>
      <c r="G2633" s="1" t="s">
        <v>4841</v>
      </c>
    </row>
    <row r="2634" spans="2:7" x14ac:dyDescent="0.2">
      <c r="B2634" s="1" t="str">
        <f t="shared" si="49"/>
        <v>フルスルファミド・フルトラニル粉剤ネビモン粉剤</v>
      </c>
      <c r="C2634" s="1" t="s">
        <v>3705</v>
      </c>
      <c r="D2634" s="1" t="s">
        <v>3706</v>
      </c>
      <c r="E2634" s="1" t="s">
        <v>25</v>
      </c>
      <c r="F2634" s="1"/>
      <c r="G2634" s="1" t="s">
        <v>287</v>
      </c>
    </row>
    <row r="2635" spans="2:7" x14ac:dyDescent="0.2">
      <c r="B2635" s="1" t="str">
        <f t="shared" si="49"/>
        <v>フルスルファミド・フルトラニル粉剤ネビモン粉剤</v>
      </c>
      <c r="C2635" s="1" t="s">
        <v>3705</v>
      </c>
      <c r="D2635" s="1" t="s">
        <v>3706</v>
      </c>
      <c r="E2635" s="1" t="s">
        <v>25</v>
      </c>
      <c r="F2635" s="1"/>
      <c r="G2635" s="1" t="s">
        <v>287</v>
      </c>
    </row>
    <row r="2636" spans="2:7" x14ac:dyDescent="0.2">
      <c r="B2636" s="1" t="str">
        <f t="shared" si="49"/>
        <v>フルスルファミド水和剤スキャブロックＳＣ</v>
      </c>
      <c r="C2636" s="1" t="s">
        <v>3707</v>
      </c>
      <c r="D2636" s="1" t="s">
        <v>3708</v>
      </c>
      <c r="E2636" s="1" t="s">
        <v>25</v>
      </c>
      <c r="F2636" s="1" t="s">
        <v>157</v>
      </c>
      <c r="G2636" s="1" t="s">
        <v>212</v>
      </c>
    </row>
    <row r="2637" spans="2:7" x14ac:dyDescent="0.2">
      <c r="B2637" s="1" t="str">
        <f t="shared" si="49"/>
        <v>フルスルファミド水和剤ネビジンＳＣ</v>
      </c>
      <c r="C2637" s="1" t="s">
        <v>3707</v>
      </c>
      <c r="D2637" s="1" t="s">
        <v>3709</v>
      </c>
      <c r="E2637" s="1" t="s">
        <v>25</v>
      </c>
      <c r="F2637" s="1" t="s">
        <v>157</v>
      </c>
      <c r="G2637" s="1" t="s">
        <v>212</v>
      </c>
    </row>
    <row r="2638" spans="2:7" x14ac:dyDescent="0.2">
      <c r="B2638" s="1" t="str">
        <f t="shared" si="49"/>
        <v>フルスルファミド水和剤ネビジン顆粒水和剤</v>
      </c>
      <c r="C2638" s="1" t="s">
        <v>3707</v>
      </c>
      <c r="D2638" s="1" t="s">
        <v>3710</v>
      </c>
      <c r="E2638" s="1" t="s">
        <v>97</v>
      </c>
      <c r="F2638" s="1" t="s">
        <v>157</v>
      </c>
      <c r="G2638" s="1" t="s">
        <v>56</v>
      </c>
    </row>
    <row r="2639" spans="2:7" x14ac:dyDescent="0.2">
      <c r="B2639" s="1" t="str">
        <f t="shared" si="49"/>
        <v>フルスルファミド粉剤ネビジン粉剤</v>
      </c>
      <c r="C2639" s="1" t="s">
        <v>3711</v>
      </c>
      <c r="D2639" s="1" t="s">
        <v>3712</v>
      </c>
      <c r="E2639" s="1" t="s">
        <v>97</v>
      </c>
      <c r="F2639" s="1"/>
      <c r="G2639" s="1" t="s">
        <v>527</v>
      </c>
    </row>
    <row r="2640" spans="2:7" x14ac:dyDescent="0.2">
      <c r="B2640" s="1" t="str">
        <f t="shared" si="49"/>
        <v>フルスルファミド粉粒剤ネビリュウ</v>
      </c>
      <c r="C2640" s="1" t="s">
        <v>3713</v>
      </c>
      <c r="D2640" s="1" t="s">
        <v>3714</v>
      </c>
      <c r="E2640" s="1" t="s">
        <v>6468</v>
      </c>
      <c r="F2640" s="1"/>
      <c r="G2640" s="1" t="s">
        <v>527</v>
      </c>
    </row>
    <row r="2641" spans="2:7" x14ac:dyDescent="0.2">
      <c r="B2641" s="1" t="str">
        <f t="shared" si="49"/>
        <v>フルセトスルフロン・ベンタゾン水和剤ＢＡＳＦアンカーマンＤＦ</v>
      </c>
      <c r="C2641" s="1" t="s">
        <v>3715</v>
      </c>
      <c r="D2641" s="1" t="s">
        <v>3716</v>
      </c>
      <c r="E2641" s="1" t="s">
        <v>6468</v>
      </c>
      <c r="F2641" s="1"/>
      <c r="G2641" s="1" t="s">
        <v>527</v>
      </c>
    </row>
    <row r="2642" spans="2:7" x14ac:dyDescent="0.2">
      <c r="B2642" s="1" t="str">
        <f t="shared" si="49"/>
        <v>フルセトスルフロン・ベンタゾン水和剤アンカーマンＤＦ</v>
      </c>
      <c r="C2642" s="1" t="s">
        <v>3715</v>
      </c>
      <c r="D2642" s="1" t="s">
        <v>3717</v>
      </c>
      <c r="E2642" s="1" t="s">
        <v>6468</v>
      </c>
      <c r="F2642" s="1"/>
      <c r="G2642" s="1" t="s">
        <v>527</v>
      </c>
    </row>
    <row r="2643" spans="2:7" x14ac:dyDescent="0.2">
      <c r="B2643" s="1" t="str">
        <f t="shared" si="49"/>
        <v>フルセトスルフロン水和剤シバキープＰｒｏ顆粒水和剤</v>
      </c>
      <c r="C2643" s="1" t="s">
        <v>3718</v>
      </c>
      <c r="D2643" s="1" t="s">
        <v>3719</v>
      </c>
      <c r="E2643" s="1" t="s">
        <v>25</v>
      </c>
      <c r="F2643" s="1"/>
      <c r="G2643" s="1" t="s">
        <v>69</v>
      </c>
    </row>
    <row r="2644" spans="2:7" x14ac:dyDescent="0.2">
      <c r="B2644" s="1" t="str">
        <f t="shared" si="49"/>
        <v>フルセトスルフロン水和剤スケダチ顆粒</v>
      </c>
      <c r="C2644" s="1" t="s">
        <v>3718</v>
      </c>
      <c r="D2644" s="1" t="s">
        <v>3720</v>
      </c>
      <c r="E2644" s="1" t="s">
        <v>25</v>
      </c>
      <c r="F2644" s="1"/>
      <c r="G2644" s="1" t="s">
        <v>164</v>
      </c>
    </row>
    <row r="2645" spans="2:7" x14ac:dyDescent="0.2">
      <c r="B2645" s="1" t="str">
        <f t="shared" si="49"/>
        <v>フルセトスルフロン水和剤バックアタックＤＦ</v>
      </c>
      <c r="C2645" s="1" t="s">
        <v>3718</v>
      </c>
      <c r="D2645" s="1" t="s">
        <v>3721</v>
      </c>
      <c r="E2645" s="1" t="s">
        <v>25</v>
      </c>
      <c r="F2645" s="1"/>
      <c r="G2645" s="1" t="s">
        <v>164</v>
      </c>
    </row>
    <row r="2646" spans="2:7" x14ac:dyDescent="0.2">
      <c r="B2646" s="1" t="str">
        <f t="shared" si="49"/>
        <v>フルセトスルフロン水和剤ヒエクッパ顆粒</v>
      </c>
      <c r="C2646" s="1" t="s">
        <v>3718</v>
      </c>
      <c r="D2646" s="1" t="s">
        <v>3722</v>
      </c>
      <c r="E2646" s="1" t="s">
        <v>25</v>
      </c>
      <c r="F2646" s="1"/>
      <c r="G2646" s="1" t="s">
        <v>164</v>
      </c>
    </row>
    <row r="2647" spans="2:7" x14ac:dyDescent="0.2">
      <c r="B2647" s="1" t="str">
        <f t="shared" ref="B2647:B2703" si="50">C2647&amp;D2647</f>
        <v>フルセトスルフロン水和剤ブロードケア顆粒水和剤</v>
      </c>
      <c r="C2647" s="1" t="s">
        <v>3718</v>
      </c>
      <c r="D2647" s="1" t="s">
        <v>3723</v>
      </c>
      <c r="E2647" s="1" t="s">
        <v>25</v>
      </c>
      <c r="F2647" s="1"/>
      <c r="G2647" s="1" t="s">
        <v>69</v>
      </c>
    </row>
    <row r="2648" spans="2:7" x14ac:dyDescent="0.2">
      <c r="B2648" s="1" t="str">
        <f t="shared" si="50"/>
        <v>フルセトスルフロン水和剤家庭園芸用ブロードケア顆粒水和剤</v>
      </c>
      <c r="C2648" s="1" t="s">
        <v>3718</v>
      </c>
      <c r="D2648" s="1" t="s">
        <v>3724</v>
      </c>
      <c r="E2648" s="1" t="s">
        <v>25</v>
      </c>
      <c r="F2648" s="1"/>
      <c r="G2648" s="1" t="s">
        <v>69</v>
      </c>
    </row>
    <row r="2649" spans="2:7" x14ac:dyDescent="0.2">
      <c r="B2649" s="1" t="str">
        <f t="shared" si="50"/>
        <v>フルセトスルフロン粒剤スケダチ１キロ粒剤</v>
      </c>
      <c r="C2649" s="1" t="s">
        <v>3725</v>
      </c>
      <c r="D2649" s="1" t="s">
        <v>3726</v>
      </c>
      <c r="E2649" s="1" t="s">
        <v>6468</v>
      </c>
      <c r="F2649" s="1"/>
      <c r="G2649" s="1" t="s">
        <v>3727</v>
      </c>
    </row>
    <row r="2650" spans="2:7" x14ac:dyDescent="0.2">
      <c r="B2650" s="1" t="str">
        <f t="shared" si="50"/>
        <v>フルセトスルフロン粒剤スケダチジャンボ</v>
      </c>
      <c r="C2650" s="1" t="s">
        <v>3725</v>
      </c>
      <c r="D2650" s="1" t="s">
        <v>3728</v>
      </c>
      <c r="E2650" s="1" t="s">
        <v>6468</v>
      </c>
      <c r="F2650" s="1"/>
      <c r="G2650" s="1" t="s">
        <v>3729</v>
      </c>
    </row>
    <row r="2651" spans="2:7" x14ac:dyDescent="0.2">
      <c r="B2651" s="1" t="str">
        <f t="shared" si="50"/>
        <v>フルセトスルフロン粒剤ヒエクッパ１キロ粒剤</v>
      </c>
      <c r="C2651" s="1" t="s">
        <v>3725</v>
      </c>
      <c r="D2651" s="1" t="s">
        <v>3730</v>
      </c>
      <c r="E2651" s="1" t="s">
        <v>6468</v>
      </c>
      <c r="F2651" s="1"/>
      <c r="G2651" s="1" t="s">
        <v>3727</v>
      </c>
    </row>
    <row r="2652" spans="2:7" x14ac:dyDescent="0.2">
      <c r="B2652" s="1" t="str">
        <f t="shared" si="50"/>
        <v>フルセトスルフロン粒剤ヒエクッパジャンボ</v>
      </c>
      <c r="C2652" s="1" t="s">
        <v>3725</v>
      </c>
      <c r="D2652" s="1" t="s">
        <v>3731</v>
      </c>
      <c r="E2652" s="1" t="s">
        <v>6468</v>
      </c>
      <c r="F2652" s="1"/>
      <c r="G2652" s="1" t="s">
        <v>3729</v>
      </c>
    </row>
    <row r="2653" spans="2:7" x14ac:dyDescent="0.2">
      <c r="B2653" s="1" t="str">
        <f t="shared" si="50"/>
        <v>フルチアセットメチル乳剤ベルベカット乳剤</v>
      </c>
      <c r="C2653" s="1" t="s">
        <v>3732</v>
      </c>
      <c r="D2653" s="1" t="s">
        <v>3733</v>
      </c>
      <c r="E2653" s="1" t="s">
        <v>25</v>
      </c>
      <c r="F2653" s="1"/>
      <c r="G2653" s="1" t="s">
        <v>212</v>
      </c>
    </row>
    <row r="2654" spans="2:7" x14ac:dyDescent="0.2">
      <c r="B2654" s="1" t="str">
        <f t="shared" si="50"/>
        <v>フルチアセットメチル乳剤丸和ベルベカット乳剤</v>
      </c>
      <c r="C2654" s="1" t="s">
        <v>3732</v>
      </c>
      <c r="D2654" s="1" t="s">
        <v>4799</v>
      </c>
      <c r="E2654" s="1" t="s">
        <v>25</v>
      </c>
      <c r="F2654" s="1"/>
      <c r="G2654" s="1" t="s">
        <v>212</v>
      </c>
    </row>
    <row r="2655" spans="2:7" x14ac:dyDescent="0.2">
      <c r="B2655" s="1" t="str">
        <f t="shared" si="50"/>
        <v>フルチアニル水和剤ガッテンフロアブル２</v>
      </c>
      <c r="C2655" s="1" t="s">
        <v>4905</v>
      </c>
      <c r="D2655" s="1" t="s">
        <v>4906</v>
      </c>
      <c r="E2655" s="1" t="s">
        <v>6468</v>
      </c>
      <c r="F2655" s="1"/>
      <c r="G2655" s="1" t="s">
        <v>53</v>
      </c>
    </row>
    <row r="2656" spans="2:7" x14ac:dyDescent="0.2">
      <c r="B2656" s="1" t="str">
        <f t="shared" si="50"/>
        <v>フルチアニル乳剤ガッテン乳剤</v>
      </c>
      <c r="C2656" s="1" t="s">
        <v>3734</v>
      </c>
      <c r="D2656" s="1" t="s">
        <v>3735</v>
      </c>
      <c r="E2656" s="1" t="s">
        <v>25</v>
      </c>
      <c r="F2656" s="1"/>
      <c r="G2656" s="1" t="s">
        <v>212</v>
      </c>
    </row>
    <row r="2657" spans="2:7" x14ac:dyDescent="0.2">
      <c r="B2657" s="1" t="str">
        <f t="shared" si="50"/>
        <v>フルトラニル・プロピコナゾール水和剤シンジェンタ　トライアンフ水和剤</v>
      </c>
      <c r="C2657" s="1" t="s">
        <v>3736</v>
      </c>
      <c r="D2657" s="1" t="s">
        <v>3737</v>
      </c>
      <c r="E2657" s="1" t="s">
        <v>6468</v>
      </c>
      <c r="F2657" s="1"/>
      <c r="G2657" s="1" t="s">
        <v>68</v>
      </c>
    </row>
    <row r="2658" spans="2:7" x14ac:dyDescent="0.2">
      <c r="B2658" s="1" t="str">
        <f t="shared" si="50"/>
        <v>フルトラニル・プロピコナゾール水和剤トライアンフ水和剤</v>
      </c>
      <c r="C2658" s="1" t="s">
        <v>3736</v>
      </c>
      <c r="D2658" s="1" t="s">
        <v>3738</v>
      </c>
      <c r="E2658" s="1" t="s">
        <v>6468</v>
      </c>
      <c r="F2658" s="1"/>
      <c r="G2658" s="1" t="s">
        <v>68</v>
      </c>
    </row>
    <row r="2659" spans="2:7" x14ac:dyDescent="0.2">
      <c r="B2659" s="1" t="str">
        <f t="shared" si="50"/>
        <v>フルトラニル水和剤グラポストフロアブル</v>
      </c>
      <c r="C2659" s="1" t="s">
        <v>3739</v>
      </c>
      <c r="D2659" s="1" t="s">
        <v>3740</v>
      </c>
      <c r="E2659" s="1" t="s">
        <v>6468</v>
      </c>
      <c r="F2659" s="1"/>
      <c r="G2659" s="1" t="s">
        <v>56</v>
      </c>
    </row>
    <row r="2660" spans="2:7" x14ac:dyDescent="0.2">
      <c r="B2660" s="1" t="str">
        <f t="shared" si="50"/>
        <v>フルトラニル水和剤モンカットフロアブル</v>
      </c>
      <c r="C2660" s="1" t="s">
        <v>3739</v>
      </c>
      <c r="D2660" s="1" t="s">
        <v>3741</v>
      </c>
      <c r="E2660" s="1" t="s">
        <v>6468</v>
      </c>
      <c r="F2660" s="1"/>
      <c r="G2660" s="1" t="s">
        <v>54</v>
      </c>
    </row>
    <row r="2661" spans="2:7" x14ac:dyDescent="0.2">
      <c r="B2661" s="1" t="str">
        <f t="shared" si="50"/>
        <v>フルトラニル水和剤モンカットフロアブル４０</v>
      </c>
      <c r="C2661" s="1" t="s">
        <v>3739</v>
      </c>
      <c r="D2661" s="1" t="s">
        <v>3742</v>
      </c>
      <c r="E2661" s="1" t="s">
        <v>6468</v>
      </c>
      <c r="F2661" s="1"/>
      <c r="G2661" s="1" t="s">
        <v>68</v>
      </c>
    </row>
    <row r="2662" spans="2:7" x14ac:dyDescent="0.2">
      <c r="B2662" s="1" t="str">
        <f t="shared" si="50"/>
        <v>フルトラニル水和剤モンカット水和剤</v>
      </c>
      <c r="C2662" s="1" t="s">
        <v>3739</v>
      </c>
      <c r="D2662" s="1" t="s">
        <v>3743</v>
      </c>
      <c r="E2662" s="1" t="s">
        <v>6468</v>
      </c>
      <c r="F2662" s="1"/>
      <c r="G2662" s="1" t="s">
        <v>190</v>
      </c>
    </row>
    <row r="2663" spans="2:7" x14ac:dyDescent="0.2">
      <c r="B2663" s="1" t="str">
        <f t="shared" si="50"/>
        <v>フルトラニル水和剤モンカット水和剤５０</v>
      </c>
      <c r="C2663" s="1" t="s">
        <v>3739</v>
      </c>
      <c r="D2663" s="1" t="s">
        <v>3744</v>
      </c>
      <c r="E2663" s="1" t="s">
        <v>6468</v>
      </c>
      <c r="F2663" s="1"/>
      <c r="G2663" s="1" t="s">
        <v>69</v>
      </c>
    </row>
    <row r="2664" spans="2:7" x14ac:dyDescent="0.2">
      <c r="B2664" s="1" t="str">
        <f t="shared" si="50"/>
        <v>フルトラニル水和剤日産モンカットフロアブル</v>
      </c>
      <c r="C2664" s="1" t="s">
        <v>3739</v>
      </c>
      <c r="D2664" s="1" t="s">
        <v>3745</v>
      </c>
      <c r="E2664" s="1" t="s">
        <v>6468</v>
      </c>
      <c r="F2664" s="1"/>
      <c r="G2664" s="1" t="s">
        <v>54</v>
      </c>
    </row>
    <row r="2665" spans="2:7" x14ac:dyDescent="0.2">
      <c r="B2665" s="1" t="str">
        <f t="shared" si="50"/>
        <v>フルトラニル水和剤日産モンカットフロアブル４０</v>
      </c>
      <c r="C2665" s="1" t="s">
        <v>3739</v>
      </c>
      <c r="D2665" s="1" t="s">
        <v>3746</v>
      </c>
      <c r="E2665" s="1" t="s">
        <v>6468</v>
      </c>
      <c r="F2665" s="1"/>
      <c r="G2665" s="1" t="s">
        <v>68</v>
      </c>
    </row>
    <row r="2666" spans="2:7" x14ac:dyDescent="0.2">
      <c r="B2666" s="1" t="str">
        <f t="shared" si="50"/>
        <v>フルトラニル乳剤モンカット乳剤</v>
      </c>
      <c r="C2666" s="1" t="s">
        <v>3747</v>
      </c>
      <c r="D2666" s="1" t="s">
        <v>3748</v>
      </c>
      <c r="E2666" s="1" t="s">
        <v>6468</v>
      </c>
      <c r="F2666" s="1"/>
      <c r="G2666" s="1" t="s">
        <v>52</v>
      </c>
    </row>
    <row r="2667" spans="2:7" x14ac:dyDescent="0.2">
      <c r="B2667" s="1" t="str">
        <f t="shared" si="50"/>
        <v>フルトラニル粉剤モンカットファイン粉剤２０ＤＬ</v>
      </c>
      <c r="C2667" s="1" t="s">
        <v>3749</v>
      </c>
      <c r="D2667" s="1" t="s">
        <v>3750</v>
      </c>
      <c r="E2667" s="1" t="s">
        <v>6468</v>
      </c>
      <c r="F2667" s="1"/>
      <c r="G2667" s="1" t="s">
        <v>53</v>
      </c>
    </row>
    <row r="2668" spans="2:7" x14ac:dyDescent="0.2">
      <c r="B2668" s="1" t="str">
        <f t="shared" si="50"/>
        <v>フルトラニル粒剤モンカット１キロ粒剤２１</v>
      </c>
      <c r="C2668" s="1" t="s">
        <v>3751</v>
      </c>
      <c r="D2668" s="1" t="s">
        <v>3752</v>
      </c>
      <c r="E2668" s="1" t="s">
        <v>6468</v>
      </c>
      <c r="F2668" s="1"/>
      <c r="G2668" s="1" t="s">
        <v>3753</v>
      </c>
    </row>
    <row r="2669" spans="2:7" x14ac:dyDescent="0.2">
      <c r="B2669" s="1" t="str">
        <f t="shared" si="50"/>
        <v>フルトラニル粒剤モンカット粒剤</v>
      </c>
      <c r="C2669" s="1" t="s">
        <v>3751</v>
      </c>
      <c r="D2669" s="1" t="s">
        <v>6122</v>
      </c>
      <c r="E2669" s="1" t="s">
        <v>6468</v>
      </c>
      <c r="F2669" s="1"/>
      <c r="G2669" s="1" t="s">
        <v>748</v>
      </c>
    </row>
    <row r="2670" spans="2:7" x14ac:dyDescent="0.2">
      <c r="B2670" s="1" t="str">
        <f t="shared" si="50"/>
        <v>フルトラニル粒剤ラクオー・モンカット</v>
      </c>
      <c r="C2670" s="1" t="s">
        <v>3751</v>
      </c>
      <c r="D2670" s="1" t="s">
        <v>3754</v>
      </c>
      <c r="E2670" s="1" t="s">
        <v>6468</v>
      </c>
      <c r="F2670" s="1"/>
      <c r="G2670" s="1" t="s">
        <v>3753</v>
      </c>
    </row>
    <row r="2671" spans="2:7" x14ac:dyDescent="0.2">
      <c r="B2671" s="1" t="str">
        <f t="shared" si="50"/>
        <v>フルバリネートくん煙剤マブリックジェット</v>
      </c>
      <c r="C2671" s="1" t="s">
        <v>3755</v>
      </c>
      <c r="D2671" s="1" t="s">
        <v>3756</v>
      </c>
      <c r="E2671" s="1" t="s">
        <v>4957</v>
      </c>
      <c r="F2671" s="1" t="s">
        <v>157</v>
      </c>
      <c r="G2671" s="1" t="s">
        <v>52</v>
      </c>
    </row>
    <row r="2672" spans="2:7" x14ac:dyDescent="0.2">
      <c r="B2672" s="1" t="str">
        <f t="shared" si="50"/>
        <v>フルバリネートくん煙剤新富士マブリックジェット</v>
      </c>
      <c r="C2672" s="1" t="s">
        <v>3755</v>
      </c>
      <c r="D2672" s="1" t="s">
        <v>3757</v>
      </c>
      <c r="E2672" s="1" t="s">
        <v>4957</v>
      </c>
      <c r="F2672" s="1" t="s">
        <v>157</v>
      </c>
      <c r="G2672" s="1" t="s">
        <v>52</v>
      </c>
    </row>
    <row r="2673" spans="2:7" x14ac:dyDescent="0.2">
      <c r="B2673" s="1" t="str">
        <f t="shared" si="50"/>
        <v>フルバリネートくん煙剤日曹マブリックジェット</v>
      </c>
      <c r="C2673" s="1" t="s">
        <v>3755</v>
      </c>
      <c r="D2673" s="1" t="s">
        <v>3758</v>
      </c>
      <c r="E2673" s="1" t="s">
        <v>4957</v>
      </c>
      <c r="F2673" s="1" t="s">
        <v>157</v>
      </c>
      <c r="G2673" s="1" t="s">
        <v>52</v>
      </c>
    </row>
    <row r="2674" spans="2:7" x14ac:dyDescent="0.2">
      <c r="B2674" s="1" t="str">
        <f t="shared" si="50"/>
        <v>フルバリネート水和剤クミアイマブリック水和剤２０</v>
      </c>
      <c r="C2674" s="1" t="s">
        <v>3759</v>
      </c>
      <c r="D2674" s="1" t="s">
        <v>3760</v>
      </c>
      <c r="E2674" s="1" t="s">
        <v>4957</v>
      </c>
      <c r="F2674" s="1" t="s">
        <v>157</v>
      </c>
      <c r="G2674" s="1" t="s">
        <v>54</v>
      </c>
    </row>
    <row r="2675" spans="2:7" x14ac:dyDescent="0.2">
      <c r="B2675" s="1" t="str">
        <f t="shared" si="50"/>
        <v>フルバリネート水和剤マブリック水和剤２０</v>
      </c>
      <c r="C2675" s="1" t="s">
        <v>3759</v>
      </c>
      <c r="D2675" s="1" t="s">
        <v>3761</v>
      </c>
      <c r="E2675" s="1" t="s">
        <v>4957</v>
      </c>
      <c r="F2675" s="1" t="s">
        <v>157</v>
      </c>
      <c r="G2675" s="1" t="s">
        <v>54</v>
      </c>
    </row>
    <row r="2676" spans="2:7" x14ac:dyDescent="0.2">
      <c r="B2676" s="1" t="str">
        <f t="shared" si="50"/>
        <v>フルバリネート乳剤クミアイマブリックＥＷ</v>
      </c>
      <c r="C2676" s="1" t="s">
        <v>3762</v>
      </c>
      <c r="D2676" s="1" t="s">
        <v>3763</v>
      </c>
      <c r="E2676" s="1" t="s">
        <v>4957</v>
      </c>
      <c r="F2676" s="1" t="s">
        <v>157</v>
      </c>
      <c r="G2676" s="1" t="s">
        <v>409</v>
      </c>
    </row>
    <row r="2677" spans="2:7" x14ac:dyDescent="0.2">
      <c r="B2677" s="1" t="str">
        <f t="shared" si="50"/>
        <v>フルバリネート乳剤マブリックＥＷ</v>
      </c>
      <c r="C2677" s="1" t="s">
        <v>3762</v>
      </c>
      <c r="D2677" s="1" t="s">
        <v>3764</v>
      </c>
      <c r="E2677" s="1" t="s">
        <v>4957</v>
      </c>
      <c r="F2677" s="1" t="s">
        <v>157</v>
      </c>
      <c r="G2677" s="1" t="s">
        <v>409</v>
      </c>
    </row>
    <row r="2678" spans="2:7" x14ac:dyDescent="0.2">
      <c r="B2678" s="1" t="str">
        <f t="shared" si="50"/>
        <v>フルフェノクスロン乳剤カスケード乳剤</v>
      </c>
      <c r="C2678" s="1" t="s">
        <v>3765</v>
      </c>
      <c r="D2678" s="1" t="s">
        <v>3766</v>
      </c>
      <c r="E2678" s="1" t="s">
        <v>25</v>
      </c>
      <c r="F2678" s="1" t="s">
        <v>157</v>
      </c>
      <c r="G2678" s="1" t="s">
        <v>164</v>
      </c>
    </row>
    <row r="2679" spans="2:7" x14ac:dyDescent="0.2">
      <c r="B2679" s="1" t="str">
        <f t="shared" si="50"/>
        <v>フルベンジアミドくん煙剤フェニックスジェット</v>
      </c>
      <c r="C2679" s="1" t="s">
        <v>3767</v>
      </c>
      <c r="D2679" s="1" t="s">
        <v>3768</v>
      </c>
      <c r="E2679" s="1" t="s">
        <v>6468</v>
      </c>
      <c r="F2679" s="1"/>
      <c r="G2679" s="1" t="s">
        <v>164</v>
      </c>
    </row>
    <row r="2680" spans="2:7" x14ac:dyDescent="0.2">
      <c r="B2680" s="1" t="str">
        <f t="shared" si="50"/>
        <v>フルベンジアミドくん煙剤新富士フェニックスジェット</v>
      </c>
      <c r="C2680" s="1" t="s">
        <v>3767</v>
      </c>
      <c r="D2680" s="1" t="s">
        <v>3769</v>
      </c>
      <c r="E2680" s="1" t="s">
        <v>6468</v>
      </c>
      <c r="F2680" s="1"/>
      <c r="G2680" s="1" t="s">
        <v>164</v>
      </c>
    </row>
    <row r="2681" spans="2:7" x14ac:dyDescent="0.2">
      <c r="B2681" s="1" t="str">
        <f t="shared" si="50"/>
        <v>フルベンジアミドくん煙剤日農フェニックスジェット</v>
      </c>
      <c r="C2681" s="1" t="s">
        <v>3767</v>
      </c>
      <c r="D2681" s="1" t="s">
        <v>3770</v>
      </c>
      <c r="E2681" s="1" t="s">
        <v>6468</v>
      </c>
      <c r="F2681" s="1"/>
      <c r="G2681" s="1" t="s">
        <v>164</v>
      </c>
    </row>
    <row r="2682" spans="2:7" x14ac:dyDescent="0.2">
      <c r="B2682" s="1" t="str">
        <f t="shared" si="50"/>
        <v>フルベンジアミド水和剤スティンガーフロアブル</v>
      </c>
      <c r="C2682" s="1" t="s">
        <v>3771</v>
      </c>
      <c r="D2682" s="1" t="s">
        <v>3772</v>
      </c>
      <c r="E2682" s="1" t="s">
        <v>6468</v>
      </c>
      <c r="F2682" s="1"/>
      <c r="G2682" s="1" t="s">
        <v>127</v>
      </c>
    </row>
    <row r="2683" spans="2:7" x14ac:dyDescent="0.2">
      <c r="B2683" s="1" t="str">
        <f t="shared" si="50"/>
        <v>フルベンジアミド水和剤フェニックスフロアブル</v>
      </c>
      <c r="C2683" s="1" t="s">
        <v>3771</v>
      </c>
      <c r="D2683" s="1" t="s">
        <v>3773</v>
      </c>
      <c r="E2683" s="1" t="s">
        <v>6468</v>
      </c>
      <c r="F2683" s="1"/>
      <c r="G2683" s="1" t="s">
        <v>55</v>
      </c>
    </row>
    <row r="2684" spans="2:7" x14ac:dyDescent="0.2">
      <c r="B2684" s="1" t="str">
        <f t="shared" si="50"/>
        <v>フルベンジアミド水和剤フェニックス顆粒水和剤</v>
      </c>
      <c r="C2684" s="1" t="s">
        <v>3771</v>
      </c>
      <c r="D2684" s="1" t="s">
        <v>3774</v>
      </c>
      <c r="E2684" s="1" t="s">
        <v>6468</v>
      </c>
      <c r="F2684" s="1"/>
      <c r="G2684" s="1" t="s">
        <v>54</v>
      </c>
    </row>
    <row r="2685" spans="2:7" x14ac:dyDescent="0.2">
      <c r="B2685" s="1" t="str">
        <f t="shared" si="50"/>
        <v>フルベンジアミド水和剤ペガサスフロアブル</v>
      </c>
      <c r="C2685" s="1" t="s">
        <v>3771</v>
      </c>
      <c r="D2685" s="1" t="s">
        <v>3775</v>
      </c>
      <c r="E2685" s="1" t="s">
        <v>6468</v>
      </c>
      <c r="F2685" s="1"/>
      <c r="G2685" s="1" t="s">
        <v>55</v>
      </c>
    </row>
    <row r="2686" spans="2:7" x14ac:dyDescent="0.2">
      <c r="B2686" s="1" t="str">
        <f t="shared" si="50"/>
        <v>フルベンジアミド水和剤日曹フェニックスフロアブル</v>
      </c>
      <c r="C2686" s="1" t="s">
        <v>3771</v>
      </c>
      <c r="D2686" s="1" t="s">
        <v>3776</v>
      </c>
      <c r="E2686" s="1" t="s">
        <v>6468</v>
      </c>
      <c r="F2686" s="1"/>
      <c r="G2686" s="1" t="s">
        <v>55</v>
      </c>
    </row>
    <row r="2687" spans="2:7" x14ac:dyDescent="0.2">
      <c r="B2687" s="1" t="str">
        <f t="shared" si="50"/>
        <v>フルベンジアミド水和剤日曹フェニックス顆粒水和剤</v>
      </c>
      <c r="C2687" s="1" t="s">
        <v>3771</v>
      </c>
      <c r="D2687" s="1" t="s">
        <v>3777</v>
      </c>
      <c r="E2687" s="1" t="s">
        <v>6468</v>
      </c>
      <c r="F2687" s="1"/>
      <c r="G2687" s="1" t="s">
        <v>54</v>
      </c>
    </row>
    <row r="2688" spans="2:7" x14ac:dyDescent="0.2">
      <c r="B2688" s="1" t="str">
        <f t="shared" si="50"/>
        <v>フルポキサム水和剤コンクルード顆粒水和剤</v>
      </c>
      <c r="C2688" s="1" t="s">
        <v>3778</v>
      </c>
      <c r="D2688" s="1" t="s">
        <v>3779</v>
      </c>
      <c r="E2688" s="1" t="s">
        <v>6468</v>
      </c>
      <c r="F2688" s="1"/>
      <c r="G2688" s="1" t="s">
        <v>69</v>
      </c>
    </row>
    <row r="2689" spans="2:7" x14ac:dyDescent="0.2">
      <c r="B2689" s="1" t="str">
        <f t="shared" si="50"/>
        <v>フルポキサム水和剤グラフテイ顆粒水和剤</v>
      </c>
      <c r="C2689" s="1" t="s">
        <v>3778</v>
      </c>
      <c r="D2689" s="1" t="s">
        <v>4826</v>
      </c>
      <c r="E2689" s="1" t="s">
        <v>6468</v>
      </c>
      <c r="F2689" s="1"/>
      <c r="G2689" s="1" t="s">
        <v>69</v>
      </c>
    </row>
    <row r="2690" spans="2:7" x14ac:dyDescent="0.2">
      <c r="B2690" s="1" t="str">
        <f t="shared" si="50"/>
        <v>フルミオキサジン水和剤ダイロードＷＤＧ</v>
      </c>
      <c r="C2690" s="1" t="s">
        <v>3780</v>
      </c>
      <c r="D2690" s="1" t="s">
        <v>3781</v>
      </c>
      <c r="E2690" s="1" t="s">
        <v>25</v>
      </c>
      <c r="F2690" s="1"/>
      <c r="G2690" s="1" t="s">
        <v>69</v>
      </c>
    </row>
    <row r="2691" spans="2:7" x14ac:dyDescent="0.2">
      <c r="B2691" s="1" t="str">
        <f t="shared" si="50"/>
        <v>フルミオキサジン水和剤フルミオＷＤＧ</v>
      </c>
      <c r="C2691" s="1" t="s">
        <v>3780</v>
      </c>
      <c r="D2691" s="1" t="s">
        <v>3782</v>
      </c>
      <c r="E2691" s="1" t="s">
        <v>25</v>
      </c>
      <c r="F2691" s="1"/>
      <c r="G2691" s="1" t="s">
        <v>69</v>
      </c>
    </row>
    <row r="2692" spans="2:7" x14ac:dyDescent="0.2">
      <c r="B2692" s="1" t="str">
        <f t="shared" si="50"/>
        <v>フルルプリミドール水和剤グリーンフィールド水和剤</v>
      </c>
      <c r="C2692" s="1" t="s">
        <v>3783</v>
      </c>
      <c r="D2692" s="1" t="s">
        <v>3784</v>
      </c>
      <c r="E2692" s="1" t="s">
        <v>6468</v>
      </c>
      <c r="F2692" s="1"/>
      <c r="G2692" s="1" t="s">
        <v>69</v>
      </c>
    </row>
    <row r="2693" spans="2:7" x14ac:dyDescent="0.2">
      <c r="B2693" s="1" t="str">
        <f t="shared" si="50"/>
        <v>フルルプリミドール粒剤グリーンフィールド粒剤</v>
      </c>
      <c r="C2693" s="1" t="s">
        <v>3785</v>
      </c>
      <c r="D2693" s="1" t="s">
        <v>3786</v>
      </c>
      <c r="E2693" s="1" t="s">
        <v>25</v>
      </c>
      <c r="F2693" s="1"/>
      <c r="G2693" s="1" t="s">
        <v>57</v>
      </c>
    </row>
    <row r="2694" spans="2:7" x14ac:dyDescent="0.2">
      <c r="B2694" s="1" t="str">
        <f t="shared" si="50"/>
        <v>プレチラクロール・ベンゾビシクロン水和剤ＳＤＳクサコントフロアブル</v>
      </c>
      <c r="C2694" s="1" t="s">
        <v>3787</v>
      </c>
      <c r="D2694" s="1" t="s">
        <v>3788</v>
      </c>
      <c r="E2694" s="1" t="s">
        <v>25</v>
      </c>
      <c r="F2694" s="1"/>
      <c r="G2694" s="1" t="s">
        <v>3789</v>
      </c>
    </row>
    <row r="2695" spans="2:7" x14ac:dyDescent="0.2">
      <c r="B2695" s="1" t="str">
        <f t="shared" si="50"/>
        <v>プレチラクロール・ベンゾビシクロン水和剤ホクサンクサコントフロアブル</v>
      </c>
      <c r="C2695" s="1" t="s">
        <v>3787</v>
      </c>
      <c r="D2695" s="1" t="s">
        <v>3790</v>
      </c>
      <c r="E2695" s="1" t="s">
        <v>25</v>
      </c>
      <c r="F2695" s="1"/>
      <c r="G2695" s="1" t="s">
        <v>3789</v>
      </c>
    </row>
    <row r="2696" spans="2:7" x14ac:dyDescent="0.2">
      <c r="B2696" s="1" t="str">
        <f t="shared" si="50"/>
        <v>プレチラクロール・ベンゾフェナップ水和剤ホクコーユニハーブフロアブル</v>
      </c>
      <c r="C2696" s="1" t="s">
        <v>3791</v>
      </c>
      <c r="D2696" s="1" t="s">
        <v>3792</v>
      </c>
      <c r="E2696" s="1" t="s">
        <v>25</v>
      </c>
      <c r="F2696" s="1"/>
      <c r="G2696" s="1" t="s">
        <v>212</v>
      </c>
    </row>
    <row r="2697" spans="2:7" x14ac:dyDescent="0.2">
      <c r="B2697" s="1" t="str">
        <f t="shared" si="50"/>
        <v>プレチラクロール・ベンゾフェナップ水和剤ユニハーブフロアブル</v>
      </c>
      <c r="C2697" s="1" t="s">
        <v>3791</v>
      </c>
      <c r="D2697" s="1" t="s">
        <v>3793</v>
      </c>
      <c r="E2697" s="1" t="s">
        <v>25</v>
      </c>
      <c r="F2697" s="1"/>
      <c r="G2697" s="1" t="s">
        <v>212</v>
      </c>
    </row>
    <row r="2698" spans="2:7" x14ac:dyDescent="0.2">
      <c r="B2698" s="1" t="str">
        <f t="shared" si="50"/>
        <v>プレチラクロール・メソトリオン粒剤マキシーＭＸ１キロ粒剤</v>
      </c>
      <c r="C2698" s="1" t="s">
        <v>3794</v>
      </c>
      <c r="D2698" s="1" t="s">
        <v>3795</v>
      </c>
      <c r="E2698" s="1" t="s">
        <v>6468</v>
      </c>
      <c r="F2698" s="1"/>
      <c r="G2698" s="1" t="s">
        <v>1304</v>
      </c>
    </row>
    <row r="2699" spans="2:7" x14ac:dyDescent="0.2">
      <c r="B2699" s="1" t="str">
        <f t="shared" si="50"/>
        <v>プレチラクロール乳剤エリジャンＥＷ乳剤</v>
      </c>
      <c r="C2699" s="1" t="s">
        <v>3796</v>
      </c>
      <c r="D2699" s="1" t="s">
        <v>3797</v>
      </c>
      <c r="E2699" s="1" t="s">
        <v>25</v>
      </c>
      <c r="F2699" s="1"/>
      <c r="G2699" s="1" t="s">
        <v>3798</v>
      </c>
    </row>
    <row r="2700" spans="2:7" x14ac:dyDescent="0.2">
      <c r="B2700" s="1" t="str">
        <f t="shared" si="50"/>
        <v>プレチラクロール乳剤エリジャン乳剤</v>
      </c>
      <c r="C2700" s="1" t="s">
        <v>3796</v>
      </c>
      <c r="D2700" s="1" t="s">
        <v>3799</v>
      </c>
      <c r="E2700" s="1" t="s">
        <v>25</v>
      </c>
      <c r="F2700" s="1"/>
      <c r="G2700" s="1" t="s">
        <v>404</v>
      </c>
    </row>
    <row r="2701" spans="2:7" x14ac:dyDescent="0.2">
      <c r="B2701" s="1" t="str">
        <f t="shared" si="50"/>
        <v>プレチラクロール粒剤エリジャンジャンボ</v>
      </c>
      <c r="C2701" s="1" t="s">
        <v>3800</v>
      </c>
      <c r="D2701" s="1" t="s">
        <v>3801</v>
      </c>
      <c r="E2701" s="1" t="s">
        <v>25</v>
      </c>
      <c r="F2701" s="1"/>
      <c r="G2701" s="1" t="s">
        <v>52</v>
      </c>
    </row>
    <row r="2702" spans="2:7" x14ac:dyDescent="0.2">
      <c r="B2702" s="1" t="str">
        <f t="shared" si="50"/>
        <v>プレチラクロール粒剤ソルネット１キロ粒剤</v>
      </c>
      <c r="C2702" s="1" t="s">
        <v>3800</v>
      </c>
      <c r="D2702" s="1" t="s">
        <v>3802</v>
      </c>
      <c r="E2702" s="1" t="s">
        <v>25</v>
      </c>
      <c r="F2702" s="1"/>
      <c r="G2702" s="1" t="s">
        <v>144</v>
      </c>
    </row>
    <row r="2703" spans="2:7" x14ac:dyDescent="0.2">
      <c r="B2703" s="1" t="str">
        <f t="shared" si="50"/>
        <v>プロクロラズ乳剤スポルタック乳剤</v>
      </c>
      <c r="C2703" s="1" t="s">
        <v>3803</v>
      </c>
      <c r="D2703" s="1" t="s">
        <v>3804</v>
      </c>
      <c r="E2703" s="1" t="s">
        <v>6468</v>
      </c>
      <c r="F2703" s="1"/>
      <c r="G2703" s="1" t="s">
        <v>190</v>
      </c>
    </row>
    <row r="2704" spans="2:7" x14ac:dyDescent="0.2">
      <c r="B2704" s="1" t="str">
        <f t="shared" ref="B2704:B2764" si="51">C2704&amp;D2704</f>
        <v>プロクロラズ乳剤日産スポルタック乳剤</v>
      </c>
      <c r="C2704" s="1" t="s">
        <v>3803</v>
      </c>
      <c r="D2704" s="1" t="s">
        <v>3805</v>
      </c>
      <c r="E2704" s="1" t="s">
        <v>6468</v>
      </c>
      <c r="F2704" s="1"/>
      <c r="G2704" s="1" t="s">
        <v>190</v>
      </c>
    </row>
    <row r="2705" spans="2:7" x14ac:dyDescent="0.2">
      <c r="B2705" s="1" t="str">
        <f t="shared" si="51"/>
        <v>プロジアミン水和剤クサブロック</v>
      </c>
      <c r="C2705" s="1" t="s">
        <v>3806</v>
      </c>
      <c r="D2705" s="1" t="s">
        <v>3807</v>
      </c>
      <c r="E2705" s="1" t="s">
        <v>25</v>
      </c>
      <c r="F2705" s="1"/>
      <c r="G2705" s="1" t="s">
        <v>1909</v>
      </c>
    </row>
    <row r="2706" spans="2:7" x14ac:dyDescent="0.2">
      <c r="B2706" s="1" t="str">
        <f t="shared" si="51"/>
        <v>プロジアミン水和剤バリケードフロアブル</v>
      </c>
      <c r="C2706" s="1" t="s">
        <v>3806</v>
      </c>
      <c r="D2706" s="1" t="s">
        <v>3808</v>
      </c>
      <c r="E2706" s="1" t="s">
        <v>25</v>
      </c>
      <c r="F2706" s="1"/>
      <c r="G2706" s="1" t="s">
        <v>3809</v>
      </c>
    </row>
    <row r="2707" spans="2:7" x14ac:dyDescent="0.2">
      <c r="B2707" s="1" t="str">
        <f t="shared" si="51"/>
        <v>プロシミドン・ＴＰＮ水和剤住化ダコレックス水和剤</v>
      </c>
      <c r="C2707" s="1" t="s">
        <v>3810</v>
      </c>
      <c r="D2707" s="1" t="s">
        <v>6123</v>
      </c>
      <c r="E2707" s="1" t="s">
        <v>6468</v>
      </c>
      <c r="F2707" s="1"/>
      <c r="G2707" s="1" t="s">
        <v>59</v>
      </c>
    </row>
    <row r="2708" spans="2:7" x14ac:dyDescent="0.2">
      <c r="B2708" s="1" t="str">
        <f t="shared" si="51"/>
        <v>プロシミドン・ＴＰＮ水和剤昭和ダコレックス水和剤</v>
      </c>
      <c r="C2708" s="1" t="s">
        <v>3810</v>
      </c>
      <c r="D2708" s="1" t="s">
        <v>3811</v>
      </c>
      <c r="E2708" s="1" t="s">
        <v>6468</v>
      </c>
      <c r="F2708" s="1"/>
      <c r="G2708" s="1" t="s">
        <v>59</v>
      </c>
    </row>
    <row r="2709" spans="2:7" x14ac:dyDescent="0.2">
      <c r="B2709" s="1" t="str">
        <f t="shared" si="51"/>
        <v>プロシミドン・マンゼブ水和剤住化ジマンレックス水和剤</v>
      </c>
      <c r="C2709" s="1" t="s">
        <v>3812</v>
      </c>
      <c r="D2709" s="48" t="s">
        <v>3813</v>
      </c>
      <c r="E2709" s="1" t="s">
        <v>6468</v>
      </c>
      <c r="F2709" s="1"/>
      <c r="G2709" s="1" t="s">
        <v>52</v>
      </c>
    </row>
    <row r="2710" spans="2:7" x14ac:dyDescent="0.2">
      <c r="B2710" s="1" t="str">
        <f t="shared" si="51"/>
        <v>プロシミドンくん煙剤スミレックスくん煙顆粒</v>
      </c>
      <c r="C2710" s="1" t="s">
        <v>3814</v>
      </c>
      <c r="D2710" s="1" t="s">
        <v>3815</v>
      </c>
      <c r="E2710" s="1" t="s">
        <v>25</v>
      </c>
      <c r="F2710" s="1"/>
      <c r="G2710" s="1" t="s">
        <v>56</v>
      </c>
    </row>
    <row r="2711" spans="2:7" x14ac:dyDescent="0.2">
      <c r="B2711" s="1" t="str">
        <f t="shared" si="51"/>
        <v>プロシミドン水和剤ホクコースミレックス水和剤</v>
      </c>
      <c r="C2711" s="1" t="s">
        <v>3816</v>
      </c>
      <c r="D2711" s="1" t="s">
        <v>6124</v>
      </c>
      <c r="E2711" s="1" t="s">
        <v>25</v>
      </c>
      <c r="F2711" s="1"/>
      <c r="G2711" s="1" t="s">
        <v>69</v>
      </c>
    </row>
    <row r="2712" spans="2:7" x14ac:dyDescent="0.2">
      <c r="B2712" s="1" t="str">
        <f t="shared" si="51"/>
        <v>プロシミドン水和剤住化スミレックス水和剤</v>
      </c>
      <c r="C2712" s="1" t="s">
        <v>3816</v>
      </c>
      <c r="D2712" s="1" t="s">
        <v>3817</v>
      </c>
      <c r="E2712" s="1" t="s">
        <v>25</v>
      </c>
      <c r="F2712" s="1"/>
      <c r="G2712" s="1" t="s">
        <v>69</v>
      </c>
    </row>
    <row r="2713" spans="2:7" x14ac:dyDescent="0.2">
      <c r="B2713" s="1" t="str">
        <f t="shared" si="51"/>
        <v>プロシミドン水和剤日農スミレックス水和剤</v>
      </c>
      <c r="C2713" s="1" t="s">
        <v>3816</v>
      </c>
      <c r="D2713" s="1" t="s">
        <v>3818</v>
      </c>
      <c r="E2713" s="1" t="s">
        <v>25</v>
      </c>
      <c r="F2713" s="1"/>
      <c r="G2713" s="1" t="s">
        <v>69</v>
      </c>
    </row>
    <row r="2714" spans="2:7" x14ac:dyDescent="0.2">
      <c r="B2714" s="1" t="str">
        <f t="shared" si="51"/>
        <v>プロシミドン水和剤ダラーキック</v>
      </c>
      <c r="C2714" s="1" t="s">
        <v>3816</v>
      </c>
      <c r="D2714" s="1" t="s">
        <v>4805</v>
      </c>
      <c r="E2714" s="1" t="s">
        <v>25</v>
      </c>
      <c r="F2714" s="1"/>
      <c r="G2714" s="1" t="s">
        <v>69</v>
      </c>
    </row>
    <row r="2715" spans="2:7" x14ac:dyDescent="0.2">
      <c r="B2715" s="1" t="str">
        <f t="shared" si="51"/>
        <v>プロシミドン粉剤住化スミレックスＦＤ</v>
      </c>
      <c r="C2715" s="1" t="s">
        <v>3819</v>
      </c>
      <c r="D2715" s="48" t="s">
        <v>3820</v>
      </c>
      <c r="E2715" s="1" t="s">
        <v>6468</v>
      </c>
      <c r="F2715" s="1"/>
      <c r="G2715" s="1" t="s">
        <v>190</v>
      </c>
    </row>
    <row r="2716" spans="2:7" x14ac:dyDescent="0.2">
      <c r="B2716" s="1" t="str">
        <f t="shared" si="51"/>
        <v>プロスルホカルブ・リニュロン乳剤ムギレンジャー乳剤</v>
      </c>
      <c r="C2716" s="1" t="s">
        <v>3821</v>
      </c>
      <c r="D2716" s="1" t="s">
        <v>3822</v>
      </c>
      <c r="E2716" s="1" t="s">
        <v>25</v>
      </c>
      <c r="F2716" s="1"/>
      <c r="G2716" s="1" t="s">
        <v>238</v>
      </c>
    </row>
    <row r="2717" spans="2:7" x14ac:dyDescent="0.2">
      <c r="B2717" s="1" t="str">
        <f t="shared" si="51"/>
        <v>プロスルホカルブ・リニュロン粉粒剤キックボクサー細粒剤Ｆ</v>
      </c>
      <c r="C2717" s="1" t="s">
        <v>3823</v>
      </c>
      <c r="D2717" s="1" t="s">
        <v>3824</v>
      </c>
      <c r="E2717" s="1" t="s">
        <v>25</v>
      </c>
      <c r="F2717" s="1"/>
      <c r="G2717" s="1" t="s">
        <v>748</v>
      </c>
    </row>
    <row r="2718" spans="2:7" x14ac:dyDescent="0.2">
      <c r="B2718" s="1" t="str">
        <f t="shared" si="51"/>
        <v>プロスルホカルブ乳剤ボクサー</v>
      </c>
      <c r="C2718" s="1" t="s">
        <v>3825</v>
      </c>
      <c r="D2718" s="1" t="s">
        <v>3826</v>
      </c>
      <c r="E2718" s="1" t="s">
        <v>25</v>
      </c>
      <c r="F2718" s="1"/>
      <c r="G2718" s="1" t="s">
        <v>3827</v>
      </c>
    </row>
    <row r="2719" spans="2:7" x14ac:dyDescent="0.2">
      <c r="B2719" s="1" t="str">
        <f t="shared" si="51"/>
        <v>プロチオホス水和剤トクチオン水和剤</v>
      </c>
      <c r="C2719" s="1" t="s">
        <v>3828</v>
      </c>
      <c r="D2719" s="1" t="s">
        <v>6125</v>
      </c>
      <c r="E2719" s="1" t="s">
        <v>6468</v>
      </c>
      <c r="F2719" s="1"/>
      <c r="G2719" s="1" t="s">
        <v>254</v>
      </c>
    </row>
    <row r="2720" spans="2:7" x14ac:dyDescent="0.2">
      <c r="B2720" s="1" t="str">
        <f t="shared" si="51"/>
        <v>プロチオホス乳剤トクチオン乳剤</v>
      </c>
      <c r="C2720" s="1" t="s">
        <v>3829</v>
      </c>
      <c r="D2720" s="1" t="s">
        <v>3830</v>
      </c>
      <c r="E2720" s="1" t="s">
        <v>25</v>
      </c>
      <c r="F2720" s="1"/>
      <c r="G2720" s="1" t="s">
        <v>167</v>
      </c>
    </row>
    <row r="2721" spans="2:7" x14ac:dyDescent="0.2">
      <c r="B2721" s="1" t="str">
        <f t="shared" si="51"/>
        <v>プロチオホス粉剤トクチオン粉剤</v>
      </c>
      <c r="C2721" s="1" t="s">
        <v>3831</v>
      </c>
      <c r="D2721" s="1" t="s">
        <v>3832</v>
      </c>
      <c r="E2721" s="1" t="s">
        <v>6468</v>
      </c>
      <c r="F2721" s="1"/>
      <c r="G2721" s="1" t="s">
        <v>53</v>
      </c>
    </row>
    <row r="2722" spans="2:7" x14ac:dyDescent="0.2">
      <c r="B2722" s="1" t="str">
        <f t="shared" si="51"/>
        <v>プロチオホス粉粒剤トクチオン細粒剤Ｆ</v>
      </c>
      <c r="C2722" s="1" t="s">
        <v>3833</v>
      </c>
      <c r="D2722" s="1" t="s">
        <v>3834</v>
      </c>
      <c r="E2722" s="1" t="s">
        <v>6468</v>
      </c>
      <c r="F2722" s="1"/>
      <c r="G2722" s="1" t="s">
        <v>70</v>
      </c>
    </row>
    <row r="2723" spans="2:7" x14ac:dyDescent="0.2">
      <c r="B2723" s="1" t="str">
        <f t="shared" si="51"/>
        <v>フロニカミドくん煙剤ウララくん煙剤</v>
      </c>
      <c r="C2723" s="1" t="s">
        <v>3835</v>
      </c>
      <c r="D2723" s="1" t="s">
        <v>3836</v>
      </c>
      <c r="E2723" s="1" t="s">
        <v>6468</v>
      </c>
      <c r="F2723" s="1"/>
      <c r="G2723" s="1" t="s">
        <v>1427</v>
      </c>
    </row>
    <row r="2724" spans="2:7" x14ac:dyDescent="0.2">
      <c r="B2724" s="1" t="str">
        <f t="shared" si="51"/>
        <v>フロニカミドくん煙剤新富士ウララくん煙剤</v>
      </c>
      <c r="C2724" s="1" t="s">
        <v>3835</v>
      </c>
      <c r="D2724" s="1" t="s">
        <v>3837</v>
      </c>
      <c r="E2724" s="1" t="s">
        <v>6468</v>
      </c>
      <c r="F2724" s="1"/>
      <c r="G2724" s="1" t="s">
        <v>1427</v>
      </c>
    </row>
    <row r="2725" spans="2:7" x14ac:dyDescent="0.2">
      <c r="B2725" s="1" t="str">
        <f t="shared" si="51"/>
        <v>フロニカミド水和剤ウララ５０ＤＦ</v>
      </c>
      <c r="C2725" s="1" t="s">
        <v>3838</v>
      </c>
      <c r="D2725" s="1" t="s">
        <v>6126</v>
      </c>
      <c r="E2725" s="1" t="s">
        <v>6468</v>
      </c>
      <c r="F2725" s="1"/>
      <c r="G2725" s="1" t="s">
        <v>69</v>
      </c>
    </row>
    <row r="2726" spans="2:7" x14ac:dyDescent="0.2">
      <c r="B2726" s="1" t="str">
        <f t="shared" si="51"/>
        <v>フロニカミド水和剤ウララＤＦ</v>
      </c>
      <c r="C2726" s="1" t="s">
        <v>3838</v>
      </c>
      <c r="D2726" s="1" t="s">
        <v>3839</v>
      </c>
      <c r="E2726" s="1" t="s">
        <v>6468</v>
      </c>
      <c r="F2726" s="1"/>
      <c r="G2726" s="1" t="s">
        <v>164</v>
      </c>
    </row>
    <row r="2727" spans="2:7" x14ac:dyDescent="0.2">
      <c r="B2727" s="1" t="str">
        <f t="shared" si="51"/>
        <v>フロニカミド水和剤ウララフロアブル</v>
      </c>
      <c r="C2727" s="1" t="s">
        <v>3838</v>
      </c>
      <c r="D2727" s="1" t="s">
        <v>3840</v>
      </c>
      <c r="E2727" s="1" t="s">
        <v>6468</v>
      </c>
      <c r="F2727" s="1"/>
      <c r="G2727" s="1" t="s">
        <v>2683</v>
      </c>
    </row>
    <row r="2728" spans="2:7" x14ac:dyDescent="0.2">
      <c r="B2728" s="1" t="str">
        <f t="shared" si="51"/>
        <v>フロニカミド粒剤ウララ粒剤</v>
      </c>
      <c r="C2728" s="1" t="s">
        <v>3841</v>
      </c>
      <c r="D2728" s="1" t="s">
        <v>3842</v>
      </c>
      <c r="E2728" s="1" t="s">
        <v>6468</v>
      </c>
      <c r="F2728" s="1"/>
      <c r="G2728" s="1" t="s">
        <v>57</v>
      </c>
    </row>
    <row r="2729" spans="2:7" x14ac:dyDescent="0.2">
      <c r="B2729" s="1" t="str">
        <f t="shared" si="51"/>
        <v>プロパモカルブ塩酸塩液剤ターフシャワー</v>
      </c>
      <c r="C2729" s="1" t="s">
        <v>3843</v>
      </c>
      <c r="D2729" s="1" t="s">
        <v>3844</v>
      </c>
      <c r="E2729" s="1" t="s">
        <v>6468</v>
      </c>
      <c r="F2729" s="1"/>
      <c r="G2729" s="1" t="s">
        <v>3845</v>
      </c>
    </row>
    <row r="2730" spans="2:7" x14ac:dyDescent="0.2">
      <c r="B2730" s="1" t="str">
        <f t="shared" si="51"/>
        <v>プロパモカルブ塩酸塩液剤プレビクールＮ液剤</v>
      </c>
      <c r="C2730" s="1" t="s">
        <v>3843</v>
      </c>
      <c r="D2730" s="1" t="s">
        <v>3846</v>
      </c>
      <c r="E2730" s="1" t="s">
        <v>6468</v>
      </c>
      <c r="F2730" s="1"/>
      <c r="G2730" s="1" t="s">
        <v>2327</v>
      </c>
    </row>
    <row r="2731" spans="2:7" x14ac:dyDescent="0.2">
      <c r="B2731" s="1" t="str">
        <f t="shared" si="51"/>
        <v>プロパモカルブ塩酸塩液剤日曹プレビクールＮ液剤</v>
      </c>
      <c r="C2731" s="1" t="s">
        <v>3843</v>
      </c>
      <c r="D2731" s="1" t="s">
        <v>3847</v>
      </c>
      <c r="E2731" s="1" t="s">
        <v>6468</v>
      </c>
      <c r="F2731" s="1"/>
      <c r="G2731" s="1" t="s">
        <v>2327</v>
      </c>
    </row>
    <row r="2732" spans="2:7" x14ac:dyDescent="0.2">
      <c r="B2732" s="1" t="str">
        <f t="shared" si="51"/>
        <v>プロピコナゾール・メプロニル水和剤バシパッチ水和剤</v>
      </c>
      <c r="C2732" s="1" t="s">
        <v>3848</v>
      </c>
      <c r="D2732" s="1" t="s">
        <v>3849</v>
      </c>
      <c r="E2732" s="1" t="s">
        <v>6468</v>
      </c>
      <c r="F2732" s="1"/>
      <c r="G2732" s="1" t="s">
        <v>144</v>
      </c>
    </row>
    <row r="2733" spans="2:7" x14ac:dyDescent="0.2">
      <c r="B2733" s="1" t="str">
        <f t="shared" si="51"/>
        <v>プロピコナゾール液剤バナーマックス液剤</v>
      </c>
      <c r="C2733" s="1" t="s">
        <v>3850</v>
      </c>
      <c r="D2733" s="1" t="s">
        <v>3851</v>
      </c>
      <c r="E2733" s="1" t="s">
        <v>25</v>
      </c>
      <c r="F2733" s="1"/>
      <c r="G2733" s="1" t="s">
        <v>3852</v>
      </c>
    </row>
    <row r="2734" spans="2:7" x14ac:dyDescent="0.2">
      <c r="B2734" s="1" t="str">
        <f t="shared" si="51"/>
        <v>プロピコナゾール乳剤チルト乳剤２５</v>
      </c>
      <c r="C2734" s="1" t="s">
        <v>3853</v>
      </c>
      <c r="D2734" s="1" t="s">
        <v>3854</v>
      </c>
      <c r="E2734" s="1" t="s">
        <v>6468</v>
      </c>
      <c r="F2734" s="1"/>
      <c r="G2734" s="1" t="s">
        <v>190</v>
      </c>
    </row>
    <row r="2735" spans="2:7" x14ac:dyDescent="0.2">
      <c r="B2735" s="1" t="str">
        <f t="shared" si="51"/>
        <v>プロピザミド水和剤アグロマックス水和剤</v>
      </c>
      <c r="C2735" s="1" t="s">
        <v>3855</v>
      </c>
      <c r="D2735" s="1" t="s">
        <v>3856</v>
      </c>
      <c r="E2735" s="1" t="s">
        <v>25</v>
      </c>
      <c r="F2735" s="1"/>
      <c r="G2735" s="1" t="s">
        <v>69</v>
      </c>
    </row>
    <row r="2736" spans="2:7" x14ac:dyDescent="0.2">
      <c r="B2736" s="1" t="str">
        <f t="shared" si="51"/>
        <v>プロピザミド水和剤カーブＳＣ</v>
      </c>
      <c r="C2736" s="1" t="s">
        <v>3855</v>
      </c>
      <c r="D2736" s="1" t="s">
        <v>3857</v>
      </c>
      <c r="E2736" s="1" t="s">
        <v>25</v>
      </c>
      <c r="F2736" s="1"/>
      <c r="G2736" s="1" t="s">
        <v>159</v>
      </c>
    </row>
    <row r="2737" spans="2:7" x14ac:dyDescent="0.2">
      <c r="B2737" s="1" t="str">
        <f t="shared" si="51"/>
        <v>プロピザミド水和剤カーブ水和剤</v>
      </c>
      <c r="C2737" s="1" t="s">
        <v>3855</v>
      </c>
      <c r="D2737" s="1" t="s">
        <v>3858</v>
      </c>
      <c r="E2737" s="1" t="s">
        <v>25</v>
      </c>
      <c r="F2737" s="1"/>
      <c r="G2737" s="1" t="s">
        <v>69</v>
      </c>
    </row>
    <row r="2738" spans="2:7" x14ac:dyDescent="0.2">
      <c r="B2738" s="1" t="str">
        <f t="shared" si="51"/>
        <v>プロヒドロジャスモン液剤ジャスモメート液剤</v>
      </c>
      <c r="C2738" s="1" t="s">
        <v>3859</v>
      </c>
      <c r="D2738" s="1" t="s">
        <v>3860</v>
      </c>
      <c r="E2738" s="1" t="s">
        <v>25</v>
      </c>
      <c r="F2738" s="1"/>
      <c r="G2738" s="1" t="s">
        <v>212</v>
      </c>
    </row>
    <row r="2739" spans="2:7" x14ac:dyDescent="0.2">
      <c r="B2739" s="1" t="str">
        <f t="shared" si="51"/>
        <v>プロヒドロジャスモン液剤ゼオンジャスモメート液剤</v>
      </c>
      <c r="C2739" s="1" t="s">
        <v>3859</v>
      </c>
      <c r="D2739" s="1" t="s">
        <v>3861</v>
      </c>
      <c r="E2739" s="1" t="s">
        <v>25</v>
      </c>
      <c r="F2739" s="1"/>
      <c r="G2739" s="1" t="s">
        <v>212</v>
      </c>
    </row>
    <row r="2740" spans="2:7" x14ac:dyDescent="0.2">
      <c r="B2740" s="1" t="str">
        <f t="shared" si="51"/>
        <v>プロピネブ水和剤アントラコール顆粒水和剤</v>
      </c>
      <c r="C2740" s="1" t="s">
        <v>3862</v>
      </c>
      <c r="D2740" s="1" t="s">
        <v>3863</v>
      </c>
      <c r="E2740" s="1" t="s">
        <v>25</v>
      </c>
      <c r="F2740" s="1"/>
      <c r="G2740" s="1" t="s">
        <v>63</v>
      </c>
    </row>
    <row r="2741" spans="2:7" x14ac:dyDescent="0.2">
      <c r="B2741" s="1" t="str">
        <f t="shared" si="51"/>
        <v>プロピネブ水和剤プロテクメートＷＤＧ</v>
      </c>
      <c r="C2741" s="1" t="s">
        <v>3862</v>
      </c>
      <c r="D2741" s="1" t="s">
        <v>3864</v>
      </c>
      <c r="E2741" s="1" t="s">
        <v>25</v>
      </c>
      <c r="F2741" s="1"/>
      <c r="G2741" s="1" t="s">
        <v>63</v>
      </c>
    </row>
    <row r="2742" spans="2:7" x14ac:dyDescent="0.2">
      <c r="B2742" s="1" t="str">
        <f t="shared" si="51"/>
        <v>プロピリスルフロン・ブロモブチド水和剤ゼータファイヤフロアブル</v>
      </c>
      <c r="C2742" s="1" t="s">
        <v>3865</v>
      </c>
      <c r="D2742" s="1" t="s">
        <v>3866</v>
      </c>
      <c r="E2742" s="1" t="s">
        <v>6468</v>
      </c>
      <c r="F2742" s="1"/>
      <c r="G2742" s="1" t="s">
        <v>536</v>
      </c>
    </row>
    <row r="2743" spans="2:7" x14ac:dyDescent="0.2">
      <c r="B2743" s="1" t="str">
        <f t="shared" si="51"/>
        <v>プロピリスルフロン・ブロモブチド粒剤ゼータファイヤ１キロ粒剤</v>
      </c>
      <c r="C2743" s="1" t="s">
        <v>3867</v>
      </c>
      <c r="D2743" s="1" t="s">
        <v>3868</v>
      </c>
      <c r="E2743" s="1" t="s">
        <v>25</v>
      </c>
      <c r="F2743" s="1"/>
      <c r="G2743" s="1" t="s">
        <v>531</v>
      </c>
    </row>
    <row r="2744" spans="2:7" x14ac:dyDescent="0.2">
      <c r="B2744" s="1" t="str">
        <f t="shared" si="51"/>
        <v>プロピリスルフロン・ブロモブチド粒剤ゼータファイヤジャンボ</v>
      </c>
      <c r="C2744" s="1" t="s">
        <v>3867</v>
      </c>
      <c r="D2744" s="1" t="s">
        <v>3869</v>
      </c>
      <c r="E2744" s="1" t="s">
        <v>25</v>
      </c>
      <c r="F2744" s="1"/>
      <c r="G2744" s="1" t="s">
        <v>549</v>
      </c>
    </row>
    <row r="2745" spans="2:7" x14ac:dyDescent="0.2">
      <c r="B2745" s="1" t="str">
        <f t="shared" si="51"/>
        <v>プロピリスルフロン・ベンゾビシクロン水和剤ＳＤＳブルゼータフロアブル</v>
      </c>
      <c r="C2745" s="1" t="s">
        <v>3870</v>
      </c>
      <c r="D2745" s="1" t="s">
        <v>3871</v>
      </c>
      <c r="E2745" s="1" t="s">
        <v>6468</v>
      </c>
      <c r="F2745" s="1"/>
      <c r="G2745" s="1" t="s">
        <v>536</v>
      </c>
    </row>
    <row r="2746" spans="2:7" x14ac:dyDescent="0.2">
      <c r="B2746" s="1" t="str">
        <f t="shared" si="51"/>
        <v>プロピリスルフロン・ベンゾビシクロン水和剤ブルゼータフロアブル</v>
      </c>
      <c r="C2746" s="1" t="s">
        <v>3870</v>
      </c>
      <c r="D2746" s="1" t="s">
        <v>3872</v>
      </c>
      <c r="E2746" s="1" t="s">
        <v>6468</v>
      </c>
      <c r="F2746" s="1"/>
      <c r="G2746" s="1" t="s">
        <v>536</v>
      </c>
    </row>
    <row r="2747" spans="2:7" x14ac:dyDescent="0.2">
      <c r="B2747" s="1" t="str">
        <f t="shared" si="51"/>
        <v>プロピリスルフロン・ベンゾビシクロン粒剤ＳＤＳブルゼータ１キロ粒剤</v>
      </c>
      <c r="C2747" s="1" t="s">
        <v>3873</v>
      </c>
      <c r="D2747" s="1" t="s">
        <v>3874</v>
      </c>
      <c r="E2747" s="1" t="s">
        <v>6468</v>
      </c>
      <c r="F2747" s="1"/>
      <c r="G2747" s="1" t="s">
        <v>531</v>
      </c>
    </row>
    <row r="2748" spans="2:7" x14ac:dyDescent="0.2">
      <c r="B2748" s="1" t="str">
        <f t="shared" si="51"/>
        <v>プロピリスルフロン・ベンゾビシクロン粒剤ＳＤＳブルゼータジャンボ</v>
      </c>
      <c r="C2748" s="1" t="s">
        <v>3873</v>
      </c>
      <c r="D2748" s="1" t="s">
        <v>3875</v>
      </c>
      <c r="E2748" s="1" t="s">
        <v>6468</v>
      </c>
      <c r="F2748" s="1"/>
      <c r="G2748" s="1" t="s">
        <v>140</v>
      </c>
    </row>
    <row r="2749" spans="2:7" x14ac:dyDescent="0.2">
      <c r="B2749" s="1" t="str">
        <f t="shared" si="51"/>
        <v>プロピリスルフロン・ベンゾビシクロン粒剤ブルゼータ１キロ粒剤</v>
      </c>
      <c r="C2749" s="1" t="s">
        <v>3873</v>
      </c>
      <c r="D2749" s="1" t="s">
        <v>3876</v>
      </c>
      <c r="E2749" s="1" t="s">
        <v>6468</v>
      </c>
      <c r="F2749" s="1"/>
      <c r="G2749" s="1" t="s">
        <v>531</v>
      </c>
    </row>
    <row r="2750" spans="2:7" x14ac:dyDescent="0.2">
      <c r="B2750" s="1" t="str">
        <f t="shared" si="51"/>
        <v>プロピリスルフロン・ベンゾビシクロン粒剤ブルゼータジャンボ</v>
      </c>
      <c r="C2750" s="1" t="s">
        <v>3873</v>
      </c>
      <c r="D2750" s="1" t="s">
        <v>3877</v>
      </c>
      <c r="E2750" s="1" t="s">
        <v>6468</v>
      </c>
      <c r="F2750" s="1"/>
      <c r="G2750" s="1" t="s">
        <v>140</v>
      </c>
    </row>
    <row r="2751" spans="2:7" x14ac:dyDescent="0.2">
      <c r="B2751" s="1" t="str">
        <f t="shared" si="51"/>
        <v>プロピリスルフロン水和剤ゼータワンフロアブル</v>
      </c>
      <c r="C2751" s="1" t="s">
        <v>3878</v>
      </c>
      <c r="D2751" s="1" t="s">
        <v>3879</v>
      </c>
      <c r="E2751" s="1" t="s">
        <v>25</v>
      </c>
      <c r="F2751" s="1"/>
      <c r="G2751" s="1" t="s">
        <v>536</v>
      </c>
    </row>
    <row r="2752" spans="2:7" x14ac:dyDescent="0.2">
      <c r="B2752" s="1" t="str">
        <f t="shared" si="51"/>
        <v>プロピリスルフロン水和剤協友ゼータワンフロアブル</v>
      </c>
      <c r="C2752" s="1" t="s">
        <v>3878</v>
      </c>
      <c r="D2752" s="1" t="s">
        <v>3880</v>
      </c>
      <c r="E2752" s="1" t="s">
        <v>25</v>
      </c>
      <c r="F2752" s="1"/>
      <c r="G2752" s="1" t="s">
        <v>536</v>
      </c>
    </row>
    <row r="2753" spans="2:7" x14ac:dyDescent="0.2">
      <c r="B2753" s="1" t="str">
        <f t="shared" si="51"/>
        <v>プロピリスルフロン粒剤ゼータワン１キロ粒剤</v>
      </c>
      <c r="C2753" s="1" t="s">
        <v>3881</v>
      </c>
      <c r="D2753" s="1" t="s">
        <v>3882</v>
      </c>
      <c r="E2753" s="1" t="s">
        <v>6468</v>
      </c>
      <c r="F2753" s="1"/>
      <c r="G2753" s="1" t="s">
        <v>531</v>
      </c>
    </row>
    <row r="2754" spans="2:7" x14ac:dyDescent="0.2">
      <c r="B2754" s="1" t="str">
        <f t="shared" si="51"/>
        <v>プロピリスルフロン粒剤ゼータワンジャンボ</v>
      </c>
      <c r="C2754" s="1" t="s">
        <v>3881</v>
      </c>
      <c r="D2754" s="1" t="s">
        <v>3883</v>
      </c>
      <c r="E2754" s="1" t="s">
        <v>6468</v>
      </c>
      <c r="F2754" s="1"/>
      <c r="G2754" s="1" t="s">
        <v>549</v>
      </c>
    </row>
    <row r="2755" spans="2:7" x14ac:dyDescent="0.2">
      <c r="B2755" s="1" t="str">
        <f t="shared" si="51"/>
        <v>プロピリスルフロン粒剤協友ゼータワン１キロ粒剤</v>
      </c>
      <c r="C2755" s="1" t="s">
        <v>3881</v>
      </c>
      <c r="D2755" s="1" t="s">
        <v>3884</v>
      </c>
      <c r="E2755" s="1" t="s">
        <v>6468</v>
      </c>
      <c r="F2755" s="1"/>
      <c r="G2755" s="1" t="s">
        <v>531</v>
      </c>
    </row>
    <row r="2756" spans="2:7" x14ac:dyDescent="0.2">
      <c r="B2756" s="1" t="str">
        <f t="shared" si="51"/>
        <v>プロピレングリコールモノ脂肪酸エステル・ポリオキシン水和剤デュアルサイド水和剤</v>
      </c>
      <c r="C2756" s="1" t="s">
        <v>3885</v>
      </c>
      <c r="D2756" s="1" t="s">
        <v>3886</v>
      </c>
      <c r="E2756" s="1" t="s">
        <v>25</v>
      </c>
      <c r="F2756" s="1"/>
      <c r="G2756" s="1" t="s">
        <v>68</v>
      </c>
    </row>
    <row r="2757" spans="2:7" x14ac:dyDescent="0.2">
      <c r="B2757" s="1" t="str">
        <f t="shared" si="51"/>
        <v>プロピレングリコールモノ脂肪酸エステル乳剤アカリタッチ乳剤</v>
      </c>
      <c r="C2757" s="1" t="s">
        <v>3887</v>
      </c>
      <c r="D2757" s="1" t="s">
        <v>3888</v>
      </c>
      <c r="E2757" s="1" t="s">
        <v>6468</v>
      </c>
      <c r="F2757" s="1"/>
      <c r="G2757" s="1" t="s">
        <v>63</v>
      </c>
    </row>
    <row r="2758" spans="2:7" x14ac:dyDescent="0.2">
      <c r="B2758" s="1" t="str">
        <f t="shared" si="51"/>
        <v>プロフェノホス乳剤エンセダン乳剤</v>
      </c>
      <c r="C2758" s="1" t="s">
        <v>3889</v>
      </c>
      <c r="D2758" s="1" t="s">
        <v>3890</v>
      </c>
      <c r="E2758" s="1" t="s">
        <v>25</v>
      </c>
      <c r="F2758" s="1"/>
      <c r="G2758" s="1" t="s">
        <v>68</v>
      </c>
    </row>
    <row r="2759" spans="2:7" x14ac:dyDescent="0.2">
      <c r="B2759" s="1" t="str">
        <f t="shared" si="51"/>
        <v>プロヘキサジオンカルシウム塩水和剤カルタイムフロアブル</v>
      </c>
      <c r="C2759" s="1" t="s">
        <v>3891</v>
      </c>
      <c r="D2759" s="1" t="s">
        <v>3892</v>
      </c>
      <c r="E2759" s="1" t="s">
        <v>25</v>
      </c>
      <c r="F2759" s="1"/>
      <c r="G2759" s="1" t="s">
        <v>212</v>
      </c>
    </row>
    <row r="2760" spans="2:7" x14ac:dyDescent="0.2">
      <c r="B2760" s="1" t="str">
        <f t="shared" si="51"/>
        <v>プロヘキサジオンカルシウム塩水和剤ビオロックフロアブル</v>
      </c>
      <c r="C2760" s="1" t="s">
        <v>3891</v>
      </c>
      <c r="D2760" s="1" t="s">
        <v>3893</v>
      </c>
      <c r="E2760" s="1" t="s">
        <v>25</v>
      </c>
      <c r="F2760" s="1"/>
      <c r="G2760" s="1" t="s">
        <v>190</v>
      </c>
    </row>
    <row r="2761" spans="2:7" x14ac:dyDescent="0.2">
      <c r="B2761" s="1" t="str">
        <f t="shared" si="51"/>
        <v>プロヘキサジオンカルシウム塩水和剤ビビフルフロアブル</v>
      </c>
      <c r="C2761" s="1" t="s">
        <v>3891</v>
      </c>
      <c r="D2761" s="1" t="s">
        <v>3894</v>
      </c>
      <c r="E2761" s="1" t="s">
        <v>25</v>
      </c>
      <c r="F2761" s="1"/>
      <c r="G2761" s="1" t="s">
        <v>57</v>
      </c>
    </row>
    <row r="2762" spans="2:7" x14ac:dyDescent="0.2">
      <c r="B2762" s="1" t="str">
        <f t="shared" si="51"/>
        <v>プロヘキサジオンカルシウム塩水和剤理研ビオロックフロアブル</v>
      </c>
      <c r="C2762" s="1" t="s">
        <v>3891</v>
      </c>
      <c r="D2762" s="1" t="s">
        <v>3895</v>
      </c>
      <c r="E2762" s="1" t="s">
        <v>25</v>
      </c>
      <c r="F2762" s="1"/>
      <c r="G2762" s="1" t="s">
        <v>190</v>
      </c>
    </row>
    <row r="2763" spans="2:7" x14ac:dyDescent="0.2">
      <c r="B2763" s="1" t="str">
        <f t="shared" si="51"/>
        <v>プロヘキサジオンカルシウム塩塗布剤ビビフルペースト</v>
      </c>
      <c r="C2763" s="1" t="s">
        <v>3896</v>
      </c>
      <c r="D2763" s="1" t="s">
        <v>3897</v>
      </c>
      <c r="E2763" s="1" t="s">
        <v>6468</v>
      </c>
      <c r="F2763" s="1"/>
      <c r="G2763" s="1" t="s">
        <v>57</v>
      </c>
    </row>
    <row r="2764" spans="2:7" x14ac:dyDescent="0.2">
      <c r="B2764" s="1" t="str">
        <f t="shared" si="51"/>
        <v>プロヘキサジオンカルシウム塩粉剤ビビフル粉剤ＤＬ</v>
      </c>
      <c r="C2764" s="1" t="s">
        <v>3898</v>
      </c>
      <c r="D2764" s="1" t="s">
        <v>3899</v>
      </c>
      <c r="E2764" s="1" t="s">
        <v>25</v>
      </c>
      <c r="F2764" s="1"/>
      <c r="G2764" s="1" t="s">
        <v>280</v>
      </c>
    </row>
    <row r="2765" spans="2:7" x14ac:dyDescent="0.2">
      <c r="B2765" s="1" t="str">
        <f t="shared" ref="B2765:B2824" si="52">C2765&amp;D2765</f>
        <v>プロベナゾール水和剤ホクコー側条オリゼメート顆粒水和剤</v>
      </c>
      <c r="C2765" s="1" t="s">
        <v>3900</v>
      </c>
      <c r="D2765" s="1" t="s">
        <v>3901</v>
      </c>
      <c r="E2765" s="1" t="s">
        <v>25</v>
      </c>
      <c r="F2765" s="1"/>
      <c r="G2765" s="1" t="s">
        <v>1676</v>
      </c>
    </row>
    <row r="2766" spans="2:7" x14ac:dyDescent="0.2">
      <c r="B2766" s="1" t="str">
        <f t="shared" si="52"/>
        <v>プロベナゾール水和剤側条オリゼメート顆粒水和剤</v>
      </c>
      <c r="C2766" s="1" t="s">
        <v>3900</v>
      </c>
      <c r="D2766" s="1" t="s">
        <v>3902</v>
      </c>
      <c r="E2766" s="1" t="s">
        <v>25</v>
      </c>
      <c r="F2766" s="1"/>
      <c r="G2766" s="1" t="s">
        <v>1676</v>
      </c>
    </row>
    <row r="2767" spans="2:7" x14ac:dyDescent="0.2">
      <c r="B2767" s="1" t="str">
        <f t="shared" si="52"/>
        <v>プロベナゾール複合肥料オリゼメート入り複合燐加安２６４</v>
      </c>
      <c r="C2767" s="1" t="s">
        <v>3903</v>
      </c>
      <c r="D2767" s="1" t="s">
        <v>3904</v>
      </c>
      <c r="E2767" s="1" t="s">
        <v>25</v>
      </c>
      <c r="F2767" s="1"/>
      <c r="G2767" s="1" t="s">
        <v>305</v>
      </c>
    </row>
    <row r="2768" spans="2:7" x14ac:dyDescent="0.2">
      <c r="B2768" s="1" t="str">
        <f t="shared" si="52"/>
        <v>プロベナゾール複合肥料くみあいオリゼメート入り複合燐加安２６４</v>
      </c>
      <c r="C2768" s="1" t="s">
        <v>3903</v>
      </c>
      <c r="D2768" s="1" t="s">
        <v>3905</v>
      </c>
      <c r="E2768" s="1" t="s">
        <v>25</v>
      </c>
      <c r="F2768" s="1"/>
      <c r="G2768" s="1" t="s">
        <v>305</v>
      </c>
    </row>
    <row r="2769" spans="2:7" x14ac:dyDescent="0.2">
      <c r="B2769" s="1" t="str">
        <f t="shared" si="52"/>
        <v>プロベナゾール複合肥料くみあいコープガード一発６６４</v>
      </c>
      <c r="C2769" s="1" t="s">
        <v>3903</v>
      </c>
      <c r="D2769" s="1" t="s">
        <v>3906</v>
      </c>
      <c r="E2769" s="1" t="s">
        <v>25</v>
      </c>
      <c r="F2769" s="1"/>
      <c r="G2769" s="1" t="s">
        <v>305</v>
      </c>
    </row>
    <row r="2770" spans="2:7" x14ac:dyDescent="0.2">
      <c r="B2770" s="1" t="str">
        <f t="shared" si="52"/>
        <v>プロベナゾール複合肥料明治一発６６４</v>
      </c>
      <c r="C2770" s="1" t="s">
        <v>3903</v>
      </c>
      <c r="D2770" s="1" t="s">
        <v>3907</v>
      </c>
      <c r="E2770" s="1" t="s">
        <v>25</v>
      </c>
      <c r="F2770" s="1"/>
      <c r="G2770" s="1" t="s">
        <v>305</v>
      </c>
    </row>
    <row r="2771" spans="2:7" x14ac:dyDescent="0.2">
      <c r="B2771" s="1" t="str">
        <f t="shared" si="52"/>
        <v>プロベナゾール粉粒剤オリゼメートパック</v>
      </c>
      <c r="C2771" s="1" t="s">
        <v>3908</v>
      </c>
      <c r="D2771" s="1" t="s">
        <v>3909</v>
      </c>
      <c r="E2771" s="1" t="s">
        <v>6468</v>
      </c>
      <c r="F2771" s="1"/>
      <c r="G2771" s="1" t="s">
        <v>410</v>
      </c>
    </row>
    <row r="2772" spans="2:7" x14ac:dyDescent="0.2">
      <c r="B2772" s="1" t="str">
        <f t="shared" si="52"/>
        <v>プロベナゾール粒剤Ｄｒ．オリゼ箱粒剤</v>
      </c>
      <c r="C2772" s="1" t="s">
        <v>3910</v>
      </c>
      <c r="D2772" s="1" t="s">
        <v>3911</v>
      </c>
      <c r="E2772" s="1" t="s">
        <v>6468</v>
      </c>
      <c r="F2772" s="1"/>
      <c r="G2772" s="1" t="s">
        <v>410</v>
      </c>
    </row>
    <row r="2773" spans="2:7" x14ac:dyDescent="0.2">
      <c r="B2773" s="1" t="str">
        <f t="shared" si="52"/>
        <v>プロベナゾール粒剤オリゼメート１キロ粒剤</v>
      </c>
      <c r="C2773" s="1" t="s">
        <v>3910</v>
      </c>
      <c r="D2773" s="1" t="s">
        <v>3912</v>
      </c>
      <c r="E2773" s="1" t="s">
        <v>6468</v>
      </c>
      <c r="F2773" s="1"/>
      <c r="G2773" s="1" t="s">
        <v>410</v>
      </c>
    </row>
    <row r="2774" spans="2:7" x14ac:dyDescent="0.2">
      <c r="B2774" s="1" t="str">
        <f t="shared" si="52"/>
        <v>プロベナゾール粒剤オリゼメート粒剤</v>
      </c>
      <c r="C2774" s="1" t="s">
        <v>3910</v>
      </c>
      <c r="D2774" s="1" t="s">
        <v>3913</v>
      </c>
      <c r="E2774" s="1" t="s">
        <v>6468</v>
      </c>
      <c r="F2774" s="1"/>
      <c r="G2774" s="1" t="s">
        <v>349</v>
      </c>
    </row>
    <row r="2775" spans="2:7" x14ac:dyDescent="0.2">
      <c r="B2775" s="1" t="str">
        <f t="shared" si="52"/>
        <v>プロベナゾール粒剤オリゼメート粒剤２０</v>
      </c>
      <c r="C2775" s="1" t="s">
        <v>3910</v>
      </c>
      <c r="D2775" s="1" t="s">
        <v>3914</v>
      </c>
      <c r="E2775" s="1" t="s">
        <v>6468</v>
      </c>
      <c r="F2775" s="1"/>
      <c r="G2775" s="1" t="s">
        <v>54</v>
      </c>
    </row>
    <row r="2776" spans="2:7" x14ac:dyDescent="0.2">
      <c r="B2776" s="1" t="str">
        <f t="shared" si="52"/>
        <v>プロベナゾール粒剤オリゼメート粒剤４０</v>
      </c>
      <c r="C2776" s="1" t="s">
        <v>3910</v>
      </c>
      <c r="D2776" s="1" t="s">
        <v>3915</v>
      </c>
      <c r="E2776" s="1" t="s">
        <v>6468</v>
      </c>
      <c r="F2776" s="1"/>
      <c r="G2776" s="1" t="s">
        <v>68</v>
      </c>
    </row>
    <row r="2777" spans="2:7" x14ac:dyDescent="0.2">
      <c r="B2777" s="1" t="str">
        <f t="shared" si="52"/>
        <v>プロベナゾール粒剤サンケイオリゼメート粒剤</v>
      </c>
      <c r="C2777" s="1" t="s">
        <v>3910</v>
      </c>
      <c r="D2777" s="1" t="s">
        <v>3916</v>
      </c>
      <c r="E2777" s="1" t="s">
        <v>6468</v>
      </c>
      <c r="F2777" s="1"/>
      <c r="G2777" s="1" t="s">
        <v>349</v>
      </c>
    </row>
    <row r="2778" spans="2:7" x14ac:dyDescent="0.2">
      <c r="B2778" s="1" t="str">
        <f t="shared" si="52"/>
        <v>プロベナゾール粒剤ファーストオリゼ箱粒剤</v>
      </c>
      <c r="C2778" s="1" t="s">
        <v>3910</v>
      </c>
      <c r="D2778" s="1" t="s">
        <v>3917</v>
      </c>
      <c r="E2778" s="1" t="s">
        <v>6468</v>
      </c>
      <c r="F2778" s="1"/>
      <c r="G2778" s="1" t="s">
        <v>54</v>
      </c>
    </row>
    <row r="2779" spans="2:7" x14ac:dyDescent="0.2">
      <c r="B2779" s="1" t="str">
        <f t="shared" si="52"/>
        <v>プロベナゾール粒剤ホクコーＤｒ．オリゼ箱粒剤</v>
      </c>
      <c r="C2779" s="1" t="s">
        <v>3910</v>
      </c>
      <c r="D2779" s="1" t="s">
        <v>3918</v>
      </c>
      <c r="E2779" s="1" t="s">
        <v>6468</v>
      </c>
      <c r="F2779" s="1"/>
      <c r="G2779" s="1" t="s">
        <v>410</v>
      </c>
    </row>
    <row r="2780" spans="2:7" x14ac:dyDescent="0.2">
      <c r="B2780" s="1" t="str">
        <f t="shared" si="52"/>
        <v>プロベナゾール粒剤ホクコーオリゼメート１キロ粒剤</v>
      </c>
      <c r="C2780" s="1" t="s">
        <v>3910</v>
      </c>
      <c r="D2780" s="1" t="s">
        <v>3919</v>
      </c>
      <c r="E2780" s="1" t="s">
        <v>6468</v>
      </c>
      <c r="F2780" s="1"/>
      <c r="G2780" s="1" t="s">
        <v>410</v>
      </c>
    </row>
    <row r="2781" spans="2:7" x14ac:dyDescent="0.2">
      <c r="B2781" s="1" t="str">
        <f t="shared" si="52"/>
        <v>プロベナゾール粒剤ホクコーオリゼメート粒剤</v>
      </c>
      <c r="C2781" s="1" t="s">
        <v>3910</v>
      </c>
      <c r="D2781" s="1" t="s">
        <v>3920</v>
      </c>
      <c r="E2781" s="1" t="s">
        <v>6468</v>
      </c>
      <c r="F2781" s="1"/>
      <c r="G2781" s="1" t="s">
        <v>349</v>
      </c>
    </row>
    <row r="2782" spans="2:7" x14ac:dyDescent="0.2">
      <c r="B2782" s="1" t="str">
        <f t="shared" si="52"/>
        <v>プロベナゾール粒剤ホクコーオリゼメート粒剤２０</v>
      </c>
      <c r="C2782" s="1" t="s">
        <v>3910</v>
      </c>
      <c r="D2782" s="1" t="s">
        <v>3921</v>
      </c>
      <c r="E2782" s="1" t="s">
        <v>6468</v>
      </c>
      <c r="F2782" s="1"/>
      <c r="G2782" s="1" t="s">
        <v>54</v>
      </c>
    </row>
    <row r="2783" spans="2:7" x14ac:dyDescent="0.2">
      <c r="B2783" s="1" t="str">
        <f t="shared" si="52"/>
        <v>プロベナゾール粒剤ホクコーオリゼメート粒剤４０</v>
      </c>
      <c r="C2783" s="1" t="s">
        <v>3910</v>
      </c>
      <c r="D2783" s="1" t="s">
        <v>3922</v>
      </c>
      <c r="E2783" s="1" t="s">
        <v>6468</v>
      </c>
      <c r="F2783" s="1"/>
      <c r="G2783" s="1" t="s">
        <v>68</v>
      </c>
    </row>
    <row r="2784" spans="2:7" x14ac:dyDescent="0.2">
      <c r="B2784" s="1" t="str">
        <f t="shared" si="52"/>
        <v>プロベナゾール粒剤ホクコーファーストオリゼ箱粒剤</v>
      </c>
      <c r="C2784" s="1" t="s">
        <v>5154</v>
      </c>
      <c r="D2784" s="1" t="s">
        <v>3923</v>
      </c>
      <c r="E2784" s="1" t="s">
        <v>6468</v>
      </c>
      <c r="F2784" s="1"/>
      <c r="G2784" s="1" t="s">
        <v>54</v>
      </c>
    </row>
    <row r="2785" spans="2:7" x14ac:dyDescent="0.2">
      <c r="B2785" s="1" t="str">
        <f t="shared" si="52"/>
        <v>ブロマシル・ＤＣＭＵ・ＭＣＰＰ粒剤ネコソギトップＲＸ</v>
      </c>
      <c r="C2785" s="1" t="s">
        <v>3924</v>
      </c>
      <c r="D2785" s="1" t="s">
        <v>3925</v>
      </c>
      <c r="E2785" s="1" t="s">
        <v>25</v>
      </c>
      <c r="F2785" s="1"/>
      <c r="G2785" s="1" t="s">
        <v>70</v>
      </c>
    </row>
    <row r="2786" spans="2:7" x14ac:dyDescent="0.2">
      <c r="B2786" s="1" t="str">
        <f t="shared" si="52"/>
        <v>ブロマシル・ＤＣＭＵ・ＭＣＰＰ粒剤まるぼうずＤＸ</v>
      </c>
      <c r="C2786" s="1" t="s">
        <v>3924</v>
      </c>
      <c r="D2786" s="1" t="s">
        <v>3926</v>
      </c>
      <c r="E2786" s="1" t="s">
        <v>25</v>
      </c>
      <c r="F2786" s="1"/>
      <c r="G2786" s="1" t="s">
        <v>70</v>
      </c>
    </row>
    <row r="2787" spans="2:7" x14ac:dyDescent="0.2">
      <c r="B2787" s="1" t="str">
        <f t="shared" si="52"/>
        <v>ブロマシル・ＤＣＭＵ粒剤ＧＦクサレンジャー</v>
      </c>
      <c r="C2787" s="1" t="s">
        <v>3927</v>
      </c>
      <c r="D2787" s="1" t="s">
        <v>3928</v>
      </c>
      <c r="E2787" s="1" t="s">
        <v>25</v>
      </c>
      <c r="F2787" s="1"/>
      <c r="G2787" s="1" t="s">
        <v>70</v>
      </c>
    </row>
    <row r="2788" spans="2:7" x14ac:dyDescent="0.2">
      <c r="B2788" s="1" t="str">
        <f t="shared" si="52"/>
        <v>ブロマシル・ＤＣＭＵ粒剤クサレンジャー</v>
      </c>
      <c r="C2788" s="1" t="s">
        <v>3927</v>
      </c>
      <c r="D2788" s="1" t="s">
        <v>3929</v>
      </c>
      <c r="E2788" s="1" t="s">
        <v>25</v>
      </c>
      <c r="F2788" s="1"/>
      <c r="G2788" s="1" t="s">
        <v>70</v>
      </c>
    </row>
    <row r="2789" spans="2:7" x14ac:dyDescent="0.2">
      <c r="B2789" s="1" t="str">
        <f t="shared" si="52"/>
        <v>ブロマシル・ＭＣＰＰ粒剤ネコソギトップＤＸ</v>
      </c>
      <c r="C2789" s="1" t="s">
        <v>3930</v>
      </c>
      <c r="D2789" s="1" t="s">
        <v>3931</v>
      </c>
      <c r="E2789" s="1" t="s">
        <v>25</v>
      </c>
      <c r="F2789" s="1"/>
      <c r="G2789" s="1" t="s">
        <v>53</v>
      </c>
    </row>
    <row r="2790" spans="2:7" x14ac:dyDescent="0.2">
      <c r="B2790" s="1" t="str">
        <f t="shared" si="52"/>
        <v>ブロマシル・ＭＣＰＰ粒剤まるぼうず</v>
      </c>
      <c r="C2790" s="1" t="s">
        <v>3930</v>
      </c>
      <c r="D2790" s="1" t="s">
        <v>3932</v>
      </c>
      <c r="E2790" s="1" t="s">
        <v>25</v>
      </c>
      <c r="F2790" s="1"/>
      <c r="G2790" s="1" t="s">
        <v>53</v>
      </c>
    </row>
    <row r="2791" spans="2:7" x14ac:dyDescent="0.2">
      <c r="B2791" s="1" t="str">
        <f t="shared" si="52"/>
        <v>ブロマシル・ＭＣＰＰ粒剤まるぼうずＧ</v>
      </c>
      <c r="C2791" s="1" t="s">
        <v>3930</v>
      </c>
      <c r="D2791" s="1" t="s">
        <v>3933</v>
      </c>
      <c r="E2791" s="1" t="s">
        <v>25</v>
      </c>
      <c r="F2791" s="1"/>
      <c r="G2791" s="1" t="s">
        <v>71</v>
      </c>
    </row>
    <row r="2792" spans="2:7" x14ac:dyDescent="0.2">
      <c r="B2792" s="1" t="str">
        <f t="shared" si="52"/>
        <v>ブロマシル・ＭＣＰＰ粒剤こっぱみじんＷ</v>
      </c>
      <c r="C2792" s="1" t="s">
        <v>3930</v>
      </c>
      <c r="D2792" s="1" t="s">
        <v>4822</v>
      </c>
      <c r="E2792" s="1" t="s">
        <v>25</v>
      </c>
      <c r="F2792" s="1"/>
      <c r="G2792" s="1" t="s">
        <v>114</v>
      </c>
    </row>
    <row r="2793" spans="2:7" x14ac:dyDescent="0.2">
      <c r="B2793" s="1" t="str">
        <f t="shared" si="52"/>
        <v>ブロマシル水和剤サンケイハイバーＸ</v>
      </c>
      <c r="C2793" s="1" t="s">
        <v>3934</v>
      </c>
      <c r="D2793" s="1" t="s">
        <v>3935</v>
      </c>
      <c r="E2793" s="1" t="s">
        <v>25</v>
      </c>
      <c r="F2793" s="1"/>
      <c r="G2793" s="1" t="s">
        <v>62</v>
      </c>
    </row>
    <row r="2794" spans="2:7" x14ac:dyDescent="0.2">
      <c r="B2794" s="1" t="str">
        <f t="shared" si="52"/>
        <v>ブロマシル水和剤デュポンハイバーＸ</v>
      </c>
      <c r="C2794" s="1" t="s">
        <v>3934</v>
      </c>
      <c r="D2794" s="1" t="s">
        <v>3936</v>
      </c>
      <c r="E2794" s="1" t="s">
        <v>25</v>
      </c>
      <c r="F2794" s="1"/>
      <c r="G2794" s="1" t="s">
        <v>62</v>
      </c>
    </row>
    <row r="2795" spans="2:7" x14ac:dyDescent="0.2">
      <c r="B2795" s="1" t="str">
        <f t="shared" si="52"/>
        <v>ブロマシル水和剤ハイバーＸ</v>
      </c>
      <c r="C2795" s="1" t="s">
        <v>3934</v>
      </c>
      <c r="D2795" s="1" t="s">
        <v>3937</v>
      </c>
      <c r="E2795" s="1" t="s">
        <v>25</v>
      </c>
      <c r="F2795" s="1"/>
      <c r="G2795" s="1" t="s">
        <v>62</v>
      </c>
    </row>
    <row r="2796" spans="2:7" x14ac:dyDescent="0.2">
      <c r="B2796" s="1" t="str">
        <f t="shared" si="52"/>
        <v>ブロマシル粉粒剤こっぱＳ</v>
      </c>
      <c r="C2796" s="1" t="s">
        <v>3938</v>
      </c>
      <c r="D2796" s="1" t="s">
        <v>3939</v>
      </c>
      <c r="E2796" s="1" t="s">
        <v>25</v>
      </c>
      <c r="F2796" s="1"/>
      <c r="G2796" s="1" t="s">
        <v>57</v>
      </c>
    </row>
    <row r="2797" spans="2:7" x14ac:dyDescent="0.2">
      <c r="B2797" s="1" t="str">
        <f t="shared" si="52"/>
        <v>ブロマシル粉粒剤快速除草</v>
      </c>
      <c r="C2797" s="1" t="s">
        <v>3938</v>
      </c>
      <c r="D2797" s="1" t="s">
        <v>3940</v>
      </c>
      <c r="E2797" s="1" t="s">
        <v>25</v>
      </c>
      <c r="F2797" s="1"/>
      <c r="G2797" s="1" t="s">
        <v>57</v>
      </c>
    </row>
    <row r="2798" spans="2:7" x14ac:dyDescent="0.2">
      <c r="B2798" s="1" t="str">
        <f t="shared" si="52"/>
        <v>ブロマシル粒剤ウィードコロン粒剤</v>
      </c>
      <c r="C2798" s="1" t="s">
        <v>3941</v>
      </c>
      <c r="D2798" s="1" t="s">
        <v>3942</v>
      </c>
      <c r="E2798" s="1" t="s">
        <v>25</v>
      </c>
      <c r="F2798" s="1"/>
      <c r="G2798" s="1" t="s">
        <v>70</v>
      </c>
    </row>
    <row r="2799" spans="2:7" x14ac:dyDescent="0.2">
      <c r="B2799" s="1" t="str">
        <f t="shared" si="52"/>
        <v>ブロマシル粒剤クサヒーロー</v>
      </c>
      <c r="C2799" s="1" t="s">
        <v>3941</v>
      </c>
      <c r="D2799" s="1" t="s">
        <v>3943</v>
      </c>
      <c r="E2799" s="1" t="s">
        <v>25</v>
      </c>
      <c r="F2799" s="1"/>
      <c r="G2799" s="1" t="s">
        <v>70</v>
      </c>
    </row>
    <row r="2800" spans="2:7" x14ac:dyDescent="0.2">
      <c r="B2800" s="1" t="str">
        <f t="shared" si="52"/>
        <v>ブロマシル粒剤こっぱみじん</v>
      </c>
      <c r="C2800" s="1" t="s">
        <v>3941</v>
      </c>
      <c r="D2800" s="1" t="s">
        <v>3944</v>
      </c>
      <c r="E2800" s="1" t="s">
        <v>25</v>
      </c>
      <c r="F2800" s="1"/>
      <c r="G2800" s="1" t="s">
        <v>114</v>
      </c>
    </row>
    <row r="2801" spans="2:7" x14ac:dyDescent="0.2">
      <c r="B2801" s="1" t="str">
        <f t="shared" si="52"/>
        <v>ブロマシル粒剤ネコソギトップ</v>
      </c>
      <c r="C2801" s="1" t="s">
        <v>3941</v>
      </c>
      <c r="D2801" s="1" t="s">
        <v>3945</v>
      </c>
      <c r="E2801" s="1" t="s">
        <v>25</v>
      </c>
      <c r="F2801" s="1"/>
      <c r="G2801" s="1" t="s">
        <v>212</v>
      </c>
    </row>
    <row r="2802" spans="2:7" x14ac:dyDescent="0.2">
      <c r="B2802" s="1" t="str">
        <f t="shared" si="52"/>
        <v>ブロマシル粒剤ネコソギトップＸ粒剤</v>
      </c>
      <c r="C2802" s="1" t="s">
        <v>3941</v>
      </c>
      <c r="D2802" s="1" t="s">
        <v>3946</v>
      </c>
      <c r="E2802" s="1" t="s">
        <v>25</v>
      </c>
      <c r="F2802" s="1"/>
      <c r="G2802" s="1" t="s">
        <v>70</v>
      </c>
    </row>
    <row r="2803" spans="2:7" x14ac:dyDescent="0.2">
      <c r="B2803" s="1" t="str">
        <f t="shared" si="52"/>
        <v>ブロマシル粒剤ハイバーＸ粒剤</v>
      </c>
      <c r="C2803" s="1" t="s">
        <v>3941</v>
      </c>
      <c r="D2803" s="1" t="s">
        <v>3947</v>
      </c>
      <c r="E2803" s="1" t="s">
        <v>25</v>
      </c>
      <c r="F2803" s="1"/>
      <c r="G2803" s="1" t="s">
        <v>212</v>
      </c>
    </row>
    <row r="2804" spans="2:7" x14ac:dyDescent="0.2">
      <c r="B2804" s="1" t="str">
        <f t="shared" si="52"/>
        <v>ブロマシル粒剤ハイバーＸ粒剤１．５</v>
      </c>
      <c r="C2804" s="1" t="s">
        <v>3941</v>
      </c>
      <c r="D2804" s="1" t="s">
        <v>3948</v>
      </c>
      <c r="E2804" s="1" t="s">
        <v>25</v>
      </c>
      <c r="F2804" s="1"/>
      <c r="G2804" s="1" t="s">
        <v>114</v>
      </c>
    </row>
    <row r="2805" spans="2:7" x14ac:dyDescent="0.2">
      <c r="B2805" s="1" t="str">
        <f t="shared" si="52"/>
        <v>ブロマシル粒剤ボロシル</v>
      </c>
      <c r="C2805" s="1" t="s">
        <v>3941</v>
      </c>
      <c r="D2805" s="1" t="s">
        <v>3949</v>
      </c>
      <c r="E2805" s="1" t="s">
        <v>25</v>
      </c>
      <c r="F2805" s="1"/>
      <c r="G2805" s="1" t="s">
        <v>144</v>
      </c>
    </row>
    <row r="2806" spans="2:7" x14ac:dyDescent="0.2">
      <c r="B2806" s="1" t="str">
        <f t="shared" si="52"/>
        <v>プロメトリン・ＩＰＣ乳剤ビンサイド乳剤</v>
      </c>
      <c r="C2806" s="1" t="s">
        <v>3950</v>
      </c>
      <c r="D2806" s="1" t="s">
        <v>3951</v>
      </c>
      <c r="E2806" s="1" t="s">
        <v>25</v>
      </c>
      <c r="F2806" s="1"/>
      <c r="G2806" s="1" t="s">
        <v>190</v>
      </c>
    </row>
    <row r="2807" spans="2:7" x14ac:dyDescent="0.2">
      <c r="B2807" s="1" t="str">
        <f t="shared" si="52"/>
        <v>プロメトリン・Ｓ－メトラクロール水和剤コダールＳ水和剤</v>
      </c>
      <c r="C2807" s="1" t="s">
        <v>4899</v>
      </c>
      <c r="D2807" s="1" t="s">
        <v>4900</v>
      </c>
      <c r="E2807" s="1" t="s">
        <v>25</v>
      </c>
      <c r="F2807" s="1"/>
      <c r="G2807" s="1" t="s">
        <v>4910</v>
      </c>
    </row>
    <row r="2808" spans="2:7" x14ac:dyDescent="0.2">
      <c r="B2808" s="1" t="str">
        <f t="shared" si="52"/>
        <v>プロメトリン・ベンチオカーブ乳剤サターンバアロ乳剤</v>
      </c>
      <c r="C2808" s="1" t="s">
        <v>3952</v>
      </c>
      <c r="D2808" s="1" t="s">
        <v>3953</v>
      </c>
      <c r="E2808" s="1" t="s">
        <v>6468</v>
      </c>
      <c r="F2808" s="1"/>
      <c r="G2808" s="1" t="s">
        <v>212</v>
      </c>
    </row>
    <row r="2809" spans="2:7" x14ac:dyDescent="0.2">
      <c r="B2809" s="1" t="str">
        <f t="shared" si="52"/>
        <v>プロメトリン・ベンチオカーブ粒剤サターンバアロ粒剤</v>
      </c>
      <c r="C2809" s="1" t="s">
        <v>3954</v>
      </c>
      <c r="D2809" s="1" t="s">
        <v>3955</v>
      </c>
      <c r="E2809" s="1" t="s">
        <v>6468</v>
      </c>
      <c r="F2809" s="1"/>
      <c r="G2809" s="1" t="s">
        <v>625</v>
      </c>
    </row>
    <row r="2810" spans="2:7" x14ac:dyDescent="0.2">
      <c r="B2810" s="1" t="str">
        <f t="shared" si="52"/>
        <v>プロメトリン・メトラクロール水和剤コダール水和剤</v>
      </c>
      <c r="C2810" s="1" t="s">
        <v>3956</v>
      </c>
      <c r="D2810" s="1" t="s">
        <v>3957</v>
      </c>
      <c r="E2810" s="1" t="s">
        <v>6468</v>
      </c>
      <c r="F2810" s="1"/>
      <c r="G2810" s="1" t="s">
        <v>54</v>
      </c>
    </row>
    <row r="2811" spans="2:7" x14ac:dyDescent="0.2">
      <c r="B2811" s="1" t="str">
        <f t="shared" si="52"/>
        <v>プロメトリン水和剤ゲザガード５０</v>
      </c>
      <c r="C2811" s="1" t="s">
        <v>3958</v>
      </c>
      <c r="D2811" s="1" t="s">
        <v>3959</v>
      </c>
      <c r="E2811" s="1" t="s">
        <v>25</v>
      </c>
      <c r="F2811" s="1"/>
      <c r="G2811" s="1" t="s">
        <v>69</v>
      </c>
    </row>
    <row r="2812" spans="2:7" x14ac:dyDescent="0.2">
      <c r="B2812" s="1" t="str">
        <f t="shared" si="52"/>
        <v>ブロモブチド・ベンスルフロンメチル・ベンチオカーブ・メフェナセット粒剤パワーウルフ１キロ粒剤５１</v>
      </c>
      <c r="C2812" s="1" t="s">
        <v>3960</v>
      </c>
      <c r="D2812" s="1" t="s">
        <v>6127</v>
      </c>
      <c r="E2812" s="1" t="s">
        <v>6468</v>
      </c>
      <c r="F2812" s="1"/>
      <c r="G2812" s="1" t="s">
        <v>1264</v>
      </c>
    </row>
    <row r="2813" spans="2:7" x14ac:dyDescent="0.2">
      <c r="B2813" s="1" t="str">
        <f t="shared" si="52"/>
        <v>ブロモブチド・ベンスルフロンメチル・ベンチオカーブ・メフェナセット粒剤パワーウルフ１キロ粒剤７５</v>
      </c>
      <c r="C2813" s="1" t="s">
        <v>3960</v>
      </c>
      <c r="D2813" s="1" t="s">
        <v>3961</v>
      </c>
      <c r="E2813" s="1" t="s">
        <v>6468</v>
      </c>
      <c r="F2813" s="1"/>
      <c r="G2813" s="1" t="s">
        <v>1264</v>
      </c>
    </row>
    <row r="2814" spans="2:7" x14ac:dyDescent="0.2">
      <c r="B2814" s="1" t="str">
        <f t="shared" si="52"/>
        <v>ブロモブチド・ベンスルフロンメチル・ペントキサゾン水和剤クサカリテイオーＬフロアブル</v>
      </c>
      <c r="C2814" s="1" t="s">
        <v>3962</v>
      </c>
      <c r="D2814" s="1" t="s">
        <v>3963</v>
      </c>
      <c r="E2814" s="1" t="s">
        <v>6468</v>
      </c>
      <c r="F2814" s="1"/>
      <c r="G2814" s="1" t="s">
        <v>500</v>
      </c>
    </row>
    <row r="2815" spans="2:7" x14ac:dyDescent="0.2">
      <c r="B2815" s="1" t="str">
        <f t="shared" si="52"/>
        <v>ブロモブチド・ベンスルフロンメチル・ペントキサゾン水和剤クサカリテイオーフロアブル</v>
      </c>
      <c r="C2815" s="1" t="s">
        <v>3962</v>
      </c>
      <c r="D2815" s="1" t="s">
        <v>3964</v>
      </c>
      <c r="E2815" s="1" t="s">
        <v>6468</v>
      </c>
      <c r="F2815" s="1"/>
      <c r="G2815" s="1" t="s">
        <v>500</v>
      </c>
    </row>
    <row r="2816" spans="2:7" x14ac:dyDescent="0.2">
      <c r="B2816" s="1" t="str">
        <f t="shared" si="52"/>
        <v>ブロモブチド・ベンスルフロンメチル・ペントキサゾン水和剤クミアイクサカリテイオーＬフロアブル</v>
      </c>
      <c r="C2816" s="1" t="s">
        <v>3962</v>
      </c>
      <c r="D2816" s="1" t="s">
        <v>3965</v>
      </c>
      <c r="E2816" s="1" t="s">
        <v>6468</v>
      </c>
      <c r="F2816" s="1"/>
      <c r="G2816" s="1" t="s">
        <v>500</v>
      </c>
    </row>
    <row r="2817" spans="2:7" x14ac:dyDescent="0.2">
      <c r="B2817" s="1" t="str">
        <f t="shared" si="52"/>
        <v>ブロモブチド・ベンスルフロンメチル・ペントキサゾン水和剤三井東圧クサカリテイオーＬフロアブル</v>
      </c>
      <c r="C2817" s="1" t="s">
        <v>3962</v>
      </c>
      <c r="D2817" s="1" t="s">
        <v>3966</v>
      </c>
      <c r="E2817" s="1" t="s">
        <v>6468</v>
      </c>
      <c r="F2817" s="1"/>
      <c r="G2817" s="1" t="s">
        <v>500</v>
      </c>
    </row>
    <row r="2818" spans="2:7" x14ac:dyDescent="0.2">
      <c r="B2818" s="1" t="str">
        <f t="shared" si="52"/>
        <v>ブロモブチド・ベンスルフロンメチル・ペントキサゾン水和剤三井東圧クサカリテイオーフロアブル</v>
      </c>
      <c r="C2818" s="1" t="s">
        <v>3962</v>
      </c>
      <c r="D2818" s="1" t="s">
        <v>3967</v>
      </c>
      <c r="E2818" s="1" t="s">
        <v>6468</v>
      </c>
      <c r="F2818" s="1"/>
      <c r="G2818" s="1" t="s">
        <v>500</v>
      </c>
    </row>
    <row r="2819" spans="2:7" x14ac:dyDescent="0.2">
      <c r="B2819" s="1" t="str">
        <f t="shared" si="52"/>
        <v>ブロモブチド・ベンスルフロンメチル・ペントキサゾン粒剤クサカリテイオー１キロ粒剤５１</v>
      </c>
      <c r="C2819" s="1" t="s">
        <v>3968</v>
      </c>
      <c r="D2819" s="1" t="s">
        <v>3969</v>
      </c>
      <c r="E2819" s="1" t="s">
        <v>6468</v>
      </c>
      <c r="F2819" s="1"/>
      <c r="G2819" s="1" t="s">
        <v>1264</v>
      </c>
    </row>
    <row r="2820" spans="2:7" x14ac:dyDescent="0.2">
      <c r="B2820" s="1" t="str">
        <f t="shared" si="52"/>
        <v>ブロモブチド・ベンスルフロンメチル・ペントキサゾン粒剤クサカリテイオー１キロ粒剤７５</v>
      </c>
      <c r="C2820" s="1" t="s">
        <v>3968</v>
      </c>
      <c r="D2820" s="1" t="s">
        <v>3970</v>
      </c>
      <c r="E2820" s="1" t="s">
        <v>6468</v>
      </c>
      <c r="F2820" s="1"/>
      <c r="G2820" s="1" t="s">
        <v>1264</v>
      </c>
    </row>
    <row r="2821" spans="2:7" x14ac:dyDescent="0.2">
      <c r="B2821" s="1" t="str">
        <f t="shared" si="52"/>
        <v>ブロモブチド・ベンスルフロンメチル・ペントキサゾン粒剤クサカリテイオーＬジャンボ</v>
      </c>
      <c r="C2821" s="1" t="s">
        <v>3968</v>
      </c>
      <c r="D2821" s="1" t="s">
        <v>3971</v>
      </c>
      <c r="E2821" s="1" t="s">
        <v>6468</v>
      </c>
      <c r="F2821" s="1"/>
      <c r="G2821" s="1" t="s">
        <v>3972</v>
      </c>
    </row>
    <row r="2822" spans="2:7" x14ac:dyDescent="0.2">
      <c r="B2822" s="1" t="str">
        <f t="shared" si="52"/>
        <v>ブロモブチド・ベンスルフロンメチル・ペントキサゾン粒剤クサカリテイオージャンボ</v>
      </c>
      <c r="C2822" s="1" t="s">
        <v>3968</v>
      </c>
      <c r="D2822" s="1" t="s">
        <v>3973</v>
      </c>
      <c r="E2822" s="1" t="s">
        <v>6468</v>
      </c>
      <c r="F2822" s="1"/>
      <c r="G2822" s="1" t="s">
        <v>3972</v>
      </c>
    </row>
    <row r="2823" spans="2:7" x14ac:dyDescent="0.2">
      <c r="B2823" s="1" t="str">
        <f t="shared" si="52"/>
        <v>ブロモブチド・ベンスルフロンメチル・ペントキサゾン粒剤クミアイクサカリテイオー１キロ粒剤５１</v>
      </c>
      <c r="C2823" s="1" t="s">
        <v>3968</v>
      </c>
      <c r="D2823" s="1" t="s">
        <v>3974</v>
      </c>
      <c r="E2823" s="1" t="s">
        <v>6468</v>
      </c>
      <c r="F2823" s="1"/>
      <c r="G2823" s="1" t="s">
        <v>1264</v>
      </c>
    </row>
    <row r="2824" spans="2:7" x14ac:dyDescent="0.2">
      <c r="B2824" s="1" t="str">
        <f t="shared" si="52"/>
        <v>ブロモブチド・ベンスルフロンメチル・ペントキサゾン粒剤クミアイクサカリテイオー１キロ粒剤７５</v>
      </c>
      <c r="C2824" s="1" t="s">
        <v>3968</v>
      </c>
      <c r="D2824" s="1" t="s">
        <v>3975</v>
      </c>
      <c r="E2824" s="1" t="s">
        <v>6468</v>
      </c>
      <c r="F2824" s="1"/>
      <c r="G2824" s="1" t="s">
        <v>1264</v>
      </c>
    </row>
    <row r="2825" spans="2:7" x14ac:dyDescent="0.2">
      <c r="B2825" s="1" t="str">
        <f t="shared" ref="B2825:B2884" si="53">C2825&amp;D2825</f>
        <v>ブロモブチド・ベンスルフロンメチル・ペントキサゾン粒剤三井東圧クサカリテイオー１キロ粒剤５１</v>
      </c>
      <c r="C2825" s="1" t="s">
        <v>3968</v>
      </c>
      <c r="D2825" s="1" t="s">
        <v>3976</v>
      </c>
      <c r="E2825" s="1" t="s">
        <v>6468</v>
      </c>
      <c r="F2825" s="1"/>
      <c r="G2825" s="1" t="s">
        <v>1264</v>
      </c>
    </row>
    <row r="2826" spans="2:7" x14ac:dyDescent="0.2">
      <c r="B2826" s="1" t="str">
        <f t="shared" si="53"/>
        <v>ブロモブチド・ベンスルフロンメチル・ペントキサゾン粒剤三井東圧クサカリテイオー１キロ粒剤７５</v>
      </c>
      <c r="C2826" s="1" t="s">
        <v>3968</v>
      </c>
      <c r="D2826" s="1" t="s">
        <v>3977</v>
      </c>
      <c r="E2826" s="1" t="s">
        <v>6468</v>
      </c>
      <c r="F2826" s="1"/>
      <c r="G2826" s="1" t="s">
        <v>1264</v>
      </c>
    </row>
    <row r="2827" spans="2:7" x14ac:dyDescent="0.2">
      <c r="B2827" s="1" t="str">
        <f t="shared" si="53"/>
        <v>ブロモブチド・ベンスルフロンメチル・ペントキサゾン粒剤三井東圧クサカリテイオーＬジャンボ</v>
      </c>
      <c r="C2827" s="1" t="s">
        <v>3968</v>
      </c>
      <c r="D2827" s="1" t="s">
        <v>3978</v>
      </c>
      <c r="E2827" s="1" t="s">
        <v>6468</v>
      </c>
      <c r="F2827" s="1"/>
      <c r="G2827" s="1" t="s">
        <v>3972</v>
      </c>
    </row>
    <row r="2828" spans="2:7" x14ac:dyDescent="0.2">
      <c r="B2828" s="1" t="str">
        <f t="shared" si="53"/>
        <v>ブロモブチド・ベンスルフロンメチル・ペントキサゾン粒剤三井東圧クサカリテイオージャンボ</v>
      </c>
      <c r="C2828" s="1" t="s">
        <v>3968</v>
      </c>
      <c r="D2828" s="1" t="s">
        <v>3979</v>
      </c>
      <c r="E2828" s="1" t="s">
        <v>6468</v>
      </c>
      <c r="F2828" s="1"/>
      <c r="G2828" s="1" t="s">
        <v>3972</v>
      </c>
    </row>
    <row r="2829" spans="2:7" x14ac:dyDescent="0.2">
      <c r="B2829" s="1" t="str">
        <f t="shared" si="53"/>
        <v>ブロモブチド・ペントキサゾン剤ショキニー２５０グラム</v>
      </c>
      <c r="C2829" s="1" t="s">
        <v>3980</v>
      </c>
      <c r="D2829" s="1" t="s">
        <v>3981</v>
      </c>
      <c r="E2829" s="1" t="s">
        <v>6468</v>
      </c>
      <c r="F2829" s="1"/>
      <c r="G2829" s="1" t="s">
        <v>410</v>
      </c>
    </row>
    <row r="2830" spans="2:7" x14ac:dyDescent="0.2">
      <c r="B2830" s="1" t="str">
        <f t="shared" si="53"/>
        <v>ブロモブチド・ペントキサゾン水和剤ショキニーフロアブル</v>
      </c>
      <c r="C2830" s="1" t="s">
        <v>3982</v>
      </c>
      <c r="D2830" s="1" t="s">
        <v>3983</v>
      </c>
      <c r="E2830" s="1" t="s">
        <v>6468</v>
      </c>
      <c r="F2830" s="1"/>
      <c r="G2830" s="1" t="s">
        <v>55</v>
      </c>
    </row>
    <row r="2831" spans="2:7" x14ac:dyDescent="0.2">
      <c r="B2831" s="1" t="str">
        <f t="shared" si="53"/>
        <v>フロラスラム水和剤ブロードスマッシュＳＣ</v>
      </c>
      <c r="C2831" s="1" t="s">
        <v>3984</v>
      </c>
      <c r="D2831" s="1" t="s">
        <v>3985</v>
      </c>
      <c r="E2831" s="1" t="s">
        <v>6468</v>
      </c>
      <c r="F2831" s="1"/>
      <c r="G2831" s="1" t="s">
        <v>140</v>
      </c>
    </row>
    <row r="2832" spans="2:7" x14ac:dyDescent="0.2">
      <c r="B2832" s="1" t="str">
        <f t="shared" si="53"/>
        <v>ヘキサコナゾール水和剤ＳＴアンビルフロアブル</v>
      </c>
      <c r="C2832" s="1" t="s">
        <v>3986</v>
      </c>
      <c r="D2832" s="1" t="s">
        <v>3987</v>
      </c>
      <c r="E2832" s="1" t="s">
        <v>25</v>
      </c>
      <c r="F2832" s="1"/>
      <c r="G2832" s="1" t="s">
        <v>53</v>
      </c>
    </row>
    <row r="2833" spans="2:7" x14ac:dyDescent="0.2">
      <c r="B2833" s="1" t="str">
        <f t="shared" si="53"/>
        <v>ヘキサコナゾール水和剤アンビルフロアブル</v>
      </c>
      <c r="C2833" s="1" t="s">
        <v>3986</v>
      </c>
      <c r="D2833" s="1" t="s">
        <v>3988</v>
      </c>
      <c r="E2833" s="1" t="s">
        <v>25</v>
      </c>
      <c r="F2833" s="1"/>
      <c r="G2833" s="1" t="s">
        <v>53</v>
      </c>
    </row>
    <row r="2834" spans="2:7" x14ac:dyDescent="0.2">
      <c r="B2834" s="1" t="str">
        <f t="shared" si="53"/>
        <v>ヘキサコナゾール水和剤協友アンビルフロアブル</v>
      </c>
      <c r="C2834" s="1" t="s">
        <v>3986</v>
      </c>
      <c r="D2834" s="1" t="s">
        <v>3989</v>
      </c>
      <c r="E2834" s="1" t="s">
        <v>25</v>
      </c>
      <c r="F2834" s="1"/>
      <c r="G2834" s="1" t="s">
        <v>53</v>
      </c>
    </row>
    <row r="2835" spans="2:7" x14ac:dyDescent="0.2">
      <c r="B2835" s="1" t="str">
        <f t="shared" si="53"/>
        <v>ヘキサジノン・ＤＢＮ・ＤＣＭＵ粒剤ネコソギエースＶ粒剤</v>
      </c>
      <c r="C2835" s="1" t="s">
        <v>3990</v>
      </c>
      <c r="D2835" s="1" t="s">
        <v>3991</v>
      </c>
      <c r="E2835" s="1" t="s">
        <v>25</v>
      </c>
      <c r="F2835" s="1"/>
      <c r="G2835" s="1" t="s">
        <v>57</v>
      </c>
    </row>
    <row r="2836" spans="2:7" x14ac:dyDescent="0.2">
      <c r="B2836" s="1" t="str">
        <f t="shared" si="53"/>
        <v>ヘキサジノン・ＤＢＮ・ＤＣＭＵ粒剤ワイドウェイＶ粒剤</v>
      </c>
      <c r="C2836" s="1" t="s">
        <v>3990</v>
      </c>
      <c r="D2836" s="1" t="s">
        <v>3992</v>
      </c>
      <c r="E2836" s="1" t="s">
        <v>25</v>
      </c>
      <c r="F2836" s="1"/>
      <c r="G2836" s="1" t="s">
        <v>57</v>
      </c>
    </row>
    <row r="2837" spans="2:7" x14ac:dyDescent="0.2">
      <c r="B2837" s="1" t="str">
        <f t="shared" si="53"/>
        <v>ヘキサジノン・ＤＢＮ粒剤ラーチＥ粒剤</v>
      </c>
      <c r="C2837" s="1" t="s">
        <v>3993</v>
      </c>
      <c r="D2837" s="1" t="s">
        <v>3994</v>
      </c>
      <c r="E2837" s="1" t="s">
        <v>25</v>
      </c>
      <c r="F2837" s="1"/>
      <c r="G2837" s="1" t="s">
        <v>71</v>
      </c>
    </row>
    <row r="2838" spans="2:7" x14ac:dyDescent="0.2">
      <c r="B2838" s="1" t="str">
        <f t="shared" si="53"/>
        <v>ヘキサジノン・ＤＢＮ粒剤草退治Ｅ粒剤</v>
      </c>
      <c r="C2838" s="1" t="s">
        <v>3993</v>
      </c>
      <c r="D2838" s="1" t="s">
        <v>3995</v>
      </c>
      <c r="E2838" s="1" t="s">
        <v>25</v>
      </c>
      <c r="F2838" s="1"/>
      <c r="G2838" s="1" t="s">
        <v>71</v>
      </c>
    </row>
    <row r="2839" spans="2:7" x14ac:dyDescent="0.2">
      <c r="B2839" s="1" t="str">
        <f t="shared" si="53"/>
        <v>ヘキサジノン水溶剤ＨＣＣプルトン水溶剤</v>
      </c>
      <c r="C2839" s="1" t="s">
        <v>3996</v>
      </c>
      <c r="D2839" s="1" t="s">
        <v>3997</v>
      </c>
      <c r="E2839" s="1" t="s">
        <v>25</v>
      </c>
      <c r="F2839" s="1"/>
      <c r="G2839" s="1" t="s">
        <v>257</v>
      </c>
    </row>
    <row r="2840" spans="2:7" x14ac:dyDescent="0.2">
      <c r="B2840" s="1" t="str">
        <f t="shared" si="53"/>
        <v>ヘキサジノン水溶剤デュポンベルパー水溶剤</v>
      </c>
      <c r="C2840" s="1" t="s">
        <v>3996</v>
      </c>
      <c r="D2840" s="1" t="s">
        <v>3998</v>
      </c>
      <c r="E2840" s="1" t="s">
        <v>25</v>
      </c>
      <c r="F2840" s="1"/>
      <c r="G2840" s="1" t="s">
        <v>257</v>
      </c>
    </row>
    <row r="2841" spans="2:7" x14ac:dyDescent="0.2">
      <c r="B2841" s="1" t="str">
        <f t="shared" si="53"/>
        <v>ヘキサジノン水溶剤プルトン水溶剤</v>
      </c>
      <c r="C2841" s="1" t="s">
        <v>3996</v>
      </c>
      <c r="D2841" s="1" t="s">
        <v>3999</v>
      </c>
      <c r="E2841" s="1" t="s">
        <v>25</v>
      </c>
      <c r="F2841" s="1"/>
      <c r="G2841" s="1" t="s">
        <v>257</v>
      </c>
    </row>
    <row r="2842" spans="2:7" x14ac:dyDescent="0.2">
      <c r="B2842" s="1" t="str">
        <f t="shared" si="53"/>
        <v>ヘキサジノン粒剤ＨＣＣレールシャープ粒剤</v>
      </c>
      <c r="C2842" s="1" t="s">
        <v>4000</v>
      </c>
      <c r="D2842" s="1" t="s">
        <v>4001</v>
      </c>
      <c r="E2842" s="1" t="s">
        <v>25</v>
      </c>
      <c r="F2842" s="1"/>
      <c r="G2842" s="1" t="s">
        <v>114</v>
      </c>
    </row>
    <row r="2843" spans="2:7" x14ac:dyDescent="0.2">
      <c r="B2843" s="1" t="str">
        <f t="shared" si="53"/>
        <v>ヘキサジノン粒剤クサハンターＤＸ粒剤</v>
      </c>
      <c r="C2843" s="1" t="s">
        <v>4000</v>
      </c>
      <c r="D2843" s="1" t="s">
        <v>4002</v>
      </c>
      <c r="E2843" s="1" t="s">
        <v>25</v>
      </c>
      <c r="F2843" s="1"/>
      <c r="G2843" s="1" t="s">
        <v>114</v>
      </c>
    </row>
    <row r="2844" spans="2:7" x14ac:dyDescent="0.2">
      <c r="B2844" s="1" t="str">
        <f t="shared" si="53"/>
        <v>ヘキサジノン粒剤ベルパー１．５粒剤</v>
      </c>
      <c r="C2844" s="1" t="s">
        <v>4000</v>
      </c>
      <c r="D2844" s="1" t="s">
        <v>4003</v>
      </c>
      <c r="E2844" s="1" t="s">
        <v>25</v>
      </c>
      <c r="F2844" s="1"/>
      <c r="G2844" s="1" t="s">
        <v>114</v>
      </c>
    </row>
    <row r="2845" spans="2:7" x14ac:dyDescent="0.2">
      <c r="B2845" s="1" t="str">
        <f t="shared" si="53"/>
        <v>ヘキサジノン粒剤レールシャープ粒剤</v>
      </c>
      <c r="C2845" s="1" t="s">
        <v>4000</v>
      </c>
      <c r="D2845" s="1" t="s">
        <v>4004</v>
      </c>
      <c r="E2845" s="1" t="s">
        <v>25</v>
      </c>
      <c r="F2845" s="1"/>
      <c r="G2845" s="1" t="s">
        <v>114</v>
      </c>
    </row>
    <row r="2846" spans="2:7" x14ac:dyDescent="0.2">
      <c r="B2846" s="1" t="str">
        <f t="shared" si="53"/>
        <v>ヘキシチアゾクス水和剤ニッソラン水和剤</v>
      </c>
      <c r="C2846" s="1" t="s">
        <v>4005</v>
      </c>
      <c r="D2846" s="1" t="s">
        <v>4006</v>
      </c>
      <c r="E2846" s="1" t="s">
        <v>6468</v>
      </c>
      <c r="F2846" s="1"/>
      <c r="G2846" s="1" t="s">
        <v>164</v>
      </c>
    </row>
    <row r="2847" spans="2:7" x14ac:dyDescent="0.2">
      <c r="B2847" s="1" t="str">
        <f t="shared" si="53"/>
        <v>ペキロマイセス　テヌイペス乳剤ゴッツＡ</v>
      </c>
      <c r="C2847" s="1" t="s">
        <v>4007</v>
      </c>
      <c r="D2847" s="1" t="s">
        <v>4008</v>
      </c>
      <c r="E2847" s="1" t="s">
        <v>25</v>
      </c>
      <c r="F2847" s="1"/>
      <c r="G2847" s="1" t="s">
        <v>4009</v>
      </c>
    </row>
    <row r="2848" spans="2:7" x14ac:dyDescent="0.2">
      <c r="B2848" s="1" t="str">
        <f t="shared" si="53"/>
        <v>ペキロマイセス　テヌイペス乳剤住友化学ゴッツＡ</v>
      </c>
      <c r="C2848" s="1" t="s">
        <v>4007</v>
      </c>
      <c r="D2848" s="1" t="s">
        <v>4010</v>
      </c>
      <c r="E2848" s="1" t="s">
        <v>25</v>
      </c>
      <c r="F2848" s="1"/>
      <c r="G2848" s="1" t="s">
        <v>4009</v>
      </c>
    </row>
    <row r="2849" spans="2:7" x14ac:dyDescent="0.2">
      <c r="B2849" s="1" t="str">
        <f t="shared" si="53"/>
        <v>ペキロマイセス　フモソロセウス水和剤プリファード水和剤</v>
      </c>
      <c r="C2849" s="1" t="s">
        <v>4011</v>
      </c>
      <c r="D2849" s="1" t="s">
        <v>4012</v>
      </c>
      <c r="E2849" s="1" t="s">
        <v>6468</v>
      </c>
      <c r="F2849" s="1"/>
      <c r="G2849" s="1" t="s">
        <v>3112</v>
      </c>
    </row>
    <row r="2850" spans="2:7" x14ac:dyDescent="0.2">
      <c r="B2850" s="1" t="str">
        <f t="shared" si="53"/>
        <v>ベスロジン水和剤バナフィン顆粒水和剤</v>
      </c>
      <c r="C2850" s="1" t="s">
        <v>4013</v>
      </c>
      <c r="D2850" s="1" t="s">
        <v>4014</v>
      </c>
      <c r="E2850" s="1" t="s">
        <v>25</v>
      </c>
      <c r="F2850" s="1"/>
      <c r="G2850" s="1" t="s">
        <v>4015</v>
      </c>
    </row>
    <row r="2851" spans="2:7" x14ac:dyDescent="0.2">
      <c r="B2851" s="1" t="str">
        <f t="shared" si="53"/>
        <v>ベスロジン粒剤バナフィン粒剤２．５</v>
      </c>
      <c r="C2851" s="1" t="s">
        <v>4016</v>
      </c>
      <c r="D2851" s="1" t="s">
        <v>4017</v>
      </c>
      <c r="E2851" s="1" t="s">
        <v>25</v>
      </c>
      <c r="F2851" s="1"/>
      <c r="G2851" s="1" t="s">
        <v>139</v>
      </c>
    </row>
    <row r="2852" spans="2:7" x14ac:dyDescent="0.2">
      <c r="B2852" s="1" t="str">
        <f t="shared" si="53"/>
        <v>ベスロジン粒剤家庭園芸用バナフィン粒剤２．５</v>
      </c>
      <c r="C2852" s="1" t="s">
        <v>4016</v>
      </c>
      <c r="D2852" s="1" t="s">
        <v>4018</v>
      </c>
      <c r="E2852" s="1" t="s">
        <v>25</v>
      </c>
      <c r="F2852" s="1"/>
      <c r="G2852" s="1" t="s">
        <v>139</v>
      </c>
    </row>
    <row r="2853" spans="2:7" x14ac:dyDescent="0.2">
      <c r="B2853" s="1" t="str">
        <f t="shared" si="53"/>
        <v>ペノキススラム・ベンゾビシクロン粒剤テッケン１キロ粒剤</v>
      </c>
      <c r="C2853" s="1" t="s">
        <v>4870</v>
      </c>
      <c r="D2853" s="1" t="s">
        <v>4871</v>
      </c>
      <c r="E2853" s="1" t="s">
        <v>6468</v>
      </c>
      <c r="F2853" s="1"/>
      <c r="G2853" s="1" t="s">
        <v>138</v>
      </c>
    </row>
    <row r="2854" spans="2:7" x14ac:dyDescent="0.2">
      <c r="B2854" s="1" t="str">
        <f t="shared" si="53"/>
        <v>ペノキススラム・ベンゾビシクロン粒剤ニトウリュウ１キロ粒剤</v>
      </c>
      <c r="C2854" s="1" t="s">
        <v>5155</v>
      </c>
      <c r="D2854" s="1" t="s">
        <v>5156</v>
      </c>
      <c r="E2854" s="1" t="s">
        <v>25</v>
      </c>
      <c r="F2854" s="1"/>
      <c r="G2854" s="35" t="s">
        <v>5024</v>
      </c>
    </row>
    <row r="2855" spans="2:7" x14ac:dyDescent="0.2">
      <c r="B2855" s="1" t="str">
        <f t="shared" si="53"/>
        <v>ペノキススラム・ベンタゾン粒剤ＢＡＳＦワイドパワー粒剤</v>
      </c>
      <c r="C2855" s="1" t="s">
        <v>4019</v>
      </c>
      <c r="D2855" s="1" t="s">
        <v>4020</v>
      </c>
      <c r="E2855" s="1" t="s">
        <v>25</v>
      </c>
      <c r="F2855" s="1"/>
      <c r="G2855" s="1" t="s">
        <v>280</v>
      </c>
    </row>
    <row r="2856" spans="2:7" x14ac:dyDescent="0.2">
      <c r="B2856" s="1" t="str">
        <f t="shared" si="53"/>
        <v>ペノキススラム・ベンタゾン粒剤ワイドパワー粒剤</v>
      </c>
      <c r="C2856" s="1" t="s">
        <v>4019</v>
      </c>
      <c r="D2856" s="1" t="s">
        <v>4021</v>
      </c>
      <c r="E2856" s="1" t="s">
        <v>25</v>
      </c>
      <c r="F2856" s="1"/>
      <c r="G2856" s="1" t="s">
        <v>280</v>
      </c>
    </row>
    <row r="2857" spans="2:7" x14ac:dyDescent="0.2">
      <c r="B2857" s="1" t="str">
        <f t="shared" si="53"/>
        <v>ペノキススラム水和剤ワイドアタックＳＣ</v>
      </c>
      <c r="C2857" s="1" t="s">
        <v>4022</v>
      </c>
      <c r="D2857" s="1" t="s">
        <v>4023</v>
      </c>
      <c r="E2857" s="1" t="s">
        <v>25</v>
      </c>
      <c r="F2857" s="1"/>
      <c r="G2857" s="1" t="s">
        <v>2917</v>
      </c>
    </row>
    <row r="2858" spans="2:7" x14ac:dyDescent="0.2">
      <c r="B2858" s="1" t="str">
        <f t="shared" si="53"/>
        <v>ベノミル・ＴＰＮ水和剤ＳＴダコレート水和剤</v>
      </c>
      <c r="C2858" s="1" t="s">
        <v>4024</v>
      </c>
      <c r="D2858" s="1" t="s">
        <v>4025</v>
      </c>
      <c r="E2858" s="1" t="s">
        <v>25</v>
      </c>
      <c r="F2858" s="1"/>
      <c r="G2858" s="1" t="s">
        <v>69</v>
      </c>
    </row>
    <row r="2859" spans="2:7" x14ac:dyDescent="0.2">
      <c r="B2859" s="1" t="str">
        <f t="shared" si="53"/>
        <v>ベノミル・ＴＰＮ水和剤クミアイダコレート水和剤</v>
      </c>
      <c r="C2859" s="1" t="s">
        <v>4024</v>
      </c>
      <c r="D2859" s="1" t="s">
        <v>6128</v>
      </c>
      <c r="E2859" s="1" t="s">
        <v>25</v>
      </c>
      <c r="F2859" s="1"/>
      <c r="G2859" s="1" t="s">
        <v>69</v>
      </c>
    </row>
    <row r="2860" spans="2:7" x14ac:dyDescent="0.2">
      <c r="B2860" s="1" t="str">
        <f t="shared" si="53"/>
        <v>ベノミル・ＴＰＮ水和剤昭和ダコレート水和剤</v>
      </c>
      <c r="C2860" s="1" t="s">
        <v>4024</v>
      </c>
      <c r="D2860" s="1" t="s">
        <v>4026</v>
      </c>
      <c r="E2860" s="1" t="s">
        <v>25</v>
      </c>
      <c r="F2860" s="1"/>
      <c r="G2860" s="1" t="s">
        <v>69</v>
      </c>
    </row>
    <row r="2861" spans="2:7" x14ac:dyDescent="0.2">
      <c r="B2861" s="1" t="str">
        <f t="shared" si="53"/>
        <v>ベノミル・メプロニル水和剤シャルマット水和剤</v>
      </c>
      <c r="C2861" s="1" t="s">
        <v>4027</v>
      </c>
      <c r="D2861" s="1" t="s">
        <v>4028</v>
      </c>
      <c r="E2861" s="1" t="s">
        <v>25</v>
      </c>
      <c r="F2861" s="1"/>
      <c r="G2861" s="1" t="s">
        <v>52</v>
      </c>
    </row>
    <row r="2862" spans="2:7" x14ac:dyDescent="0.2">
      <c r="B2862" s="1" t="str">
        <f t="shared" si="53"/>
        <v>ベノミル水和剤ＧＦベンレート水和剤</v>
      </c>
      <c r="C2862" s="1" t="s">
        <v>4029</v>
      </c>
      <c r="D2862" s="1" t="s">
        <v>6129</v>
      </c>
      <c r="E2862" s="1" t="s">
        <v>25</v>
      </c>
      <c r="F2862" s="1"/>
      <c r="G2862" s="1" t="s">
        <v>69</v>
      </c>
    </row>
    <row r="2863" spans="2:7" x14ac:dyDescent="0.2">
      <c r="B2863" s="1" t="str">
        <f t="shared" si="53"/>
        <v>ベノミル水和剤きのこ用ベンレート水和剤</v>
      </c>
      <c r="C2863" s="1" t="s">
        <v>4029</v>
      </c>
      <c r="D2863" s="1" t="s">
        <v>4030</v>
      </c>
      <c r="E2863" s="1" t="s">
        <v>25</v>
      </c>
      <c r="F2863" s="1"/>
      <c r="G2863" s="1" t="s">
        <v>69</v>
      </c>
    </row>
    <row r="2864" spans="2:7" x14ac:dyDescent="0.2">
      <c r="B2864" s="1" t="str">
        <f t="shared" si="53"/>
        <v>ベノミル水和剤ベンレート水和剤</v>
      </c>
      <c r="C2864" s="1" t="s">
        <v>4029</v>
      </c>
      <c r="D2864" s="1" t="s">
        <v>4031</v>
      </c>
      <c r="E2864" s="1" t="s">
        <v>25</v>
      </c>
      <c r="F2864" s="1"/>
      <c r="G2864" s="1" t="s">
        <v>69</v>
      </c>
    </row>
    <row r="2865" spans="2:7" x14ac:dyDescent="0.2">
      <c r="B2865" s="1" t="str">
        <f t="shared" si="53"/>
        <v>ベノミル水和剤緑化用ベンレート水和剤</v>
      </c>
      <c r="C2865" s="1" t="s">
        <v>4029</v>
      </c>
      <c r="D2865" s="1" t="s">
        <v>4032</v>
      </c>
      <c r="E2865" s="1" t="s">
        <v>25</v>
      </c>
      <c r="F2865" s="1"/>
      <c r="G2865" s="1" t="s">
        <v>69</v>
      </c>
    </row>
    <row r="2866" spans="2:7" x14ac:dyDescent="0.2">
      <c r="B2866" s="1" t="str">
        <f t="shared" si="53"/>
        <v>ペフラゾエート乳剤ＵＢＥヘルシード乳剤</v>
      </c>
      <c r="C2866" s="1" t="s">
        <v>4033</v>
      </c>
      <c r="D2866" s="1" t="s">
        <v>6130</v>
      </c>
      <c r="E2866" s="1" t="s">
        <v>6468</v>
      </c>
      <c r="F2866" s="1"/>
      <c r="G2866" s="1" t="s">
        <v>52</v>
      </c>
    </row>
    <row r="2867" spans="2:7" x14ac:dyDescent="0.2">
      <c r="B2867" s="1" t="str">
        <f t="shared" si="53"/>
        <v>ペフラゾエート乳剤ホクコーヘルシード乳剤</v>
      </c>
      <c r="C2867" s="1" t="s">
        <v>4033</v>
      </c>
      <c r="D2867" s="1" t="s">
        <v>4034</v>
      </c>
      <c r="E2867" s="1" t="s">
        <v>6468</v>
      </c>
      <c r="F2867" s="1"/>
      <c r="G2867" s="1" t="s">
        <v>52</v>
      </c>
    </row>
    <row r="2868" spans="2:7" x14ac:dyDescent="0.2">
      <c r="B2868" s="1" t="str">
        <f t="shared" si="53"/>
        <v>ペルメトリン・ＴＰＮエアゾルカダンＰ</v>
      </c>
      <c r="C2868" s="1" t="s">
        <v>4035</v>
      </c>
      <c r="D2868" s="1" t="s">
        <v>6131</v>
      </c>
      <c r="E2868" s="1" t="s">
        <v>6468</v>
      </c>
      <c r="F2868" s="1"/>
      <c r="G2868" s="1" t="s">
        <v>305</v>
      </c>
    </row>
    <row r="2869" spans="2:7" x14ac:dyDescent="0.2">
      <c r="B2869" s="1" t="str">
        <f t="shared" si="53"/>
        <v>ペルメトリン・ＴＰＮエアゾルカダンＶⅡ</v>
      </c>
      <c r="C2869" s="1" t="s">
        <v>4035</v>
      </c>
      <c r="D2869" s="1" t="s">
        <v>4036</v>
      </c>
      <c r="E2869" s="1" t="s">
        <v>6468</v>
      </c>
      <c r="F2869" s="1"/>
      <c r="G2869" s="1" t="s">
        <v>4037</v>
      </c>
    </row>
    <row r="2870" spans="2:7" x14ac:dyDescent="0.2">
      <c r="B2870" s="1" t="str">
        <f t="shared" si="53"/>
        <v>ペルメトリン・イミベンコナゾール乳剤ムシキントール</v>
      </c>
      <c r="C2870" s="1" t="s">
        <v>4038</v>
      </c>
      <c r="D2870" s="1" t="s">
        <v>4039</v>
      </c>
      <c r="E2870" s="1" t="s">
        <v>25</v>
      </c>
      <c r="F2870" s="1"/>
      <c r="G2870" s="1" t="s">
        <v>212</v>
      </c>
    </row>
    <row r="2871" spans="2:7" x14ac:dyDescent="0.2">
      <c r="B2871" s="1" t="str">
        <f t="shared" si="53"/>
        <v>ペルメトリン・チオファネートメチルエアゾルカダンＳＰⅡ</v>
      </c>
      <c r="C2871" s="1" t="s">
        <v>4040</v>
      </c>
      <c r="D2871" s="1" t="s">
        <v>4041</v>
      </c>
      <c r="E2871" s="1" t="s">
        <v>25</v>
      </c>
      <c r="F2871" s="1"/>
      <c r="G2871" s="1" t="s">
        <v>104</v>
      </c>
    </row>
    <row r="2872" spans="2:7" x14ac:dyDescent="0.2">
      <c r="B2872" s="1" t="str">
        <f t="shared" si="53"/>
        <v>ペルメトリン・テトラコナゾール液剤ガーデンガードＡＬ</v>
      </c>
      <c r="C2872" s="1" t="s">
        <v>4042</v>
      </c>
      <c r="D2872" s="1" t="s">
        <v>4043</v>
      </c>
      <c r="E2872" s="1" t="s">
        <v>6468</v>
      </c>
      <c r="F2872" s="1"/>
      <c r="G2872" s="1" t="s">
        <v>465</v>
      </c>
    </row>
    <row r="2873" spans="2:7" x14ac:dyDescent="0.2">
      <c r="B2873" s="1" t="str">
        <f t="shared" si="53"/>
        <v>ペルメトリン・トリホリンエアゾル園芸用キンチョールＳ</v>
      </c>
      <c r="C2873" s="1" t="s">
        <v>4044</v>
      </c>
      <c r="D2873" s="1" t="s">
        <v>4045</v>
      </c>
      <c r="E2873" s="1" t="s">
        <v>6468</v>
      </c>
      <c r="F2873" s="1"/>
      <c r="G2873" s="1" t="s">
        <v>287</v>
      </c>
    </row>
    <row r="2874" spans="2:7" x14ac:dyDescent="0.2">
      <c r="B2874" s="1" t="str">
        <f t="shared" si="53"/>
        <v>ペルメトリン・ミクロブタニルエアゾルベニカＸ</v>
      </c>
      <c r="C2874" s="1" t="s">
        <v>4046</v>
      </c>
      <c r="D2874" s="1" t="s">
        <v>4047</v>
      </c>
      <c r="E2874" s="1" t="s">
        <v>6468</v>
      </c>
      <c r="F2874" s="1"/>
      <c r="G2874" s="1" t="s">
        <v>465</v>
      </c>
    </row>
    <row r="2875" spans="2:7" x14ac:dyDescent="0.2">
      <c r="B2875" s="1" t="str">
        <f t="shared" si="53"/>
        <v>ペルメトリン・ミクロブタニル液剤ガーデンアシストキングスプレー</v>
      </c>
      <c r="C2875" s="1" t="s">
        <v>4048</v>
      </c>
      <c r="D2875" s="1" t="s">
        <v>4049</v>
      </c>
      <c r="E2875" s="1" t="s">
        <v>25</v>
      </c>
      <c r="F2875" s="1"/>
      <c r="G2875" s="1" t="s">
        <v>465</v>
      </c>
    </row>
    <row r="2876" spans="2:7" x14ac:dyDescent="0.2">
      <c r="B2876" s="1" t="str">
        <f t="shared" si="53"/>
        <v>ペルメトリン・ミクロブタニル液剤ベニカＸスプレー</v>
      </c>
      <c r="C2876" s="1" t="s">
        <v>4048</v>
      </c>
      <c r="D2876" s="1" t="s">
        <v>4050</v>
      </c>
      <c r="E2876" s="1" t="s">
        <v>25</v>
      </c>
      <c r="F2876" s="1"/>
      <c r="G2876" s="1" t="s">
        <v>465</v>
      </c>
    </row>
    <row r="2877" spans="2:7" x14ac:dyDescent="0.2">
      <c r="B2877" s="1" t="str">
        <f t="shared" si="53"/>
        <v>ペルメトリン・ミクロブタニル乳剤ベニカＸ乳剤</v>
      </c>
      <c r="C2877" s="1" t="s">
        <v>4051</v>
      </c>
      <c r="D2877" s="1" t="s">
        <v>4052</v>
      </c>
      <c r="E2877" s="1" t="s">
        <v>25</v>
      </c>
      <c r="F2877" s="1"/>
      <c r="G2877" s="1" t="s">
        <v>212</v>
      </c>
    </row>
    <row r="2878" spans="2:7" x14ac:dyDescent="0.2">
      <c r="B2878" s="1" t="str">
        <f t="shared" si="53"/>
        <v>ペルメトリンエアゾルガーデンアースＡ</v>
      </c>
      <c r="C2878" s="1" t="s">
        <v>4053</v>
      </c>
      <c r="D2878" s="1" t="s">
        <v>4054</v>
      </c>
      <c r="E2878" s="1" t="s">
        <v>6468</v>
      </c>
      <c r="F2878" s="1"/>
      <c r="G2878" s="1" t="s">
        <v>53</v>
      </c>
    </row>
    <row r="2879" spans="2:7" x14ac:dyDescent="0.2">
      <c r="B2879" s="1" t="str">
        <f t="shared" si="53"/>
        <v>ペルメトリンエアゾルガーデンアースＢ</v>
      </c>
      <c r="C2879" s="1" t="s">
        <v>4053</v>
      </c>
      <c r="D2879" s="1" t="s">
        <v>4055</v>
      </c>
      <c r="E2879" s="1" t="s">
        <v>6468</v>
      </c>
      <c r="F2879" s="1"/>
      <c r="G2879" s="1" t="s">
        <v>287</v>
      </c>
    </row>
    <row r="2880" spans="2:7" x14ac:dyDescent="0.2">
      <c r="B2880" s="1" t="str">
        <f t="shared" si="53"/>
        <v>ペルメトリンエアゾルカダンＡＰ</v>
      </c>
      <c r="C2880" s="1" t="s">
        <v>4053</v>
      </c>
      <c r="D2880" s="1" t="s">
        <v>4056</v>
      </c>
      <c r="E2880" s="1" t="s">
        <v>6468</v>
      </c>
      <c r="F2880" s="1"/>
      <c r="G2880" s="1" t="s">
        <v>104</v>
      </c>
    </row>
    <row r="2881" spans="2:7" x14ac:dyDescent="0.2">
      <c r="B2881" s="1" t="str">
        <f t="shared" si="53"/>
        <v>ペルメトリンエアゾルカダンＶ</v>
      </c>
      <c r="C2881" s="1" t="s">
        <v>4053</v>
      </c>
      <c r="D2881" s="1" t="s">
        <v>4057</v>
      </c>
      <c r="E2881" s="1" t="s">
        <v>6468</v>
      </c>
      <c r="F2881" s="1"/>
      <c r="G2881" s="1" t="s">
        <v>465</v>
      </c>
    </row>
    <row r="2882" spans="2:7" x14ac:dyDescent="0.2">
      <c r="B2882" s="1" t="str">
        <f t="shared" si="53"/>
        <v>ペルメトリンエアゾル園芸用キンチョールＥ</v>
      </c>
      <c r="C2882" s="1" t="s">
        <v>4053</v>
      </c>
      <c r="D2882" s="1" t="s">
        <v>4058</v>
      </c>
      <c r="E2882" s="1" t="s">
        <v>6468</v>
      </c>
      <c r="F2882" s="1"/>
      <c r="G2882" s="1" t="s">
        <v>287</v>
      </c>
    </row>
    <row r="2883" spans="2:7" x14ac:dyDescent="0.2">
      <c r="B2883" s="1" t="str">
        <f t="shared" si="53"/>
        <v>ペルメトリンマイクロカプセル剤エンバーＭＣ</v>
      </c>
      <c r="C2883" s="1" t="s">
        <v>4059</v>
      </c>
      <c r="D2883" s="1" t="s">
        <v>4060</v>
      </c>
      <c r="E2883" s="1" t="s">
        <v>25</v>
      </c>
      <c r="F2883" s="1"/>
      <c r="G2883" s="1" t="s">
        <v>164</v>
      </c>
    </row>
    <row r="2884" spans="2:7" x14ac:dyDescent="0.2">
      <c r="B2884" s="1" t="str">
        <f t="shared" si="53"/>
        <v>ペルメトリン液剤ベジタメートＡＬ</v>
      </c>
      <c r="C2884" s="1" t="s">
        <v>4061</v>
      </c>
      <c r="D2884" s="1" t="s">
        <v>4062</v>
      </c>
      <c r="E2884" s="1" t="s">
        <v>6468</v>
      </c>
      <c r="F2884" s="1"/>
      <c r="G2884" s="1" t="s">
        <v>465</v>
      </c>
    </row>
    <row r="2885" spans="2:7" x14ac:dyDescent="0.2">
      <c r="B2885" s="1" t="str">
        <f t="shared" ref="B2885:B2941" si="54">C2885&amp;D2885</f>
        <v>ペルメトリン液剤花木用ハンドスプレー</v>
      </c>
      <c r="C2885" s="1" t="s">
        <v>4061</v>
      </c>
      <c r="D2885" s="1" t="s">
        <v>4063</v>
      </c>
      <c r="E2885" s="1" t="s">
        <v>6468</v>
      </c>
      <c r="F2885" s="1"/>
      <c r="G2885" s="1" t="s">
        <v>4037</v>
      </c>
    </row>
    <row r="2886" spans="2:7" x14ac:dyDescent="0.2">
      <c r="B2886" s="1" t="str">
        <f t="shared" si="54"/>
        <v>ペルメトリン水和剤アディオンフロアブル</v>
      </c>
      <c r="C2886" s="1" t="s">
        <v>4064</v>
      </c>
      <c r="D2886" s="1" t="s">
        <v>4065</v>
      </c>
      <c r="E2886" s="1" t="s">
        <v>25</v>
      </c>
      <c r="F2886" s="1"/>
      <c r="G2886" s="1" t="s">
        <v>164</v>
      </c>
    </row>
    <row r="2887" spans="2:7" x14ac:dyDescent="0.2">
      <c r="B2887" s="1" t="str">
        <f t="shared" si="54"/>
        <v>ペルメトリン水和剤アディオン水和剤</v>
      </c>
      <c r="C2887" s="1" t="s">
        <v>4064</v>
      </c>
      <c r="D2887" s="1" t="s">
        <v>4066</v>
      </c>
      <c r="E2887" s="1" t="s">
        <v>25</v>
      </c>
      <c r="F2887" s="1"/>
      <c r="G2887" s="1" t="s">
        <v>54</v>
      </c>
    </row>
    <row r="2888" spans="2:7" x14ac:dyDescent="0.2">
      <c r="B2888" s="1" t="str">
        <f t="shared" si="54"/>
        <v>ペルメトリン水和剤サンケイアディオンフロアブル</v>
      </c>
      <c r="C2888" s="1" t="s">
        <v>4064</v>
      </c>
      <c r="D2888" s="1" t="s">
        <v>4067</v>
      </c>
      <c r="E2888" s="1" t="s">
        <v>25</v>
      </c>
      <c r="F2888" s="1"/>
      <c r="G2888" s="1" t="s">
        <v>164</v>
      </c>
    </row>
    <row r="2889" spans="2:7" x14ac:dyDescent="0.2">
      <c r="B2889" s="1" t="str">
        <f t="shared" si="54"/>
        <v>ペルメトリン水和剤サンケイアディオン水和剤</v>
      </c>
      <c r="C2889" s="1" t="s">
        <v>4064</v>
      </c>
      <c r="D2889" s="1" t="s">
        <v>4068</v>
      </c>
      <c r="E2889" s="1" t="s">
        <v>25</v>
      </c>
      <c r="F2889" s="1"/>
      <c r="G2889" s="1" t="s">
        <v>54</v>
      </c>
    </row>
    <row r="2890" spans="2:7" x14ac:dyDescent="0.2">
      <c r="B2890" s="1" t="str">
        <f t="shared" si="54"/>
        <v>ペルメトリン水和剤ホクコーアディオンフロアブル</v>
      </c>
      <c r="C2890" s="1" t="s">
        <v>4064</v>
      </c>
      <c r="D2890" s="1" t="s">
        <v>4069</v>
      </c>
      <c r="E2890" s="1" t="s">
        <v>25</v>
      </c>
      <c r="F2890" s="1"/>
      <c r="G2890" s="1" t="s">
        <v>164</v>
      </c>
    </row>
    <row r="2891" spans="2:7" x14ac:dyDescent="0.2">
      <c r="B2891" s="1" t="str">
        <f t="shared" si="54"/>
        <v>ペルメトリン水和剤協友アディオンフロアブル</v>
      </c>
      <c r="C2891" s="1" t="s">
        <v>4064</v>
      </c>
      <c r="D2891" s="1" t="s">
        <v>4070</v>
      </c>
      <c r="E2891" s="1" t="s">
        <v>25</v>
      </c>
      <c r="F2891" s="1"/>
      <c r="G2891" s="1" t="s">
        <v>164</v>
      </c>
    </row>
    <row r="2892" spans="2:7" x14ac:dyDescent="0.2">
      <c r="B2892" s="1" t="str">
        <f t="shared" si="54"/>
        <v>ペルメトリン水和剤協友アディオン水和剤</v>
      </c>
      <c r="C2892" s="1" t="s">
        <v>4064</v>
      </c>
      <c r="D2892" s="1" t="s">
        <v>4071</v>
      </c>
      <c r="E2892" s="1" t="s">
        <v>25</v>
      </c>
      <c r="F2892" s="1"/>
      <c r="G2892" s="1" t="s">
        <v>54</v>
      </c>
    </row>
    <row r="2893" spans="2:7" x14ac:dyDescent="0.2">
      <c r="B2893" s="1" t="str">
        <f t="shared" si="54"/>
        <v>ペルメトリン乳剤ＭＩＣアディオン乳剤</v>
      </c>
      <c r="C2893" s="1" t="s">
        <v>5157</v>
      </c>
      <c r="D2893" s="1" t="s">
        <v>4073</v>
      </c>
      <c r="E2893" s="1" t="s">
        <v>25</v>
      </c>
      <c r="F2893" s="1"/>
      <c r="G2893" s="1" t="s">
        <v>54</v>
      </c>
    </row>
    <row r="2894" spans="2:7" x14ac:dyDescent="0.2">
      <c r="B2894" s="1" t="str">
        <f t="shared" si="54"/>
        <v>ペルメトリン乳剤アディオン乳剤</v>
      </c>
      <c r="C2894" s="1" t="s">
        <v>4072</v>
      </c>
      <c r="D2894" s="1" t="s">
        <v>4074</v>
      </c>
      <c r="E2894" s="1" t="s">
        <v>25</v>
      </c>
      <c r="F2894" s="1"/>
      <c r="G2894" s="1" t="s">
        <v>54</v>
      </c>
    </row>
    <row r="2895" spans="2:7" x14ac:dyDescent="0.2">
      <c r="B2895" s="1" t="str">
        <f t="shared" si="54"/>
        <v>ペルメトリン乳剤サンケイアディオン乳剤</v>
      </c>
      <c r="C2895" s="1" t="s">
        <v>4072</v>
      </c>
      <c r="D2895" s="1" t="s">
        <v>4075</v>
      </c>
      <c r="E2895" s="1" t="s">
        <v>25</v>
      </c>
      <c r="F2895" s="1"/>
      <c r="G2895" s="1" t="s">
        <v>54</v>
      </c>
    </row>
    <row r="2896" spans="2:7" x14ac:dyDescent="0.2">
      <c r="B2896" s="1" t="str">
        <f t="shared" si="54"/>
        <v>ペルメトリン乳剤ベニカＳ乳剤</v>
      </c>
      <c r="C2896" s="1" t="s">
        <v>4072</v>
      </c>
      <c r="D2896" s="1" t="s">
        <v>4076</v>
      </c>
      <c r="E2896" s="1" t="s">
        <v>25</v>
      </c>
      <c r="F2896" s="1"/>
      <c r="G2896" s="1" t="s">
        <v>53</v>
      </c>
    </row>
    <row r="2897" spans="2:7" x14ac:dyDescent="0.2">
      <c r="B2897" s="1" t="str">
        <f t="shared" si="54"/>
        <v>ペルメトリン乳剤ホクコーアディオン乳剤</v>
      </c>
      <c r="C2897" s="1" t="s">
        <v>4072</v>
      </c>
      <c r="D2897" s="1" t="s">
        <v>4077</v>
      </c>
      <c r="E2897" s="1" t="s">
        <v>25</v>
      </c>
      <c r="F2897" s="1"/>
      <c r="G2897" s="1" t="s">
        <v>54</v>
      </c>
    </row>
    <row r="2898" spans="2:7" x14ac:dyDescent="0.2">
      <c r="B2898" s="1" t="str">
        <f t="shared" si="54"/>
        <v>ペルメトリン乳剤ホクサンアディオン乳剤</v>
      </c>
      <c r="C2898" s="1" t="s">
        <v>4072</v>
      </c>
      <c r="D2898" s="1" t="s">
        <v>4078</v>
      </c>
      <c r="E2898" s="1" t="s">
        <v>25</v>
      </c>
      <c r="F2898" s="1"/>
      <c r="G2898" s="1" t="s">
        <v>54</v>
      </c>
    </row>
    <row r="2899" spans="2:7" x14ac:dyDescent="0.2">
      <c r="B2899" s="1" t="str">
        <f t="shared" si="54"/>
        <v>ペルメトリン乳剤協友アディオン乳剤</v>
      </c>
      <c r="C2899" s="1" t="s">
        <v>4072</v>
      </c>
      <c r="D2899" s="1" t="s">
        <v>4079</v>
      </c>
      <c r="E2899" s="1" t="s">
        <v>25</v>
      </c>
      <c r="F2899" s="1"/>
      <c r="G2899" s="1" t="s">
        <v>54</v>
      </c>
    </row>
    <row r="2900" spans="2:7" x14ac:dyDescent="0.2">
      <c r="B2900" s="1" t="str">
        <f t="shared" si="54"/>
        <v>ペルメトリン乳剤金鳥アディオン乳剤</v>
      </c>
      <c r="C2900" s="1" t="s">
        <v>4072</v>
      </c>
      <c r="D2900" s="1" t="s">
        <v>4080</v>
      </c>
      <c r="E2900" s="1" t="s">
        <v>25</v>
      </c>
      <c r="F2900" s="1"/>
      <c r="G2900" s="1" t="s">
        <v>54</v>
      </c>
    </row>
    <row r="2901" spans="2:7" x14ac:dyDescent="0.2">
      <c r="B2901" s="1" t="str">
        <f t="shared" si="54"/>
        <v>ペルメトリン乳剤野菜用ハンドスプレー</v>
      </c>
      <c r="C2901" s="1" t="s">
        <v>5157</v>
      </c>
      <c r="D2901" s="1" t="s">
        <v>4081</v>
      </c>
      <c r="E2901" s="1" t="s">
        <v>25</v>
      </c>
      <c r="F2901" s="1"/>
      <c r="G2901" s="1" t="s">
        <v>465</v>
      </c>
    </row>
    <row r="2902" spans="2:7" x14ac:dyDescent="0.2">
      <c r="B2902" s="1" t="str">
        <f t="shared" si="54"/>
        <v>ペルメトリン粒剤ガードベイトＡ</v>
      </c>
      <c r="C2902" s="1" t="s">
        <v>5158</v>
      </c>
      <c r="D2902" s="1" t="s">
        <v>5159</v>
      </c>
      <c r="E2902" s="1" t="s">
        <v>4949</v>
      </c>
      <c r="F2902" s="1"/>
      <c r="G2902" s="35" t="s">
        <v>5160</v>
      </c>
    </row>
    <row r="2903" spans="2:7" x14ac:dyDescent="0.2">
      <c r="B2903" s="1" t="str">
        <f t="shared" si="54"/>
        <v>ペルメトリン粒剤野菜ひろばＮ</v>
      </c>
      <c r="C2903" s="1" t="s">
        <v>5158</v>
      </c>
      <c r="D2903" s="1" t="s">
        <v>5161</v>
      </c>
      <c r="E2903" s="1" t="s">
        <v>4949</v>
      </c>
      <c r="F2903" s="1"/>
      <c r="G2903" s="35" t="s">
        <v>5160</v>
      </c>
    </row>
    <row r="2904" spans="2:7" x14ac:dyDescent="0.2">
      <c r="B2904" s="1" t="str">
        <f t="shared" si="54"/>
        <v>ペンシクロン水和剤セレンターフ顆粒水和剤</v>
      </c>
      <c r="C2904" s="1" t="s">
        <v>4082</v>
      </c>
      <c r="D2904" s="1" t="s">
        <v>4083</v>
      </c>
      <c r="E2904" s="1" t="s">
        <v>25</v>
      </c>
      <c r="F2904" s="1"/>
      <c r="G2904" s="1" t="s">
        <v>69</v>
      </c>
    </row>
    <row r="2905" spans="2:7" x14ac:dyDescent="0.2">
      <c r="B2905" s="1" t="str">
        <f t="shared" si="54"/>
        <v>ペンシクロン水和剤ホクサンモンセレン顆粒水和剤</v>
      </c>
      <c r="C2905" s="1" t="s">
        <v>4082</v>
      </c>
      <c r="D2905" s="1" t="s">
        <v>4084</v>
      </c>
      <c r="E2905" s="1" t="s">
        <v>25</v>
      </c>
      <c r="F2905" s="1"/>
      <c r="G2905" s="1" t="s">
        <v>69</v>
      </c>
    </row>
    <row r="2906" spans="2:7" x14ac:dyDescent="0.2">
      <c r="B2906" s="1" t="str">
        <f t="shared" si="54"/>
        <v>ペンシクロン水和剤モンセレンフロアブル</v>
      </c>
      <c r="C2906" s="1" t="s">
        <v>4082</v>
      </c>
      <c r="D2906" s="1" t="s">
        <v>4085</v>
      </c>
      <c r="E2906" s="1" t="s">
        <v>25</v>
      </c>
      <c r="F2906" s="1"/>
      <c r="G2906" s="1" t="s">
        <v>54</v>
      </c>
    </row>
    <row r="2907" spans="2:7" x14ac:dyDescent="0.2">
      <c r="B2907" s="1" t="str">
        <f t="shared" si="54"/>
        <v>ペンシクロン水和剤モンセレン顆粒水和剤</v>
      </c>
      <c r="C2907" s="1" t="s">
        <v>4082</v>
      </c>
      <c r="D2907" s="1" t="s">
        <v>4086</v>
      </c>
      <c r="E2907" s="1" t="s">
        <v>25</v>
      </c>
      <c r="F2907" s="1"/>
      <c r="G2907" s="1" t="s">
        <v>69</v>
      </c>
    </row>
    <row r="2908" spans="2:7" x14ac:dyDescent="0.2">
      <c r="B2908" s="1" t="str">
        <f t="shared" si="54"/>
        <v>ペンシクロン水和剤協友モンセレンフロアブル</v>
      </c>
      <c r="C2908" s="1" t="s">
        <v>4082</v>
      </c>
      <c r="D2908" s="1" t="s">
        <v>4087</v>
      </c>
      <c r="E2908" s="1" t="s">
        <v>25</v>
      </c>
      <c r="F2908" s="1"/>
      <c r="G2908" s="1" t="s">
        <v>54</v>
      </c>
    </row>
    <row r="2909" spans="2:7" x14ac:dyDescent="0.2">
      <c r="B2909" s="1" t="str">
        <f t="shared" si="54"/>
        <v>ペンシクロン水和剤三共モンセレン顆粒水和剤</v>
      </c>
      <c r="C2909" s="1" t="s">
        <v>4082</v>
      </c>
      <c r="D2909" s="48" t="s">
        <v>4088</v>
      </c>
      <c r="E2909" s="1" t="s">
        <v>25</v>
      </c>
      <c r="F2909" s="1"/>
      <c r="G2909" s="1" t="s">
        <v>69</v>
      </c>
    </row>
    <row r="2910" spans="2:7" x14ac:dyDescent="0.2">
      <c r="B2910" s="1" t="str">
        <f t="shared" si="54"/>
        <v>ペンシクロン粒剤セレンターフ粒剤</v>
      </c>
      <c r="C2910" s="1" t="s">
        <v>4089</v>
      </c>
      <c r="D2910" s="1" t="s">
        <v>4090</v>
      </c>
      <c r="E2910" s="1" t="s">
        <v>25</v>
      </c>
      <c r="F2910" s="1"/>
      <c r="G2910" s="1" t="s">
        <v>114</v>
      </c>
    </row>
    <row r="2911" spans="2:7" x14ac:dyDescent="0.2">
      <c r="B2911" s="1" t="str">
        <f t="shared" si="54"/>
        <v>ベンジルアミノプリン液剤ドラード液剤</v>
      </c>
      <c r="C2911" s="1" t="s">
        <v>4091</v>
      </c>
      <c r="D2911" s="1" t="s">
        <v>4092</v>
      </c>
      <c r="E2911" s="1" t="s">
        <v>25</v>
      </c>
      <c r="F2911" s="1"/>
      <c r="G2911" s="1" t="s">
        <v>53</v>
      </c>
    </row>
    <row r="2912" spans="2:7" x14ac:dyDescent="0.2">
      <c r="B2912" s="1" t="str">
        <f t="shared" si="54"/>
        <v>ベンジルアミノプリン液剤ビーエー液剤</v>
      </c>
      <c r="C2912" s="1" t="s">
        <v>4091</v>
      </c>
      <c r="D2912" s="1" t="s">
        <v>4093</v>
      </c>
      <c r="E2912" s="1" t="s">
        <v>25</v>
      </c>
      <c r="F2912" s="1"/>
      <c r="G2912" s="1" t="s">
        <v>70</v>
      </c>
    </row>
    <row r="2913" spans="2:7" x14ac:dyDescent="0.2">
      <c r="B2913" s="1" t="str">
        <f t="shared" si="54"/>
        <v>ベンジルアミノプリン塗布剤塗布用ビーエー</v>
      </c>
      <c r="C2913" s="1" t="s">
        <v>4094</v>
      </c>
      <c r="D2913" s="1" t="s">
        <v>4095</v>
      </c>
      <c r="E2913" s="1" t="s">
        <v>6468</v>
      </c>
      <c r="F2913" s="1"/>
      <c r="G2913" s="1" t="s">
        <v>57</v>
      </c>
    </row>
    <row r="2914" spans="2:7" x14ac:dyDescent="0.2">
      <c r="B2914" s="1" t="str">
        <f t="shared" si="54"/>
        <v>ベンジルアミノプリン塗布剤塗布用ベアニン</v>
      </c>
      <c r="C2914" s="1" t="s">
        <v>4094</v>
      </c>
      <c r="D2914" s="1" t="s">
        <v>4096</v>
      </c>
      <c r="E2914" s="1" t="s">
        <v>6468</v>
      </c>
      <c r="F2914" s="1"/>
      <c r="G2914" s="1" t="s">
        <v>57</v>
      </c>
    </row>
    <row r="2915" spans="2:7" x14ac:dyDescent="0.2">
      <c r="B2915" s="1" t="str">
        <f t="shared" si="54"/>
        <v>ベンスルタップ・イマゾスルフロン・カフェンストロール・ダイムロン粒剤ショウリョクジャンボ</v>
      </c>
      <c r="C2915" s="1" t="s">
        <v>4097</v>
      </c>
      <c r="D2915" s="1" t="s">
        <v>4098</v>
      </c>
      <c r="E2915" s="1" t="s">
        <v>6468</v>
      </c>
      <c r="F2915" s="1"/>
      <c r="G2915" s="1" t="s">
        <v>281</v>
      </c>
    </row>
    <row r="2916" spans="2:7" x14ac:dyDescent="0.2">
      <c r="B2916" s="1" t="str">
        <f t="shared" si="54"/>
        <v>ベンスルタップ粒剤ホクコールーバン粒剤</v>
      </c>
      <c r="C2916" s="1" t="s">
        <v>4099</v>
      </c>
      <c r="D2916" s="1" t="s">
        <v>4100</v>
      </c>
      <c r="E2916" s="1" t="s">
        <v>25</v>
      </c>
      <c r="F2916" s="1"/>
      <c r="G2916" s="1" t="s">
        <v>144</v>
      </c>
    </row>
    <row r="2917" spans="2:7" x14ac:dyDescent="0.2">
      <c r="B2917" s="1" t="str">
        <f t="shared" si="54"/>
        <v>ベンスルタップ粒剤ルーバン粒剤</v>
      </c>
      <c r="C2917" s="1" t="s">
        <v>4099</v>
      </c>
      <c r="D2917" s="1" t="s">
        <v>4101</v>
      </c>
      <c r="E2917" s="1" t="s">
        <v>25</v>
      </c>
      <c r="F2917" s="1"/>
      <c r="G2917" s="1" t="s">
        <v>144</v>
      </c>
    </row>
    <row r="2918" spans="2:7" x14ac:dyDescent="0.2">
      <c r="B2918" s="1" t="str">
        <f t="shared" si="54"/>
        <v>ベンスルフロンメチル・ベンチオカーブ・メフェナセット粒剤クミアイウルフエース１キロ粒剤５１</v>
      </c>
      <c r="C2918" s="1" t="s">
        <v>4103</v>
      </c>
      <c r="D2918" s="1" t="s">
        <v>4104</v>
      </c>
      <c r="E2918" s="1" t="s">
        <v>6468</v>
      </c>
      <c r="F2918" s="1"/>
      <c r="G2918" s="1" t="s">
        <v>4102</v>
      </c>
    </row>
    <row r="2919" spans="2:7" x14ac:dyDescent="0.2">
      <c r="B2919" s="1" t="str">
        <f t="shared" si="54"/>
        <v>ベンスルフロンメチル・ベンチオカーブ・メフェナセット粒剤クミアイウルフエース１キロ粒剤７５</v>
      </c>
      <c r="C2919" s="1" t="s">
        <v>4103</v>
      </c>
      <c r="D2919" s="1" t="s">
        <v>4105</v>
      </c>
      <c r="E2919" s="1" t="s">
        <v>6468</v>
      </c>
      <c r="F2919" s="1"/>
      <c r="G2919" s="1" t="s">
        <v>771</v>
      </c>
    </row>
    <row r="2920" spans="2:7" x14ac:dyDescent="0.2">
      <c r="B2920" s="1" t="str">
        <f t="shared" si="54"/>
        <v>ベンスルフロンメチル・ベンチオカーブ・メフェナセット粒剤クミアイウルフエース粒剤１７</v>
      </c>
      <c r="C2920" s="1" t="s">
        <v>4103</v>
      </c>
      <c r="D2920" s="1" t="s">
        <v>4106</v>
      </c>
      <c r="E2920" s="1" t="s">
        <v>6468</v>
      </c>
      <c r="F2920" s="1"/>
      <c r="G2920" s="1" t="s">
        <v>309</v>
      </c>
    </row>
    <row r="2921" spans="2:7" x14ac:dyDescent="0.2">
      <c r="B2921" s="1" t="str">
        <f t="shared" si="54"/>
        <v>ベンスルフロンメチル・ベンチオカーブ・メフェナセット粒剤クミアイウルフエース粒剤２５</v>
      </c>
      <c r="C2921" s="1" t="s">
        <v>4103</v>
      </c>
      <c r="D2921" s="1" t="s">
        <v>4107</v>
      </c>
      <c r="E2921" s="1" t="s">
        <v>6468</v>
      </c>
      <c r="F2921" s="1"/>
      <c r="G2921" s="1" t="s">
        <v>187</v>
      </c>
    </row>
    <row r="2922" spans="2:7" x14ac:dyDescent="0.2">
      <c r="B2922" s="1" t="str">
        <f t="shared" si="54"/>
        <v>ベンスルフロンメチル・メフェナセット粒剤ＭＩＣザーク１キロ粒剤７５</v>
      </c>
      <c r="C2922" s="1" t="s">
        <v>4108</v>
      </c>
      <c r="D2922" s="1" t="s">
        <v>4109</v>
      </c>
      <c r="E2922" s="1" t="s">
        <v>6468</v>
      </c>
      <c r="F2922" s="1"/>
      <c r="G2922" s="1" t="s">
        <v>771</v>
      </c>
    </row>
    <row r="2923" spans="2:7" x14ac:dyDescent="0.2">
      <c r="B2923" s="1" t="str">
        <f t="shared" si="54"/>
        <v>ベンスルフロンメチル・メフェナセット粒剤ＭＩＣザーク粒剤２５</v>
      </c>
      <c r="C2923" s="1" t="s">
        <v>4108</v>
      </c>
      <c r="D2923" s="1" t="s">
        <v>4110</v>
      </c>
      <c r="E2923" s="1" t="s">
        <v>6468</v>
      </c>
      <c r="F2923" s="1"/>
      <c r="G2923" s="1" t="s">
        <v>187</v>
      </c>
    </row>
    <row r="2924" spans="2:7" x14ac:dyDescent="0.2">
      <c r="B2924" s="1" t="str">
        <f t="shared" si="54"/>
        <v>ベンスルフロンメチル・メフェナセット粒剤ザーク１キロ粒剤７５</v>
      </c>
      <c r="C2924" s="1" t="s">
        <v>4108</v>
      </c>
      <c r="D2924" s="1" t="s">
        <v>4111</v>
      </c>
      <c r="E2924" s="1" t="s">
        <v>6468</v>
      </c>
      <c r="F2924" s="1"/>
      <c r="G2924" s="1" t="s">
        <v>771</v>
      </c>
    </row>
    <row r="2925" spans="2:7" x14ac:dyDescent="0.2">
      <c r="B2925" s="1" t="str">
        <f t="shared" si="54"/>
        <v>ベンスルフロンメチル・メフェナセット粒剤ザーク粒剤２５</v>
      </c>
      <c r="C2925" s="1" t="s">
        <v>4108</v>
      </c>
      <c r="D2925" s="1" t="s">
        <v>4112</v>
      </c>
      <c r="E2925" s="1" t="s">
        <v>6468</v>
      </c>
      <c r="F2925" s="1"/>
      <c r="G2925" s="1" t="s">
        <v>187</v>
      </c>
    </row>
    <row r="2926" spans="2:7" x14ac:dyDescent="0.2">
      <c r="B2926" s="1" t="str">
        <f t="shared" si="54"/>
        <v>ベンゾビシクロン・ペントキサゾン水和剤ＳＤＳプレッサフロアブル</v>
      </c>
      <c r="C2926" s="1" t="s">
        <v>5162</v>
      </c>
      <c r="D2926" s="1" t="s">
        <v>4114</v>
      </c>
      <c r="E2926" s="1" t="s">
        <v>6468</v>
      </c>
      <c r="F2926" s="1"/>
      <c r="G2926" s="1" t="s">
        <v>1367</v>
      </c>
    </row>
    <row r="2927" spans="2:7" x14ac:dyDescent="0.2">
      <c r="B2927" s="1" t="str">
        <f t="shared" si="54"/>
        <v>ベンゾビシクロン・ペントキサゾン水和剤プレッサフロアブル</v>
      </c>
      <c r="C2927" s="1" t="s">
        <v>4113</v>
      </c>
      <c r="D2927" s="1" t="s">
        <v>4115</v>
      </c>
      <c r="E2927" s="1" t="s">
        <v>6468</v>
      </c>
      <c r="F2927" s="1"/>
      <c r="G2927" s="1" t="s">
        <v>1367</v>
      </c>
    </row>
    <row r="2928" spans="2:7" x14ac:dyDescent="0.2">
      <c r="B2928" s="1" t="str">
        <f t="shared" si="54"/>
        <v>ベンゾビシクロン・ペントキサゾン粒剤フォーカスショットジャンボ</v>
      </c>
      <c r="C2928" s="1" t="s">
        <v>4116</v>
      </c>
      <c r="D2928" s="1" t="s">
        <v>4117</v>
      </c>
      <c r="E2928" s="1" t="s">
        <v>6468</v>
      </c>
      <c r="F2928" s="1"/>
      <c r="G2928" s="1" t="s">
        <v>144</v>
      </c>
    </row>
    <row r="2929" spans="2:7" x14ac:dyDescent="0.2">
      <c r="B2929" s="1" t="str">
        <f t="shared" si="54"/>
        <v>ベンゾビシクロン・ペントキサゾン粒剤科研フォーカスショットジャンボ</v>
      </c>
      <c r="C2929" s="1" t="s">
        <v>4116</v>
      </c>
      <c r="D2929" s="1" t="s">
        <v>4118</v>
      </c>
      <c r="E2929" s="1" t="s">
        <v>6468</v>
      </c>
      <c r="F2929" s="1"/>
      <c r="G2929" s="1" t="s">
        <v>144</v>
      </c>
    </row>
    <row r="2930" spans="2:7" x14ac:dyDescent="0.2">
      <c r="B2930" s="1" t="str">
        <f t="shared" si="54"/>
        <v>ベンゾビシクロン水和剤ショウエースフロアブル</v>
      </c>
      <c r="C2930" s="1" t="s">
        <v>4119</v>
      </c>
      <c r="D2930" s="1" t="s">
        <v>4120</v>
      </c>
      <c r="E2930" s="1" t="s">
        <v>6468</v>
      </c>
      <c r="F2930" s="1"/>
      <c r="G2930" s="1" t="s">
        <v>1285</v>
      </c>
    </row>
    <row r="2931" spans="2:7" x14ac:dyDescent="0.2">
      <c r="B2931" s="1" t="str">
        <f t="shared" si="54"/>
        <v>ベンゾビシクロン粒剤ショウエース１キロ粒剤</v>
      </c>
      <c r="C2931" s="1" t="s">
        <v>4121</v>
      </c>
      <c r="D2931" s="1" t="s">
        <v>4122</v>
      </c>
      <c r="E2931" s="1" t="s">
        <v>6468</v>
      </c>
      <c r="F2931" s="1"/>
      <c r="G2931" s="1" t="s">
        <v>70</v>
      </c>
    </row>
    <row r="2932" spans="2:7" x14ac:dyDescent="0.2">
      <c r="B2932" s="1" t="str">
        <f t="shared" si="54"/>
        <v>ベンタゾン・ＭＣＰＡエチル粒剤石原グラスジンＭナトリウム粒剤</v>
      </c>
      <c r="C2932" s="1" t="s">
        <v>4123</v>
      </c>
      <c r="D2932" s="1" t="s">
        <v>6132</v>
      </c>
      <c r="E2932" s="1" t="s">
        <v>25</v>
      </c>
      <c r="F2932" s="1"/>
      <c r="G2932" s="1" t="s">
        <v>174</v>
      </c>
    </row>
    <row r="2933" spans="2:7" x14ac:dyDescent="0.2">
      <c r="B2933" s="1" t="str">
        <f t="shared" si="54"/>
        <v>ベンタゾン・ＭＣＰＡエチル粒剤日産グラスジンＭナトリウム粒剤</v>
      </c>
      <c r="C2933" s="1" t="s">
        <v>4123</v>
      </c>
      <c r="D2933" s="1" t="s">
        <v>4124</v>
      </c>
      <c r="E2933" s="1" t="s">
        <v>25</v>
      </c>
      <c r="F2933" s="1"/>
      <c r="G2933" s="1" t="s">
        <v>174</v>
      </c>
    </row>
    <row r="2934" spans="2:7" x14ac:dyDescent="0.2">
      <c r="B2934" s="1" t="str">
        <f t="shared" si="54"/>
        <v>ベンタゾン・ＭＣＰＡナトリウム塩液剤石原グラスジンＭナトリウム液剤</v>
      </c>
      <c r="C2934" s="1" t="s">
        <v>4125</v>
      </c>
      <c r="D2934" s="1" t="s">
        <v>4126</v>
      </c>
      <c r="E2934" s="1" t="s">
        <v>25</v>
      </c>
      <c r="F2934" s="1"/>
      <c r="G2934" s="1" t="s">
        <v>264</v>
      </c>
    </row>
    <row r="2935" spans="2:7" x14ac:dyDescent="0.2">
      <c r="B2935" s="1" t="str">
        <f t="shared" si="54"/>
        <v>ベンタゾン・ＭＣＰＡナトリウム塩液剤日産グラスジンＭナトリウム液剤</v>
      </c>
      <c r="C2935" s="1" t="s">
        <v>4125</v>
      </c>
      <c r="D2935" s="1" t="s">
        <v>4127</v>
      </c>
      <c r="E2935" s="1" t="s">
        <v>25</v>
      </c>
      <c r="F2935" s="1"/>
      <c r="G2935" s="1" t="s">
        <v>264</v>
      </c>
    </row>
    <row r="2936" spans="2:7" x14ac:dyDescent="0.2">
      <c r="B2936" s="1" t="str">
        <f t="shared" si="54"/>
        <v>ベンタゾン液剤ＢＡＳＦバサグラン液剤（ナトリウム塩）</v>
      </c>
      <c r="C2936" s="1" t="s">
        <v>4128</v>
      </c>
      <c r="D2936" s="1" t="s">
        <v>6133</v>
      </c>
      <c r="E2936" s="1" t="s">
        <v>6468</v>
      </c>
      <c r="F2936" s="1"/>
      <c r="G2936" s="1" t="s">
        <v>68</v>
      </c>
    </row>
    <row r="2937" spans="2:7" x14ac:dyDescent="0.2">
      <c r="B2937" s="1" t="str">
        <f t="shared" si="54"/>
        <v>ベンタゾン液剤ＢＡＳＦ大豆バサグラン液剤（ナトリウム塩）</v>
      </c>
      <c r="C2937" s="1" t="s">
        <v>4128</v>
      </c>
      <c r="D2937" s="1" t="s">
        <v>4129</v>
      </c>
      <c r="E2937" s="1" t="s">
        <v>6468</v>
      </c>
      <c r="F2937" s="1"/>
      <c r="G2937" s="1" t="s">
        <v>68</v>
      </c>
    </row>
    <row r="2938" spans="2:7" x14ac:dyDescent="0.2">
      <c r="B2938" s="1" t="str">
        <f t="shared" si="54"/>
        <v>ベンタゾン液剤クミアイバサグラン液剤（ナトリウム塩）</v>
      </c>
      <c r="C2938" s="1" t="s">
        <v>4128</v>
      </c>
      <c r="D2938" s="1" t="s">
        <v>4130</v>
      </c>
      <c r="E2938" s="1" t="s">
        <v>6468</v>
      </c>
      <c r="F2938" s="1"/>
      <c r="G2938" s="1" t="s">
        <v>68</v>
      </c>
    </row>
    <row r="2939" spans="2:7" x14ac:dyDescent="0.2">
      <c r="B2939" s="1" t="str">
        <f t="shared" si="54"/>
        <v>ベンタゾン液剤ホクコーバサグラン液剤（ナトリウム塩）</v>
      </c>
      <c r="C2939" s="1" t="s">
        <v>4128</v>
      </c>
      <c r="D2939" s="1" t="s">
        <v>4131</v>
      </c>
      <c r="E2939" s="1" t="s">
        <v>6468</v>
      </c>
      <c r="F2939" s="1"/>
      <c r="G2939" s="1" t="s">
        <v>68</v>
      </c>
    </row>
    <row r="2940" spans="2:7" x14ac:dyDescent="0.2">
      <c r="B2940" s="1" t="str">
        <f t="shared" si="54"/>
        <v>ベンタゾン液剤住化バサグラン液剤（ナトリウム塩）</v>
      </c>
      <c r="C2940" s="1" t="s">
        <v>4128</v>
      </c>
      <c r="D2940" s="1" t="s">
        <v>4132</v>
      </c>
      <c r="E2940" s="1" t="s">
        <v>6468</v>
      </c>
      <c r="F2940" s="1"/>
      <c r="G2940" s="1" t="s">
        <v>68</v>
      </c>
    </row>
    <row r="2941" spans="2:7" x14ac:dyDescent="0.2">
      <c r="B2941" s="1" t="str">
        <f t="shared" si="54"/>
        <v>ベンタゾン液剤住友化学大豆バサグラン液剤（ナトリウム塩）</v>
      </c>
      <c r="C2941" s="1" t="s">
        <v>4128</v>
      </c>
      <c r="D2941" s="1" t="s">
        <v>4133</v>
      </c>
      <c r="E2941" s="1" t="s">
        <v>6468</v>
      </c>
      <c r="F2941" s="1"/>
      <c r="G2941" s="1" t="s">
        <v>68</v>
      </c>
    </row>
    <row r="2942" spans="2:7" x14ac:dyDescent="0.2">
      <c r="B2942" s="1" t="str">
        <f t="shared" ref="B2942:B2991" si="55">C2942&amp;D2942</f>
        <v>ベンタゾン液剤バサグランターフ</v>
      </c>
      <c r="C2942" s="1" t="s">
        <v>4128</v>
      </c>
      <c r="D2942" s="1" t="s">
        <v>4827</v>
      </c>
      <c r="E2942" s="1" t="s">
        <v>6468</v>
      </c>
      <c r="F2942" s="1"/>
      <c r="G2942" s="1" t="s">
        <v>2934</v>
      </c>
    </row>
    <row r="2943" spans="2:7" x14ac:dyDescent="0.2">
      <c r="B2943" s="1" t="str">
        <f t="shared" si="55"/>
        <v>ベンタゾン粒剤ＢＡＳＦバサグラン粒剤（ナトリウム塩）</v>
      </c>
      <c r="C2943" s="1" t="s">
        <v>4134</v>
      </c>
      <c r="D2943" s="1" t="s">
        <v>4135</v>
      </c>
      <c r="E2943" s="1" t="s">
        <v>6468</v>
      </c>
      <c r="F2943" s="1"/>
      <c r="G2943" s="1" t="s">
        <v>2460</v>
      </c>
    </row>
    <row r="2944" spans="2:7" x14ac:dyDescent="0.2">
      <c r="B2944" s="1" t="str">
        <f t="shared" si="55"/>
        <v>ベンタゾン粒剤クミアイバサグラン粒剤（ナトリウム塩）</v>
      </c>
      <c r="C2944" s="1" t="s">
        <v>4134</v>
      </c>
      <c r="D2944" s="1" t="s">
        <v>4136</v>
      </c>
      <c r="E2944" s="1" t="s">
        <v>6468</v>
      </c>
      <c r="F2944" s="1"/>
      <c r="G2944" s="1" t="s">
        <v>2460</v>
      </c>
    </row>
    <row r="2945" spans="2:7" x14ac:dyDescent="0.2">
      <c r="B2945" s="1" t="str">
        <f t="shared" si="55"/>
        <v>ベンタゾン粒剤ホクコーバサグラン粒剤（ナトリウム塩）</v>
      </c>
      <c r="C2945" s="1" t="s">
        <v>4134</v>
      </c>
      <c r="D2945" s="1" t="s">
        <v>4137</v>
      </c>
      <c r="E2945" s="1" t="s">
        <v>6468</v>
      </c>
      <c r="F2945" s="1"/>
      <c r="G2945" s="1" t="s">
        <v>2460</v>
      </c>
    </row>
    <row r="2946" spans="2:7" x14ac:dyDescent="0.2">
      <c r="B2946" s="1" t="str">
        <f t="shared" si="55"/>
        <v>ベンタゾン粒剤住化バサグラン粒剤（ナトリウム塩）</v>
      </c>
      <c r="C2946" s="1" t="s">
        <v>4134</v>
      </c>
      <c r="D2946" s="1" t="s">
        <v>6134</v>
      </c>
      <c r="E2946" s="1" t="s">
        <v>6468</v>
      </c>
      <c r="F2946" s="1"/>
      <c r="G2946" s="1" t="s">
        <v>2460</v>
      </c>
    </row>
    <row r="2947" spans="2:7" x14ac:dyDescent="0.2">
      <c r="B2947" s="1" t="str">
        <f t="shared" si="55"/>
        <v>ベンチアバリカルブイソプロピル・ＴＰＮ水和剤プロポーズ顆粒水和剤</v>
      </c>
      <c r="C2947" s="1" t="s">
        <v>4138</v>
      </c>
      <c r="D2947" s="1" t="s">
        <v>4139</v>
      </c>
      <c r="E2947" s="1" t="s">
        <v>25</v>
      </c>
      <c r="F2947" s="1"/>
      <c r="G2947" s="1" t="s">
        <v>69</v>
      </c>
    </row>
    <row r="2948" spans="2:7" x14ac:dyDescent="0.2">
      <c r="B2948" s="1" t="str">
        <f t="shared" si="55"/>
        <v>ベンチアバリカルブイソプロピル・ＴＰＮ水和剤ワイドヒッター顆粒水和剤</v>
      </c>
      <c r="C2948" s="1" t="s">
        <v>4138</v>
      </c>
      <c r="D2948" s="1" t="s">
        <v>4140</v>
      </c>
      <c r="E2948" s="1" t="s">
        <v>25</v>
      </c>
      <c r="F2948" s="1"/>
      <c r="G2948" s="1" t="s">
        <v>69</v>
      </c>
    </row>
    <row r="2949" spans="2:7" x14ac:dyDescent="0.2">
      <c r="B2949" s="1" t="str">
        <f t="shared" si="55"/>
        <v>ベンチアバリカルブイソプロピル・マンゼブ水和剤カンパネラ水和剤</v>
      </c>
      <c r="C2949" s="1" t="s">
        <v>4141</v>
      </c>
      <c r="D2949" s="1" t="s">
        <v>4142</v>
      </c>
      <c r="E2949" s="1" t="s">
        <v>25</v>
      </c>
      <c r="F2949" s="1"/>
      <c r="G2949" s="1" t="s">
        <v>4143</v>
      </c>
    </row>
    <row r="2950" spans="2:7" x14ac:dyDescent="0.2">
      <c r="B2950" s="1" t="str">
        <f t="shared" si="55"/>
        <v>ベンチアバリカルブイソプロピル・マンゼブ水和剤ベネセット水和剤</v>
      </c>
      <c r="C2950" s="1" t="s">
        <v>4141</v>
      </c>
      <c r="D2950" s="1" t="s">
        <v>4144</v>
      </c>
      <c r="E2950" s="1" t="s">
        <v>25</v>
      </c>
      <c r="F2950" s="1"/>
      <c r="G2950" s="1" t="s">
        <v>4143</v>
      </c>
    </row>
    <row r="2951" spans="2:7" x14ac:dyDescent="0.2">
      <c r="B2951" s="1" t="str">
        <f t="shared" si="55"/>
        <v>ベンチアバリカルブイソプロピル水和剤マモロット顆粒水和剤</v>
      </c>
      <c r="C2951" s="1" t="s">
        <v>4145</v>
      </c>
      <c r="D2951" s="1" t="s">
        <v>4146</v>
      </c>
      <c r="E2951" s="1" t="s">
        <v>6468</v>
      </c>
      <c r="F2951" s="1"/>
      <c r="G2951" s="1" t="s">
        <v>52</v>
      </c>
    </row>
    <row r="2952" spans="2:7" x14ac:dyDescent="0.2">
      <c r="B2952" s="1" t="str">
        <f t="shared" si="55"/>
        <v>ベンチオカーブ・ペンディメタリン・リニュロン乳剤クリアターン乳剤</v>
      </c>
      <c r="C2952" s="1" t="s">
        <v>4147</v>
      </c>
      <c r="D2952" s="1" t="s">
        <v>4148</v>
      </c>
      <c r="E2952" s="1" t="s">
        <v>25</v>
      </c>
      <c r="F2952" s="1"/>
      <c r="G2952" s="1" t="s">
        <v>69</v>
      </c>
    </row>
    <row r="2953" spans="2:7" x14ac:dyDescent="0.2">
      <c r="B2953" s="1" t="str">
        <f t="shared" si="55"/>
        <v>ベンチオカーブ・ペンディメタリン・リニュロン乳剤サイアナミッドクリアターン乳剤</v>
      </c>
      <c r="C2953" s="1" t="s">
        <v>4147</v>
      </c>
      <c r="D2953" s="1" t="s">
        <v>4149</v>
      </c>
      <c r="E2953" s="1" t="s">
        <v>25</v>
      </c>
      <c r="F2953" s="1"/>
      <c r="G2953" s="1" t="s">
        <v>69</v>
      </c>
    </row>
    <row r="2954" spans="2:7" x14ac:dyDescent="0.2">
      <c r="B2954" s="1" t="str">
        <f t="shared" si="55"/>
        <v>ベンチオカーブ・ペンディメタリン・リニュロン粉粒剤ＡＣＣクリアターン細粒剤Ｆ</v>
      </c>
      <c r="C2954" s="1" t="s">
        <v>4150</v>
      </c>
      <c r="D2954" s="1" t="s">
        <v>4151</v>
      </c>
      <c r="E2954" s="1" t="s">
        <v>6468</v>
      </c>
      <c r="F2954" s="1"/>
      <c r="G2954" s="1" t="s">
        <v>349</v>
      </c>
    </row>
    <row r="2955" spans="2:7" x14ac:dyDescent="0.2">
      <c r="B2955" s="1" t="str">
        <f t="shared" si="55"/>
        <v>ベンチオカーブ・ペンディメタリン・リニュロン粉粒剤クリアターン細粒剤Ｆ</v>
      </c>
      <c r="C2955" s="1" t="s">
        <v>4150</v>
      </c>
      <c r="D2955" s="1" t="s">
        <v>4152</v>
      </c>
      <c r="E2955" s="1" t="s">
        <v>6468</v>
      </c>
      <c r="F2955" s="1"/>
      <c r="G2955" s="1" t="s">
        <v>349</v>
      </c>
    </row>
    <row r="2956" spans="2:7" x14ac:dyDescent="0.2">
      <c r="B2956" s="1" t="str">
        <f t="shared" si="55"/>
        <v>ベンチオカーブ乳剤サターン乳剤</v>
      </c>
      <c r="C2956" s="1" t="s">
        <v>4153</v>
      </c>
      <c r="D2956" s="1" t="s">
        <v>4154</v>
      </c>
      <c r="E2956" s="1" t="s">
        <v>25</v>
      </c>
      <c r="F2956" s="1"/>
      <c r="G2956" s="1" t="s">
        <v>69</v>
      </c>
    </row>
    <row r="2957" spans="2:7" x14ac:dyDescent="0.2">
      <c r="B2957" s="1" t="str">
        <f t="shared" si="55"/>
        <v>ペンチオピラド・マンゼブ水和剤ユニゾン水和剤</v>
      </c>
      <c r="C2957" s="1" t="s">
        <v>5163</v>
      </c>
      <c r="D2957" s="1" t="s">
        <v>5164</v>
      </c>
      <c r="E2957" s="1" t="s">
        <v>25</v>
      </c>
      <c r="F2957" s="1"/>
      <c r="G2957" s="1" t="s">
        <v>4912</v>
      </c>
    </row>
    <row r="2958" spans="2:7" x14ac:dyDescent="0.2">
      <c r="B2958" s="1" t="str">
        <f t="shared" si="55"/>
        <v>ペンチオピラド・マンゼブ水和剤理研ユニゾン水和剤</v>
      </c>
      <c r="C2958" s="1" t="s">
        <v>5163</v>
      </c>
      <c r="D2958" s="1" t="s">
        <v>5165</v>
      </c>
      <c r="E2958" s="1" t="s">
        <v>25</v>
      </c>
      <c r="F2958" s="1"/>
      <c r="G2958" s="35" t="s">
        <v>5166</v>
      </c>
    </row>
    <row r="2959" spans="2:7" x14ac:dyDescent="0.2">
      <c r="B2959" s="1" t="str">
        <f t="shared" si="55"/>
        <v>ペンチオピラド水和剤アフェットフロアブル</v>
      </c>
      <c r="C2959" s="1" t="s">
        <v>4155</v>
      </c>
      <c r="D2959" s="1" t="s">
        <v>4156</v>
      </c>
      <c r="E2959" s="1" t="s">
        <v>6468</v>
      </c>
      <c r="F2959" s="1"/>
      <c r="G2959" s="1" t="s">
        <v>54</v>
      </c>
    </row>
    <row r="2960" spans="2:7" x14ac:dyDescent="0.2">
      <c r="B2960" s="1" t="str">
        <f t="shared" si="55"/>
        <v>ペンチオピラド水和剤ガイア顆粒水和剤</v>
      </c>
      <c r="C2960" s="1" t="s">
        <v>4155</v>
      </c>
      <c r="D2960" s="1" t="s">
        <v>4157</v>
      </c>
      <c r="E2960" s="1" t="s">
        <v>6468</v>
      </c>
      <c r="F2960" s="1"/>
      <c r="G2960" s="1" t="s">
        <v>69</v>
      </c>
    </row>
    <row r="2961" spans="2:7" x14ac:dyDescent="0.2">
      <c r="B2961" s="1" t="str">
        <f t="shared" si="55"/>
        <v>ペンチオピラド水和剤フルーツセイバー</v>
      </c>
      <c r="C2961" s="1" t="s">
        <v>4155</v>
      </c>
      <c r="D2961" s="1" t="s">
        <v>4158</v>
      </c>
      <c r="E2961" s="1" t="s">
        <v>6468</v>
      </c>
      <c r="F2961" s="1"/>
      <c r="G2961" s="1" t="s">
        <v>52</v>
      </c>
    </row>
    <row r="2962" spans="2:7" x14ac:dyDescent="0.2">
      <c r="B2962" s="1" t="str">
        <f t="shared" si="55"/>
        <v>ペンチオピラド水和剤ホクコーフルーツセイバー</v>
      </c>
      <c r="C2962" s="1" t="s">
        <v>4155</v>
      </c>
      <c r="D2962" s="1" t="s">
        <v>4159</v>
      </c>
      <c r="E2962" s="1" t="s">
        <v>6468</v>
      </c>
      <c r="F2962" s="1"/>
      <c r="G2962" s="1" t="s">
        <v>52</v>
      </c>
    </row>
    <row r="2963" spans="2:7" x14ac:dyDescent="0.2">
      <c r="B2963" s="1" t="str">
        <f t="shared" si="55"/>
        <v>ペンチオピラド水和剤兼商フルーツセイバー</v>
      </c>
      <c r="C2963" s="1" t="s">
        <v>4155</v>
      </c>
      <c r="D2963" s="1" t="s">
        <v>4160</v>
      </c>
      <c r="E2963" s="1" t="s">
        <v>6468</v>
      </c>
      <c r="F2963" s="1"/>
      <c r="G2963" s="1" t="s">
        <v>52</v>
      </c>
    </row>
    <row r="2964" spans="2:7" x14ac:dyDescent="0.2">
      <c r="B2964" s="1" t="str">
        <f t="shared" si="55"/>
        <v>ペンチオピラド水和剤理研ガイア顆粒水和剤</v>
      </c>
      <c r="C2964" s="1" t="s">
        <v>4155</v>
      </c>
      <c r="D2964" s="1" t="s">
        <v>4161</v>
      </c>
      <c r="E2964" s="1" t="s">
        <v>6468</v>
      </c>
      <c r="F2964" s="1"/>
      <c r="G2964" s="1" t="s">
        <v>69</v>
      </c>
    </row>
    <row r="2965" spans="2:7" x14ac:dyDescent="0.2">
      <c r="B2965" s="1" t="str">
        <f t="shared" si="55"/>
        <v>ペンディメタリン・リニュロン乳剤カイタック乳剤</v>
      </c>
      <c r="C2965" s="1" t="s">
        <v>4162</v>
      </c>
      <c r="D2965" s="1" t="s">
        <v>4163</v>
      </c>
      <c r="E2965" s="1" t="s">
        <v>6468</v>
      </c>
      <c r="F2965" s="1"/>
      <c r="G2965" s="1" t="s">
        <v>52</v>
      </c>
    </row>
    <row r="2966" spans="2:7" x14ac:dyDescent="0.2">
      <c r="B2966" s="1" t="str">
        <f t="shared" si="55"/>
        <v>ペンディメタリン・リニュロン乳剤サイアナミッドカイタック乳剤</v>
      </c>
      <c r="C2966" s="1" t="s">
        <v>4162</v>
      </c>
      <c r="D2966" s="1" t="s">
        <v>4164</v>
      </c>
      <c r="E2966" s="1" t="s">
        <v>6468</v>
      </c>
      <c r="F2966" s="1"/>
      <c r="G2966" s="1" t="s">
        <v>52</v>
      </c>
    </row>
    <row r="2967" spans="2:7" x14ac:dyDescent="0.2">
      <c r="B2967" s="1" t="str">
        <f t="shared" si="55"/>
        <v>ペンディメタリン・リニュロン粉粒剤カイタック細粒剤Ｆ</v>
      </c>
      <c r="C2967" s="1" t="s">
        <v>4165</v>
      </c>
      <c r="D2967" s="1" t="s">
        <v>4166</v>
      </c>
      <c r="E2967" s="1" t="s">
        <v>6468</v>
      </c>
      <c r="F2967" s="1"/>
      <c r="G2967" s="1" t="s">
        <v>114</v>
      </c>
    </row>
    <row r="2968" spans="2:7" x14ac:dyDescent="0.2">
      <c r="B2968" s="1" t="str">
        <f t="shared" si="55"/>
        <v>ペンディメタリン・リニュロン粉粒剤サイアナミッド　カイタック細粒剤Ｆ</v>
      </c>
      <c r="C2968" s="1" t="s">
        <v>4165</v>
      </c>
      <c r="D2968" s="1" t="s">
        <v>4167</v>
      </c>
      <c r="E2968" s="1" t="s">
        <v>6468</v>
      </c>
      <c r="F2968" s="1"/>
      <c r="G2968" s="1" t="s">
        <v>114</v>
      </c>
    </row>
    <row r="2969" spans="2:7" x14ac:dyDescent="0.2">
      <c r="B2969" s="1" t="str">
        <f t="shared" si="55"/>
        <v>ペンディメタリンマイクロカプセル剤ウェイアップアクアキャップ</v>
      </c>
      <c r="C2969" s="1" t="s">
        <v>4168</v>
      </c>
      <c r="D2969" s="1" t="s">
        <v>4169</v>
      </c>
      <c r="E2969" s="1" t="s">
        <v>25</v>
      </c>
      <c r="F2969" s="1"/>
      <c r="G2969" s="1" t="s">
        <v>4170</v>
      </c>
    </row>
    <row r="2970" spans="2:7" x14ac:dyDescent="0.2">
      <c r="B2970" s="1" t="str">
        <f t="shared" si="55"/>
        <v>ペンディメタリン水和剤ウェイアップフロアブル</v>
      </c>
      <c r="C2970" s="1" t="s">
        <v>4171</v>
      </c>
      <c r="D2970" s="1" t="s">
        <v>4172</v>
      </c>
      <c r="E2970" s="1" t="s">
        <v>25</v>
      </c>
      <c r="F2970" s="1"/>
      <c r="G2970" s="1" t="s">
        <v>167</v>
      </c>
    </row>
    <row r="2971" spans="2:7" x14ac:dyDescent="0.2">
      <c r="B2971" s="1" t="str">
        <f t="shared" si="55"/>
        <v>ペンディメタリン水和剤グリーンケアＧ顆粒水和剤</v>
      </c>
      <c r="C2971" s="1" t="s">
        <v>4171</v>
      </c>
      <c r="D2971" s="1" t="s">
        <v>4173</v>
      </c>
      <c r="E2971" s="1" t="s">
        <v>25</v>
      </c>
      <c r="F2971" s="1"/>
      <c r="G2971" s="1" t="s">
        <v>242</v>
      </c>
    </row>
    <row r="2972" spans="2:7" x14ac:dyDescent="0.2">
      <c r="B2972" s="1" t="str">
        <f t="shared" si="55"/>
        <v>ペンディメタリン乳剤エキガゾール</v>
      </c>
      <c r="C2972" s="1" t="s">
        <v>5167</v>
      </c>
      <c r="D2972" s="1" t="s">
        <v>4175</v>
      </c>
      <c r="E2972" s="1" t="s">
        <v>6468</v>
      </c>
      <c r="F2972" s="1"/>
      <c r="G2972" s="1" t="s">
        <v>70</v>
      </c>
    </row>
    <row r="2973" spans="2:7" x14ac:dyDescent="0.2">
      <c r="B2973" s="1" t="str">
        <f t="shared" si="55"/>
        <v>ペンディメタリン乳剤ゴーゴーサン乳剤</v>
      </c>
      <c r="C2973" s="1" t="s">
        <v>4174</v>
      </c>
      <c r="D2973" s="1" t="s">
        <v>4176</v>
      </c>
      <c r="E2973" s="1" t="s">
        <v>6468</v>
      </c>
      <c r="F2973" s="1"/>
      <c r="G2973" s="1" t="s">
        <v>56</v>
      </c>
    </row>
    <row r="2974" spans="2:7" x14ac:dyDescent="0.2">
      <c r="B2974" s="1" t="str">
        <f t="shared" si="55"/>
        <v>ペンディメタリン乳剤ゴーゴーサン乳剤３０</v>
      </c>
      <c r="C2974" s="1" t="s">
        <v>4174</v>
      </c>
      <c r="D2974" s="1" t="s">
        <v>4177</v>
      </c>
      <c r="E2974" s="1" t="s">
        <v>6468</v>
      </c>
      <c r="F2974" s="1"/>
      <c r="G2974" s="1" t="s">
        <v>56</v>
      </c>
    </row>
    <row r="2975" spans="2:7" x14ac:dyDescent="0.2">
      <c r="B2975" s="1" t="str">
        <f t="shared" si="55"/>
        <v>ペンディメタリン複合肥料ＢＡＳＦプレエム５５０粒剤</v>
      </c>
      <c r="C2975" s="1" t="s">
        <v>4178</v>
      </c>
      <c r="D2975" s="1" t="s">
        <v>4179</v>
      </c>
      <c r="E2975" s="1" t="s">
        <v>6468</v>
      </c>
      <c r="F2975" s="1"/>
      <c r="G2975" s="1" t="s">
        <v>1118</v>
      </c>
    </row>
    <row r="2976" spans="2:7" x14ac:dyDescent="0.2">
      <c r="B2976" s="1" t="str">
        <f t="shared" si="55"/>
        <v>ペンディメタリン粉粒剤ゴーゴーサン細粒剤Ｆ</v>
      </c>
      <c r="C2976" s="1" t="s">
        <v>4180</v>
      </c>
      <c r="D2976" s="1" t="s">
        <v>4181</v>
      </c>
      <c r="E2976" s="1" t="s">
        <v>6468</v>
      </c>
      <c r="F2976" s="1"/>
      <c r="G2976" s="1" t="s">
        <v>53</v>
      </c>
    </row>
    <row r="2977" spans="2:7" x14ac:dyDescent="0.2">
      <c r="B2977" s="1" t="str">
        <f t="shared" si="55"/>
        <v>ペントキサゾン・ＡＣＮ水和剤クリアホープフロアブル</v>
      </c>
      <c r="C2977" s="1" t="s">
        <v>4182</v>
      </c>
      <c r="D2977" s="1" t="s">
        <v>4183</v>
      </c>
      <c r="E2977" s="1" t="s">
        <v>6468</v>
      </c>
      <c r="F2977" s="1"/>
      <c r="G2977" s="1" t="s">
        <v>55</v>
      </c>
    </row>
    <row r="2978" spans="2:7" x14ac:dyDescent="0.2">
      <c r="B2978" s="1" t="str">
        <f t="shared" si="55"/>
        <v>ペントキサゾン・ＡＣＮ水和剤兼商クリアホープフロアブル</v>
      </c>
      <c r="C2978" s="1" t="s">
        <v>4182</v>
      </c>
      <c r="D2978" s="1" t="s">
        <v>4184</v>
      </c>
      <c r="E2978" s="1" t="s">
        <v>6468</v>
      </c>
      <c r="F2978" s="1"/>
      <c r="G2978" s="1" t="s">
        <v>55</v>
      </c>
    </row>
    <row r="2979" spans="2:7" x14ac:dyDescent="0.2">
      <c r="B2979" s="1" t="str">
        <f t="shared" si="55"/>
        <v>ペントキサゾン水和剤サインヨシフロアブル</v>
      </c>
      <c r="C2979" s="1" t="s">
        <v>4185</v>
      </c>
      <c r="D2979" s="1" t="s">
        <v>4186</v>
      </c>
      <c r="E2979" s="1" t="s">
        <v>25</v>
      </c>
      <c r="F2979" s="1"/>
      <c r="G2979" s="1" t="s">
        <v>1693</v>
      </c>
    </row>
    <row r="2980" spans="2:7" x14ac:dyDescent="0.2">
      <c r="B2980" s="1" t="str">
        <f t="shared" si="55"/>
        <v>ペントキサゾン水和剤ベアスフロアブル</v>
      </c>
      <c r="C2980" s="1" t="s">
        <v>4185</v>
      </c>
      <c r="D2980" s="1" t="s">
        <v>4187</v>
      </c>
      <c r="E2980" s="1" t="s">
        <v>25</v>
      </c>
      <c r="F2980" s="1"/>
      <c r="G2980" s="1" t="s">
        <v>2799</v>
      </c>
    </row>
    <row r="2981" spans="2:7" x14ac:dyDescent="0.2">
      <c r="B2981" s="1" t="str">
        <f t="shared" si="55"/>
        <v>ペントキサゾン水和剤ベクサーフロアブル</v>
      </c>
      <c r="C2981" s="1" t="s">
        <v>4185</v>
      </c>
      <c r="D2981" s="1" t="s">
        <v>4188</v>
      </c>
      <c r="E2981" s="1" t="s">
        <v>25</v>
      </c>
      <c r="F2981" s="1"/>
      <c r="G2981" s="1" t="s">
        <v>2799</v>
      </c>
    </row>
    <row r="2982" spans="2:7" x14ac:dyDescent="0.2">
      <c r="B2982" s="1" t="str">
        <f t="shared" si="55"/>
        <v>ペントキサゾン水和剤ホクコーメテオフロアブル</v>
      </c>
      <c r="C2982" s="1" t="s">
        <v>4185</v>
      </c>
      <c r="D2982" s="1" t="s">
        <v>4189</v>
      </c>
      <c r="E2982" s="1" t="s">
        <v>25</v>
      </c>
      <c r="F2982" s="1"/>
      <c r="G2982" s="1" t="s">
        <v>212</v>
      </c>
    </row>
    <row r="2983" spans="2:7" x14ac:dyDescent="0.2">
      <c r="B2983" s="1" t="str">
        <f t="shared" si="55"/>
        <v>ペントキサゾン粒剤ベアス１キロ粒剤</v>
      </c>
      <c r="C2983" s="1" t="s">
        <v>4190</v>
      </c>
      <c r="D2983" s="1" t="s">
        <v>4191</v>
      </c>
      <c r="E2983" s="1" t="s">
        <v>25</v>
      </c>
      <c r="F2983" s="1"/>
      <c r="G2983" s="1" t="s">
        <v>114</v>
      </c>
    </row>
    <row r="2984" spans="2:7" x14ac:dyDescent="0.2">
      <c r="B2984" s="1" t="str">
        <f t="shared" si="55"/>
        <v>ペントキサゾン粒剤ベクサー１キロ粒剤</v>
      </c>
      <c r="C2984" s="1" t="s">
        <v>4190</v>
      </c>
      <c r="D2984" s="1" t="s">
        <v>4192</v>
      </c>
      <c r="E2984" s="1" t="s">
        <v>25</v>
      </c>
      <c r="F2984" s="1"/>
      <c r="G2984" s="1" t="s">
        <v>114</v>
      </c>
    </row>
    <row r="2985" spans="2:7" x14ac:dyDescent="0.2">
      <c r="B2985" s="1" t="str">
        <f t="shared" si="55"/>
        <v>ペントキサゾン粒剤ホクコーメテオ１キロ粒剤</v>
      </c>
      <c r="C2985" s="1" t="s">
        <v>4190</v>
      </c>
      <c r="D2985" s="1" t="s">
        <v>4193</v>
      </c>
      <c r="E2985" s="1" t="s">
        <v>25</v>
      </c>
      <c r="F2985" s="1"/>
      <c r="G2985" s="1" t="s">
        <v>139</v>
      </c>
    </row>
    <row r="2986" spans="2:7" x14ac:dyDescent="0.2">
      <c r="B2986" s="1" t="str">
        <f t="shared" si="55"/>
        <v>ベンフラカルブ・チアジニル粒剤日農ブイゲットグランドオンコル粒剤</v>
      </c>
      <c r="C2986" s="1" t="s">
        <v>4194</v>
      </c>
      <c r="D2986" s="1" t="s">
        <v>4195</v>
      </c>
      <c r="E2986" s="1" t="s">
        <v>25</v>
      </c>
      <c r="F2986" s="1"/>
      <c r="G2986" s="1" t="s">
        <v>404</v>
      </c>
    </row>
    <row r="2987" spans="2:7" x14ac:dyDescent="0.2">
      <c r="B2987" s="1" t="str">
        <f t="shared" si="55"/>
        <v>ベンフラカルブ・プロベナゾール粒剤明治オリゼメートオンコル粒剤</v>
      </c>
      <c r="C2987" s="1" t="s">
        <v>4196</v>
      </c>
      <c r="D2987" s="1" t="s">
        <v>4197</v>
      </c>
      <c r="E2987" s="1" t="s">
        <v>25</v>
      </c>
      <c r="F2987" s="1"/>
      <c r="G2987" s="1" t="s">
        <v>1498</v>
      </c>
    </row>
    <row r="2988" spans="2:7" x14ac:dyDescent="0.2">
      <c r="B2988" s="1" t="str">
        <f t="shared" si="55"/>
        <v>ベンフラカルブ・プロベナゾール粒剤明治グランドオリゼメートオンコル粒剤</v>
      </c>
      <c r="C2988" s="1" t="s">
        <v>4196</v>
      </c>
      <c r="D2988" s="1" t="s">
        <v>4198</v>
      </c>
      <c r="E2988" s="1" t="s">
        <v>25</v>
      </c>
      <c r="F2988" s="1"/>
      <c r="G2988" s="1" t="s">
        <v>164</v>
      </c>
    </row>
    <row r="2989" spans="2:7" x14ac:dyDescent="0.2">
      <c r="B2989" s="1" t="str">
        <f t="shared" si="55"/>
        <v>ベンフラカルブ・プロベナゾール粒剤明治ジャッジ箱粒剤</v>
      </c>
      <c r="C2989" s="1" t="s">
        <v>4196</v>
      </c>
      <c r="D2989" s="1" t="s">
        <v>4199</v>
      </c>
      <c r="E2989" s="1" t="s">
        <v>25</v>
      </c>
      <c r="F2989" s="1"/>
      <c r="G2989" s="1" t="s">
        <v>410</v>
      </c>
    </row>
    <row r="2990" spans="2:7" x14ac:dyDescent="0.2">
      <c r="B2990" s="1" t="str">
        <f t="shared" si="55"/>
        <v>ベンフラカルブマイクロカプセル剤オンコルマイクロカプセル</v>
      </c>
      <c r="C2990" s="1" t="s">
        <v>4200</v>
      </c>
      <c r="D2990" s="1" t="s">
        <v>4201</v>
      </c>
      <c r="E2990" s="1" t="s">
        <v>97</v>
      </c>
      <c r="F2990" s="1"/>
      <c r="G2990" s="1" t="s">
        <v>54</v>
      </c>
    </row>
    <row r="2991" spans="2:7" x14ac:dyDescent="0.2">
      <c r="B2991" s="1" t="str">
        <f t="shared" si="55"/>
        <v>ベンフラカルブ粒剤オンコルＯＫ粒剤</v>
      </c>
      <c r="C2991" s="1" t="s">
        <v>4202</v>
      </c>
      <c r="D2991" s="1" t="s">
        <v>4203</v>
      </c>
      <c r="E2991" s="1" t="s">
        <v>25</v>
      </c>
      <c r="F2991" s="1"/>
      <c r="G2991" s="1" t="s">
        <v>212</v>
      </c>
    </row>
    <row r="2992" spans="2:7" x14ac:dyDescent="0.2">
      <c r="B2992" s="1" t="str">
        <f t="shared" ref="B2992:B3045" si="56">C2992&amp;D2992</f>
        <v>ベンフラカルブ粒剤オンコル粒剤１</v>
      </c>
      <c r="C2992" s="1" t="s">
        <v>4202</v>
      </c>
      <c r="D2992" s="1" t="s">
        <v>4204</v>
      </c>
      <c r="E2992" s="1" t="s">
        <v>25</v>
      </c>
      <c r="F2992" s="1"/>
      <c r="G2992" s="1" t="s">
        <v>57</v>
      </c>
    </row>
    <row r="2993" spans="2:7" x14ac:dyDescent="0.2">
      <c r="B2993" s="1" t="str">
        <f t="shared" si="56"/>
        <v>ベンフラカルブ粒剤オンコル粒剤５</v>
      </c>
      <c r="C2993" s="1" t="s">
        <v>4202</v>
      </c>
      <c r="D2993" s="1" t="s">
        <v>4205</v>
      </c>
      <c r="E2993" s="1" t="s">
        <v>25</v>
      </c>
      <c r="F2993" s="1"/>
      <c r="G2993" s="1" t="s">
        <v>212</v>
      </c>
    </row>
    <row r="2994" spans="2:7" x14ac:dyDescent="0.2">
      <c r="B2994" s="1" t="str">
        <f t="shared" si="56"/>
        <v>ベンフラカルブ粒剤グランドオンコル粒剤</v>
      </c>
      <c r="C2994" s="1" t="s">
        <v>4202</v>
      </c>
      <c r="D2994" s="1" t="s">
        <v>4206</v>
      </c>
      <c r="E2994" s="1" t="s">
        <v>25</v>
      </c>
      <c r="F2994" s="1" t="s">
        <v>157</v>
      </c>
      <c r="G2994" s="1" t="s">
        <v>349</v>
      </c>
    </row>
    <row r="2995" spans="2:7" x14ac:dyDescent="0.2">
      <c r="B2995" s="1" t="str">
        <f t="shared" si="56"/>
        <v>ペンフルフェン水和剤オブテインフロアブル</v>
      </c>
      <c r="C2995" s="1" t="s">
        <v>4874</v>
      </c>
      <c r="D2995" s="1" t="s">
        <v>4875</v>
      </c>
      <c r="E2995" s="1" t="s">
        <v>6468</v>
      </c>
      <c r="F2995" s="1"/>
      <c r="G2995" s="1" t="s">
        <v>4908</v>
      </c>
    </row>
    <row r="2996" spans="2:7" x14ac:dyDescent="0.2">
      <c r="B2996" s="1" t="str">
        <f t="shared" si="56"/>
        <v>ベンフレセート水和剤フルスロット顆粒水和剤</v>
      </c>
      <c r="C2996" s="1" t="s">
        <v>4207</v>
      </c>
      <c r="D2996" s="1" t="s">
        <v>4208</v>
      </c>
      <c r="E2996" s="1" t="s">
        <v>25</v>
      </c>
      <c r="F2996" s="1"/>
      <c r="G2996" s="1" t="s">
        <v>56</v>
      </c>
    </row>
    <row r="2997" spans="2:7" x14ac:dyDescent="0.2">
      <c r="B2997" s="1" t="str">
        <f t="shared" si="56"/>
        <v>ベンフレセート粒剤ザーベックス粒剤</v>
      </c>
      <c r="C2997" s="1" t="s">
        <v>4209</v>
      </c>
      <c r="D2997" s="1" t="s">
        <v>4210</v>
      </c>
      <c r="E2997" s="1" t="s">
        <v>6468</v>
      </c>
      <c r="F2997" s="1"/>
      <c r="G2997" s="1" t="s">
        <v>281</v>
      </c>
    </row>
    <row r="2998" spans="2:7" x14ac:dyDescent="0.2">
      <c r="B2998" s="1" t="str">
        <f t="shared" si="56"/>
        <v>ボーベリア　バシアーナ剤バイオリサ・マダラ</v>
      </c>
      <c r="C2998" s="1" t="s">
        <v>4211</v>
      </c>
      <c r="D2998" s="1" t="s">
        <v>4212</v>
      </c>
      <c r="E2998" s="1" t="s">
        <v>25</v>
      </c>
      <c r="F2998" s="1"/>
      <c r="G2998" s="1" t="s">
        <v>4213</v>
      </c>
    </row>
    <row r="2999" spans="2:7" x14ac:dyDescent="0.2">
      <c r="B2999" s="1" t="str">
        <f t="shared" si="56"/>
        <v>ボーベリア　バシアーナ剤ボーベリアン</v>
      </c>
      <c r="C2999" s="1" t="s">
        <v>4211</v>
      </c>
      <c r="D2999" s="1" t="s">
        <v>4214</v>
      </c>
      <c r="E2999" s="1" t="s">
        <v>25</v>
      </c>
      <c r="F2999" s="1"/>
      <c r="G2999" s="1" t="s">
        <v>4213</v>
      </c>
    </row>
    <row r="3000" spans="2:7" x14ac:dyDescent="0.2">
      <c r="B3000" s="1" t="str">
        <f t="shared" si="56"/>
        <v>ボーベリア　バシアーナ水和剤ボタニガード水和剤</v>
      </c>
      <c r="C3000" s="1" t="s">
        <v>4215</v>
      </c>
      <c r="D3000" s="1" t="s">
        <v>4216</v>
      </c>
      <c r="E3000" s="1" t="s">
        <v>25</v>
      </c>
      <c r="F3000" s="1"/>
      <c r="G3000" s="1" t="s">
        <v>4217</v>
      </c>
    </row>
    <row r="3001" spans="2:7" x14ac:dyDescent="0.2">
      <c r="B3001" s="1" t="str">
        <f t="shared" si="56"/>
        <v>ボーベリア　バシアーナ乳剤ボタニガードＥＳ</v>
      </c>
      <c r="C3001" s="1" t="s">
        <v>4218</v>
      </c>
      <c r="D3001" s="1" t="s">
        <v>4219</v>
      </c>
      <c r="E3001" s="1" t="s">
        <v>25</v>
      </c>
      <c r="F3001" s="1"/>
      <c r="G3001" s="1" t="s">
        <v>4220</v>
      </c>
    </row>
    <row r="3002" spans="2:7" x14ac:dyDescent="0.2">
      <c r="B3002" s="1" t="str">
        <f t="shared" si="56"/>
        <v>ボーベリア　ブロンニアティ剤バイオリサ・カミキリ</v>
      </c>
      <c r="C3002" s="1" t="s">
        <v>4221</v>
      </c>
      <c r="D3002" s="1" t="s">
        <v>4222</v>
      </c>
      <c r="E3002" s="1" t="s">
        <v>6468</v>
      </c>
      <c r="F3002" s="1"/>
      <c r="G3002" s="1" t="s">
        <v>4223</v>
      </c>
    </row>
    <row r="3003" spans="2:7" x14ac:dyDescent="0.2">
      <c r="B3003" s="1" t="str">
        <f t="shared" si="56"/>
        <v>ボスカリド水和剤エメラルドＤＧ</v>
      </c>
      <c r="C3003" s="1" t="s">
        <v>4224</v>
      </c>
      <c r="D3003" s="1" t="s">
        <v>4225</v>
      </c>
      <c r="E3003" s="1" t="s">
        <v>25</v>
      </c>
      <c r="F3003" s="1"/>
      <c r="G3003" s="1" t="s">
        <v>63</v>
      </c>
    </row>
    <row r="3004" spans="2:7" x14ac:dyDescent="0.2">
      <c r="B3004" s="1" t="str">
        <f t="shared" si="56"/>
        <v>ボスカリド水和剤カンタスドライフロアブル</v>
      </c>
      <c r="C3004" s="1" t="s">
        <v>4224</v>
      </c>
      <c r="D3004" s="1" t="s">
        <v>4226</v>
      </c>
      <c r="E3004" s="1" t="s">
        <v>25</v>
      </c>
      <c r="F3004" s="1"/>
      <c r="G3004" s="1" t="s">
        <v>69</v>
      </c>
    </row>
    <row r="3005" spans="2:7" x14ac:dyDescent="0.2">
      <c r="B3005" s="1" t="str">
        <f t="shared" si="56"/>
        <v>ボスカリド水和剤日曹カンタスドライフロアブル</v>
      </c>
      <c r="C3005" s="1" t="s">
        <v>4224</v>
      </c>
      <c r="D3005" s="1" t="s">
        <v>4227</v>
      </c>
      <c r="E3005" s="1" t="s">
        <v>25</v>
      </c>
      <c r="F3005" s="1"/>
      <c r="G3005" s="1" t="s">
        <v>69</v>
      </c>
    </row>
    <row r="3006" spans="2:7" x14ac:dyDescent="0.2">
      <c r="B3006" s="1" t="str">
        <f t="shared" si="56"/>
        <v>ホスチアゼート液剤ガードホープ液剤</v>
      </c>
      <c r="C3006" s="1" t="s">
        <v>4228</v>
      </c>
      <c r="D3006" s="1" t="s">
        <v>4229</v>
      </c>
      <c r="E3006" s="1" t="s">
        <v>97</v>
      </c>
      <c r="F3006" s="1" t="s">
        <v>157</v>
      </c>
      <c r="G3006" s="1" t="s">
        <v>56</v>
      </c>
    </row>
    <row r="3007" spans="2:7" x14ac:dyDescent="0.2">
      <c r="B3007" s="1" t="str">
        <f t="shared" si="56"/>
        <v>ホスチアゼート液剤ネマバスター</v>
      </c>
      <c r="C3007" s="1" t="s">
        <v>4228</v>
      </c>
      <c r="D3007" s="1" t="s">
        <v>4230</v>
      </c>
      <c r="E3007" s="1" t="s">
        <v>97</v>
      </c>
      <c r="F3007" s="1" t="s">
        <v>157</v>
      </c>
      <c r="G3007" s="1" t="s">
        <v>56</v>
      </c>
    </row>
    <row r="3008" spans="2:7" x14ac:dyDescent="0.2">
      <c r="B3008" s="1" t="str">
        <f t="shared" si="56"/>
        <v>ホスチアゼート粒剤ニワエース粒剤</v>
      </c>
      <c r="C3008" s="1" t="s">
        <v>4231</v>
      </c>
      <c r="D3008" s="1" t="s">
        <v>4232</v>
      </c>
      <c r="E3008" s="1" t="s">
        <v>25</v>
      </c>
      <c r="F3008" s="1"/>
      <c r="G3008" s="1" t="s">
        <v>114</v>
      </c>
    </row>
    <row r="3009" spans="2:7" x14ac:dyDescent="0.2">
      <c r="B3009" s="1" t="str">
        <f t="shared" si="56"/>
        <v>ホスチアゼート粒剤石原ネマトリンエース粒剤</v>
      </c>
      <c r="C3009" s="1" t="s">
        <v>4231</v>
      </c>
      <c r="D3009" s="1" t="s">
        <v>4233</v>
      </c>
      <c r="E3009" s="1" t="s">
        <v>25</v>
      </c>
      <c r="F3009" s="1"/>
      <c r="G3009" s="1" t="s">
        <v>114</v>
      </c>
    </row>
    <row r="3010" spans="2:7" x14ac:dyDescent="0.2">
      <c r="B3010" s="1" t="str">
        <f t="shared" si="56"/>
        <v>ホスチアゼート粒剤石原ネマトリン粒剤</v>
      </c>
      <c r="C3010" s="1" t="s">
        <v>4231</v>
      </c>
      <c r="D3010" s="1" t="s">
        <v>4234</v>
      </c>
      <c r="E3010" s="1" t="s">
        <v>25</v>
      </c>
      <c r="F3010" s="1"/>
      <c r="G3010" s="1" t="s">
        <v>57</v>
      </c>
    </row>
    <row r="3011" spans="2:7" x14ac:dyDescent="0.2">
      <c r="B3011" s="1" t="str">
        <f t="shared" si="56"/>
        <v>ホスチアゼート粒剤石原ネマトリン粒剤１０</v>
      </c>
      <c r="C3011" s="1" t="s">
        <v>4231</v>
      </c>
      <c r="D3011" s="1" t="s">
        <v>4235</v>
      </c>
      <c r="E3011" s="1" t="s">
        <v>25</v>
      </c>
      <c r="F3011" s="1" t="s">
        <v>157</v>
      </c>
      <c r="G3011" s="1" t="s">
        <v>164</v>
      </c>
    </row>
    <row r="3012" spans="2:7" x14ac:dyDescent="0.2">
      <c r="B3012" s="1" t="str">
        <f t="shared" si="56"/>
        <v>ホセチル水和剤アリエッティ水和剤</v>
      </c>
      <c r="C3012" s="1" t="s">
        <v>4236</v>
      </c>
      <c r="D3012" s="1" t="s">
        <v>4237</v>
      </c>
      <c r="E3012" s="1" t="s">
        <v>25</v>
      </c>
      <c r="F3012" s="1"/>
      <c r="G3012" s="1" t="s">
        <v>62</v>
      </c>
    </row>
    <row r="3013" spans="2:7" x14ac:dyDescent="0.2">
      <c r="B3013" s="1" t="str">
        <f t="shared" si="56"/>
        <v>ホセチル水和剤グリーンビセットＤＦ</v>
      </c>
      <c r="C3013" s="1" t="s">
        <v>4236</v>
      </c>
      <c r="D3013" s="1" t="s">
        <v>4238</v>
      </c>
      <c r="E3013" s="1" t="s">
        <v>25</v>
      </c>
      <c r="F3013" s="1"/>
      <c r="G3013" s="1" t="s">
        <v>4239</v>
      </c>
    </row>
    <row r="3014" spans="2:7" x14ac:dyDescent="0.2">
      <c r="B3014" s="1" t="str">
        <f t="shared" si="56"/>
        <v>ホセチル水和剤シグネチャーＷＤＧ</v>
      </c>
      <c r="C3014" s="1" t="s">
        <v>4236</v>
      </c>
      <c r="D3014" s="1" t="s">
        <v>4240</v>
      </c>
      <c r="E3014" s="1" t="s">
        <v>25</v>
      </c>
      <c r="F3014" s="1"/>
      <c r="G3014" s="1" t="s">
        <v>2330</v>
      </c>
    </row>
    <row r="3015" spans="2:7" x14ac:dyDescent="0.2">
      <c r="B3015" s="1" t="str">
        <f t="shared" si="56"/>
        <v>ホセチル水和剤日曹グリーンビセットＤＦ</v>
      </c>
      <c r="C3015" s="1" t="s">
        <v>4236</v>
      </c>
      <c r="D3015" s="1" t="s">
        <v>4241</v>
      </c>
      <c r="E3015" s="1" t="s">
        <v>25</v>
      </c>
      <c r="F3015" s="1"/>
      <c r="G3015" s="1" t="s">
        <v>4239</v>
      </c>
    </row>
    <row r="3016" spans="2:7" x14ac:dyDescent="0.2">
      <c r="B3016" s="1" t="str">
        <f t="shared" si="56"/>
        <v>ホラムスルフロン水和剤トリビュートＯＤ</v>
      </c>
      <c r="C3016" s="1" t="s">
        <v>4242</v>
      </c>
      <c r="D3016" s="1" t="s">
        <v>4243</v>
      </c>
      <c r="E3016" s="1" t="s">
        <v>6468</v>
      </c>
      <c r="F3016" s="1"/>
      <c r="G3016" s="1" t="s">
        <v>2043</v>
      </c>
    </row>
    <row r="3017" spans="2:7" x14ac:dyDescent="0.2">
      <c r="B3017" s="1" t="str">
        <f t="shared" si="56"/>
        <v>ポリオキシン・有機銅水和剤日農ポリオキシンＯ水和剤</v>
      </c>
      <c r="C3017" s="1" t="s">
        <v>4244</v>
      </c>
      <c r="D3017" s="1" t="s">
        <v>4245</v>
      </c>
      <c r="E3017" s="1" t="s">
        <v>25</v>
      </c>
      <c r="F3017" s="1"/>
      <c r="G3017" s="1" t="s">
        <v>212</v>
      </c>
    </row>
    <row r="3018" spans="2:7" x14ac:dyDescent="0.2">
      <c r="B3018" s="1" t="str">
        <f t="shared" si="56"/>
        <v>ポリオキシンエアゾルフランカットスプレー</v>
      </c>
      <c r="C3018" s="1" t="s">
        <v>4246</v>
      </c>
      <c r="D3018" s="1" t="s">
        <v>4247</v>
      </c>
      <c r="E3018" s="1" t="s">
        <v>6468</v>
      </c>
      <c r="F3018" s="1"/>
      <c r="G3018" s="1" t="s">
        <v>4248</v>
      </c>
    </row>
    <row r="3019" spans="2:7" x14ac:dyDescent="0.2">
      <c r="B3019" s="1" t="str">
        <f t="shared" si="56"/>
        <v>ポリオキシン水溶剤ポリオキシンＡＬ水溶剤「科研」</v>
      </c>
      <c r="C3019" s="1" t="s">
        <v>4249</v>
      </c>
      <c r="D3019" s="1" t="s">
        <v>4250</v>
      </c>
      <c r="E3019" s="1" t="s">
        <v>6468</v>
      </c>
      <c r="F3019" s="1"/>
      <c r="G3019" s="1" t="s">
        <v>69</v>
      </c>
    </row>
    <row r="3020" spans="2:7" x14ac:dyDescent="0.2">
      <c r="B3020" s="1" t="str">
        <f t="shared" si="56"/>
        <v>ポリオキシン水和剤ベジターボＤＦ</v>
      </c>
      <c r="C3020" s="1" t="s">
        <v>4251</v>
      </c>
      <c r="D3020" s="1" t="s">
        <v>4252</v>
      </c>
      <c r="E3020" s="1" t="s">
        <v>6468</v>
      </c>
      <c r="F3020" s="1"/>
      <c r="G3020" s="1" t="s">
        <v>164</v>
      </c>
    </row>
    <row r="3021" spans="2:7" x14ac:dyDescent="0.2">
      <c r="B3021" s="1" t="str">
        <f t="shared" si="56"/>
        <v>ポリオキシン水和剤ホクコーベジターボＤＦ</v>
      </c>
      <c r="C3021" s="1" t="s">
        <v>4251</v>
      </c>
      <c r="D3021" s="1" t="s">
        <v>4253</v>
      </c>
      <c r="E3021" s="1" t="s">
        <v>6468</v>
      </c>
      <c r="F3021" s="1"/>
      <c r="G3021" s="1" t="s">
        <v>164</v>
      </c>
    </row>
    <row r="3022" spans="2:7" x14ac:dyDescent="0.2">
      <c r="B3022" s="1" t="str">
        <f t="shared" si="56"/>
        <v>ポリオキシン水和剤ポリオキシンＡＬ水和剤</v>
      </c>
      <c r="C3022" s="1" t="s">
        <v>4251</v>
      </c>
      <c r="D3022" s="1" t="s">
        <v>4254</v>
      </c>
      <c r="E3022" s="1" t="s">
        <v>6468</v>
      </c>
      <c r="F3022" s="1"/>
      <c r="G3022" s="1" t="s">
        <v>164</v>
      </c>
    </row>
    <row r="3023" spans="2:7" x14ac:dyDescent="0.2">
      <c r="B3023" s="1" t="str">
        <f t="shared" si="56"/>
        <v>ポリオキシン水和剤ポリオキシンＡＬ水和剤「科研」</v>
      </c>
      <c r="C3023" s="1" t="s">
        <v>4251</v>
      </c>
      <c r="D3023" s="1" t="s">
        <v>4255</v>
      </c>
      <c r="E3023" s="1" t="s">
        <v>6468</v>
      </c>
      <c r="F3023" s="1"/>
      <c r="G3023" s="1" t="s">
        <v>164</v>
      </c>
    </row>
    <row r="3024" spans="2:7" x14ac:dyDescent="0.2">
      <c r="B3024" s="1" t="str">
        <f t="shared" si="56"/>
        <v>ポリオキシン水和剤ポリオキシンＺドライフロアブル</v>
      </c>
      <c r="C3024" s="1" t="s">
        <v>4251</v>
      </c>
      <c r="D3024" s="1" t="s">
        <v>4256</v>
      </c>
      <c r="E3024" s="1" t="s">
        <v>6468</v>
      </c>
      <c r="F3024" s="1"/>
      <c r="G3024" s="1" t="s">
        <v>2990</v>
      </c>
    </row>
    <row r="3025" spans="2:7" x14ac:dyDescent="0.2">
      <c r="B3025" s="1" t="str">
        <f t="shared" si="56"/>
        <v>ポリオキシン水和剤ポリオキシンＺ水和剤「科研」</v>
      </c>
      <c r="C3025" s="1" t="s">
        <v>4251</v>
      </c>
      <c r="D3025" s="1" t="s">
        <v>4257</v>
      </c>
      <c r="E3025" s="1" t="s">
        <v>6468</v>
      </c>
      <c r="F3025" s="1"/>
      <c r="G3025" s="1" t="s">
        <v>549</v>
      </c>
    </row>
    <row r="3026" spans="2:7" x14ac:dyDescent="0.2">
      <c r="B3026" s="1" t="str">
        <f t="shared" si="56"/>
        <v>ポリオキシン水和剤日農ポリオキシンＡＬ水和剤</v>
      </c>
      <c r="C3026" s="1" t="s">
        <v>4251</v>
      </c>
      <c r="D3026" s="1" t="s">
        <v>4258</v>
      </c>
      <c r="E3026" s="1" t="s">
        <v>6468</v>
      </c>
      <c r="F3026" s="1"/>
      <c r="G3026" s="1" t="s">
        <v>164</v>
      </c>
    </row>
    <row r="3027" spans="2:7" x14ac:dyDescent="0.2">
      <c r="B3027" s="1" t="str">
        <f t="shared" si="56"/>
        <v>ポリオキシン水和剤日農ポリオキシンＺ水和剤</v>
      </c>
      <c r="C3027" s="1" t="s">
        <v>4251</v>
      </c>
      <c r="D3027" s="1" t="s">
        <v>4259</v>
      </c>
      <c r="E3027" s="1" t="s">
        <v>6468</v>
      </c>
      <c r="F3027" s="1"/>
      <c r="G3027" s="1" t="s">
        <v>549</v>
      </c>
    </row>
    <row r="3028" spans="2:7" x14ac:dyDescent="0.2">
      <c r="B3028" s="1" t="str">
        <f t="shared" si="56"/>
        <v>ポリオキシン乳剤ポリオキシンＡＬ乳剤</v>
      </c>
      <c r="C3028" s="1" t="s">
        <v>4260</v>
      </c>
      <c r="D3028" s="1" t="s">
        <v>4261</v>
      </c>
      <c r="E3028" s="1" t="s">
        <v>6468</v>
      </c>
      <c r="F3028" s="1"/>
      <c r="G3028" s="1" t="s">
        <v>164</v>
      </c>
    </row>
    <row r="3029" spans="2:7" x14ac:dyDescent="0.2">
      <c r="B3029" s="1" t="str">
        <f t="shared" si="56"/>
        <v>ポリオキシン乳剤日農ポリオキシンＡＬ乳剤</v>
      </c>
      <c r="C3029" s="1" t="s">
        <v>4260</v>
      </c>
      <c r="D3029" s="1" t="s">
        <v>4262</v>
      </c>
      <c r="E3029" s="1" t="s">
        <v>6468</v>
      </c>
      <c r="F3029" s="1"/>
      <c r="G3029" s="1" t="s">
        <v>164</v>
      </c>
    </row>
    <row r="3030" spans="2:7" x14ac:dyDescent="0.2">
      <c r="B3030" s="1" t="str">
        <f t="shared" si="56"/>
        <v>ホルクロルフェニュロン液剤フルメット液剤</v>
      </c>
      <c r="C3030" s="1" t="s">
        <v>4263</v>
      </c>
      <c r="D3030" s="1" t="s">
        <v>4264</v>
      </c>
      <c r="E3030" s="1" t="s">
        <v>25</v>
      </c>
      <c r="F3030" s="1"/>
      <c r="G3030" s="1" t="s">
        <v>67</v>
      </c>
    </row>
    <row r="3031" spans="2:7" x14ac:dyDescent="0.2">
      <c r="B3031" s="1" t="str">
        <f t="shared" si="56"/>
        <v>マシン油・有機銅水和剤アルタベールフロアブル</v>
      </c>
      <c r="C3031" s="1" t="s">
        <v>4265</v>
      </c>
      <c r="D3031" s="1" t="s">
        <v>4266</v>
      </c>
      <c r="E3031" s="1" t="s">
        <v>97</v>
      </c>
      <c r="F3031" s="1"/>
      <c r="G3031" s="1" t="s">
        <v>63</v>
      </c>
    </row>
    <row r="3032" spans="2:7" x14ac:dyDescent="0.2">
      <c r="B3032" s="1" t="str">
        <f t="shared" si="56"/>
        <v>マシン油エアゾルボルン</v>
      </c>
      <c r="C3032" s="1" t="s">
        <v>4267</v>
      </c>
      <c r="D3032" s="1" t="s">
        <v>4268</v>
      </c>
      <c r="E3032" s="1" t="s">
        <v>25</v>
      </c>
      <c r="F3032" s="1"/>
      <c r="G3032" s="1" t="s">
        <v>70</v>
      </c>
    </row>
    <row r="3033" spans="2:7" x14ac:dyDescent="0.2">
      <c r="B3033" s="1" t="str">
        <f t="shared" si="56"/>
        <v>マシン油乳剤イヅツヤマシン油乳剤９５</v>
      </c>
      <c r="C3033" s="1" t="s">
        <v>4269</v>
      </c>
      <c r="D3033" s="1" t="s">
        <v>4270</v>
      </c>
      <c r="E3033" s="1" t="s">
        <v>25</v>
      </c>
      <c r="F3033" s="1"/>
      <c r="G3033" s="1" t="s">
        <v>4271</v>
      </c>
    </row>
    <row r="3034" spans="2:7" x14ac:dyDescent="0.2">
      <c r="B3034" s="1" t="str">
        <f t="shared" si="56"/>
        <v>マシン油乳剤エアータック乳剤</v>
      </c>
      <c r="C3034" s="1" t="s">
        <v>4269</v>
      </c>
      <c r="D3034" s="1" t="s">
        <v>4272</v>
      </c>
      <c r="E3034" s="1" t="s">
        <v>25</v>
      </c>
      <c r="F3034" s="1"/>
      <c r="G3034" s="1" t="s">
        <v>314</v>
      </c>
    </row>
    <row r="3035" spans="2:7" x14ac:dyDescent="0.2">
      <c r="B3035" s="1" t="str">
        <f t="shared" si="56"/>
        <v>マシン油乳剤キング９５マシン</v>
      </c>
      <c r="C3035" s="1" t="s">
        <v>4269</v>
      </c>
      <c r="D3035" s="1" t="s">
        <v>4273</v>
      </c>
      <c r="E3035" s="1" t="s">
        <v>25</v>
      </c>
      <c r="F3035" s="1"/>
      <c r="G3035" s="1" t="s">
        <v>4271</v>
      </c>
    </row>
    <row r="3036" spans="2:7" x14ac:dyDescent="0.2">
      <c r="B3036" s="1" t="str">
        <f t="shared" si="56"/>
        <v>マシン油乳剤クミアイアタックオイル</v>
      </c>
      <c r="C3036" s="1" t="s">
        <v>4269</v>
      </c>
      <c r="D3036" s="1" t="s">
        <v>4274</v>
      </c>
      <c r="E3036" s="1" t="s">
        <v>25</v>
      </c>
      <c r="F3036" s="1"/>
      <c r="G3036" s="1" t="s">
        <v>314</v>
      </c>
    </row>
    <row r="3037" spans="2:7" x14ac:dyDescent="0.2">
      <c r="B3037" s="1" t="str">
        <f t="shared" si="56"/>
        <v>マシン油乳剤クミアイ機械油乳剤９５</v>
      </c>
      <c r="C3037" s="1" t="s">
        <v>4269</v>
      </c>
      <c r="D3037" s="1" t="s">
        <v>4275</v>
      </c>
      <c r="E3037" s="1" t="s">
        <v>25</v>
      </c>
      <c r="F3037" s="1"/>
      <c r="G3037" s="1" t="s">
        <v>4271</v>
      </c>
    </row>
    <row r="3038" spans="2:7" x14ac:dyDescent="0.2">
      <c r="B3038" s="1" t="str">
        <f t="shared" si="56"/>
        <v>マシン油乳剤サンケイ高度マシン９５</v>
      </c>
      <c r="C3038" s="1" t="s">
        <v>4269</v>
      </c>
      <c r="D3038" s="1" t="s">
        <v>4276</v>
      </c>
      <c r="E3038" s="1" t="s">
        <v>25</v>
      </c>
      <c r="F3038" s="1"/>
      <c r="G3038" s="1" t="s">
        <v>4271</v>
      </c>
    </row>
    <row r="3039" spans="2:7" x14ac:dyDescent="0.2">
      <c r="B3039" s="1" t="str">
        <f t="shared" si="56"/>
        <v>マシン油乳剤トモノール</v>
      </c>
      <c r="C3039" s="1" t="s">
        <v>4269</v>
      </c>
      <c r="D3039" s="1" t="s">
        <v>4277</v>
      </c>
      <c r="E3039" s="1" t="s">
        <v>25</v>
      </c>
      <c r="F3039" s="1"/>
      <c r="G3039" s="1" t="s">
        <v>4271</v>
      </c>
    </row>
    <row r="3040" spans="2:7" x14ac:dyDescent="0.2">
      <c r="B3040" s="1" t="str">
        <f t="shared" si="56"/>
        <v>マシン油乳剤トモノールＳ</v>
      </c>
      <c r="C3040" s="1" t="s">
        <v>4269</v>
      </c>
      <c r="D3040" s="1" t="s">
        <v>4278</v>
      </c>
      <c r="E3040" s="1" t="s">
        <v>25</v>
      </c>
      <c r="F3040" s="1"/>
      <c r="G3040" s="1" t="s">
        <v>314</v>
      </c>
    </row>
    <row r="3041" spans="2:7" x14ac:dyDescent="0.2">
      <c r="B3041" s="1" t="str">
        <f t="shared" si="56"/>
        <v>マシン油乳剤ハーベストオイル</v>
      </c>
      <c r="C3041" s="1" t="s">
        <v>4269</v>
      </c>
      <c r="D3041" s="1" t="s">
        <v>4279</v>
      </c>
      <c r="E3041" s="1" t="s">
        <v>25</v>
      </c>
      <c r="F3041" s="1"/>
      <c r="G3041" s="1" t="s">
        <v>314</v>
      </c>
    </row>
    <row r="3042" spans="2:7" x14ac:dyDescent="0.2">
      <c r="B3042" s="1" t="str">
        <f t="shared" si="56"/>
        <v>マシン油乳剤ホクコースピンドロン乳剤</v>
      </c>
      <c r="C3042" s="1" t="s">
        <v>4269</v>
      </c>
      <c r="D3042" s="1" t="s">
        <v>4280</v>
      </c>
      <c r="E3042" s="1" t="s">
        <v>25</v>
      </c>
      <c r="F3042" s="1"/>
      <c r="G3042" s="1" t="s">
        <v>314</v>
      </c>
    </row>
    <row r="3043" spans="2:7" x14ac:dyDescent="0.2">
      <c r="B3043" s="1" t="str">
        <f t="shared" si="56"/>
        <v>マシン油乳剤ラビサンスプレー</v>
      </c>
      <c r="C3043" s="1" t="s">
        <v>4269</v>
      </c>
      <c r="D3043" s="1" t="s">
        <v>4281</v>
      </c>
      <c r="E3043" s="1" t="s">
        <v>25</v>
      </c>
      <c r="F3043" s="1"/>
      <c r="G3043" s="1" t="s">
        <v>1221</v>
      </c>
    </row>
    <row r="3044" spans="2:7" x14ac:dyDescent="0.2">
      <c r="B3044" s="1" t="str">
        <f t="shared" si="56"/>
        <v>マシン油乳剤出光ハーベストオイル</v>
      </c>
      <c r="C3044" s="1" t="s">
        <v>4269</v>
      </c>
      <c r="D3044" s="1" t="s">
        <v>4282</v>
      </c>
      <c r="E3044" s="1" t="s">
        <v>25</v>
      </c>
      <c r="F3044" s="1"/>
      <c r="G3044" s="1" t="s">
        <v>314</v>
      </c>
    </row>
    <row r="3045" spans="2:7" x14ac:dyDescent="0.2">
      <c r="B3045" s="1" t="str">
        <f t="shared" si="56"/>
        <v>マシン油乳剤特製スケルシン９５</v>
      </c>
      <c r="C3045" s="1" t="s">
        <v>4269</v>
      </c>
      <c r="D3045" s="1" t="s">
        <v>4283</v>
      </c>
      <c r="E3045" s="1" t="s">
        <v>25</v>
      </c>
      <c r="F3045" s="1"/>
      <c r="G3045" s="1" t="s">
        <v>4271</v>
      </c>
    </row>
    <row r="3046" spans="2:7" x14ac:dyDescent="0.2">
      <c r="B3046" s="1" t="str">
        <f t="shared" ref="B3046:B3101" si="57">C3046&amp;D3046</f>
        <v>マシン油乳剤日農スプレーオイル</v>
      </c>
      <c r="C3046" s="1" t="s">
        <v>4269</v>
      </c>
      <c r="D3046" s="1" t="s">
        <v>4284</v>
      </c>
      <c r="E3046" s="1" t="s">
        <v>25</v>
      </c>
      <c r="F3046" s="1"/>
      <c r="G3046" s="1" t="s">
        <v>314</v>
      </c>
    </row>
    <row r="3047" spans="2:7" x14ac:dyDescent="0.2">
      <c r="B3047" s="1" t="str">
        <f t="shared" si="57"/>
        <v>マラソン・ＢＰＭＣ乳剤マラバッサ乳剤</v>
      </c>
      <c r="C3047" s="1" t="s">
        <v>4285</v>
      </c>
      <c r="D3047" s="1" t="s">
        <v>4286</v>
      </c>
      <c r="E3047" s="1" t="s">
        <v>25</v>
      </c>
      <c r="F3047" s="1" t="s">
        <v>157</v>
      </c>
      <c r="G3047" s="1" t="s">
        <v>68</v>
      </c>
    </row>
    <row r="3048" spans="2:7" x14ac:dyDescent="0.2">
      <c r="B3048" s="1" t="str">
        <f t="shared" si="57"/>
        <v>マラソン・ＭＥＰ乳剤スミソン乳剤</v>
      </c>
      <c r="C3048" s="1" t="s">
        <v>4287</v>
      </c>
      <c r="D3048" s="1" t="s">
        <v>4288</v>
      </c>
      <c r="E3048" s="1" t="s">
        <v>25</v>
      </c>
      <c r="F3048" s="1"/>
      <c r="G3048" s="1" t="s">
        <v>58</v>
      </c>
    </row>
    <row r="3049" spans="2:7" x14ac:dyDescent="0.2">
      <c r="B3049" s="1" t="str">
        <f t="shared" si="57"/>
        <v>マラソン・ＭＥＰ乳剤トラサイドＡ乳剤</v>
      </c>
      <c r="C3049" s="1" t="s">
        <v>4287</v>
      </c>
      <c r="D3049" s="1" t="s">
        <v>4289</v>
      </c>
      <c r="E3049" s="1" t="s">
        <v>25</v>
      </c>
      <c r="F3049" s="1"/>
      <c r="G3049" s="1" t="s">
        <v>68</v>
      </c>
    </row>
    <row r="3050" spans="2:7" x14ac:dyDescent="0.2">
      <c r="B3050" s="1" t="str">
        <f t="shared" si="57"/>
        <v>マラソン乳剤サンケイマラソン乳剤</v>
      </c>
      <c r="C3050" s="1" t="s">
        <v>4290</v>
      </c>
      <c r="D3050" s="1" t="s">
        <v>4291</v>
      </c>
      <c r="E3050" s="1" t="s">
        <v>25</v>
      </c>
      <c r="F3050" s="1"/>
      <c r="G3050" s="1" t="s">
        <v>69</v>
      </c>
    </row>
    <row r="3051" spans="2:7" x14ac:dyDescent="0.2">
      <c r="B3051" s="1" t="str">
        <f t="shared" si="57"/>
        <v>マラソン乳剤サンケイマラソン乳剤</v>
      </c>
      <c r="C3051" s="1" t="s">
        <v>4290</v>
      </c>
      <c r="D3051" s="1" t="s">
        <v>4291</v>
      </c>
      <c r="E3051" s="1" t="s">
        <v>25</v>
      </c>
      <c r="F3051" s="1"/>
      <c r="G3051" s="1" t="s">
        <v>69</v>
      </c>
    </row>
    <row r="3052" spans="2:7" x14ac:dyDescent="0.2">
      <c r="B3052" s="1" t="str">
        <f t="shared" si="57"/>
        <v>マラソン乳剤ホクコーマラソン乳剤</v>
      </c>
      <c r="C3052" s="1" t="s">
        <v>4290</v>
      </c>
      <c r="D3052" s="1" t="s">
        <v>4292</v>
      </c>
      <c r="E3052" s="1" t="s">
        <v>25</v>
      </c>
      <c r="F3052" s="1"/>
      <c r="G3052" s="1" t="s">
        <v>69</v>
      </c>
    </row>
    <row r="3053" spans="2:7" x14ac:dyDescent="0.2">
      <c r="B3053" s="1" t="str">
        <f t="shared" si="57"/>
        <v>マラソン乳剤マラソン乳剤</v>
      </c>
      <c r="C3053" s="1" t="s">
        <v>4290</v>
      </c>
      <c r="D3053" s="1" t="s">
        <v>4290</v>
      </c>
      <c r="E3053" s="1" t="s">
        <v>25</v>
      </c>
      <c r="F3053" s="1"/>
      <c r="G3053" s="1" t="s">
        <v>69</v>
      </c>
    </row>
    <row r="3054" spans="2:7" x14ac:dyDescent="0.2">
      <c r="B3054" s="1" t="str">
        <f t="shared" si="57"/>
        <v>マラソン乳剤一農マラソン乳剤</v>
      </c>
      <c r="C3054" s="1" t="s">
        <v>4290</v>
      </c>
      <c r="D3054" s="1" t="s">
        <v>4293</v>
      </c>
      <c r="E3054" s="1" t="s">
        <v>25</v>
      </c>
      <c r="F3054" s="1"/>
      <c r="G3054" s="1" t="s">
        <v>69</v>
      </c>
    </row>
    <row r="3055" spans="2:7" x14ac:dyDescent="0.2">
      <c r="B3055" s="1" t="str">
        <f t="shared" si="57"/>
        <v>マラソン乳剤家庭園芸用マラソン乳剤</v>
      </c>
      <c r="C3055" s="1" t="s">
        <v>4290</v>
      </c>
      <c r="D3055" s="1" t="s">
        <v>4294</v>
      </c>
      <c r="E3055" s="1" t="s">
        <v>25</v>
      </c>
      <c r="F3055" s="1"/>
      <c r="G3055" s="1" t="s">
        <v>69</v>
      </c>
    </row>
    <row r="3056" spans="2:7" x14ac:dyDescent="0.2">
      <c r="B3056" s="1" t="str">
        <f t="shared" si="57"/>
        <v>マラソン乳剤協友マラソン乳剤５０</v>
      </c>
      <c r="C3056" s="1" t="s">
        <v>4290</v>
      </c>
      <c r="D3056" s="1" t="s">
        <v>4295</v>
      </c>
      <c r="E3056" s="1" t="s">
        <v>25</v>
      </c>
      <c r="F3056" s="1"/>
      <c r="G3056" s="1" t="s">
        <v>69</v>
      </c>
    </row>
    <row r="3057" spans="2:7" x14ac:dyDescent="0.2">
      <c r="B3057" s="1" t="str">
        <f t="shared" si="57"/>
        <v>マラソン乳剤日産マラソン乳剤</v>
      </c>
      <c r="C3057" s="1" t="s">
        <v>4290</v>
      </c>
      <c r="D3057" s="1" t="s">
        <v>4296</v>
      </c>
      <c r="E3057" s="1" t="s">
        <v>25</v>
      </c>
      <c r="F3057" s="1"/>
      <c r="G3057" s="1" t="s">
        <v>69</v>
      </c>
    </row>
    <row r="3058" spans="2:7" x14ac:dyDescent="0.2">
      <c r="B3058" s="1" t="str">
        <f t="shared" si="57"/>
        <v>マラソン乳剤日農マラソン乳剤</v>
      </c>
      <c r="C3058" s="1" t="s">
        <v>4290</v>
      </c>
      <c r="D3058" s="1" t="s">
        <v>4297</v>
      </c>
      <c r="E3058" s="1" t="s">
        <v>25</v>
      </c>
      <c r="F3058" s="1"/>
      <c r="G3058" s="1" t="s">
        <v>69</v>
      </c>
    </row>
    <row r="3059" spans="2:7" x14ac:dyDescent="0.2">
      <c r="B3059" s="1" t="str">
        <f t="shared" si="57"/>
        <v>マラソン粉剤サンケイマラソン粉剤１．５</v>
      </c>
      <c r="C3059" s="1" t="s">
        <v>4298</v>
      </c>
      <c r="D3059" s="1" t="s">
        <v>4299</v>
      </c>
      <c r="E3059" s="1" t="s">
        <v>25</v>
      </c>
      <c r="F3059" s="1"/>
      <c r="G3059" s="1" t="s">
        <v>114</v>
      </c>
    </row>
    <row r="3060" spans="2:7" x14ac:dyDescent="0.2">
      <c r="B3060" s="1" t="str">
        <f t="shared" si="57"/>
        <v>マラソン粉剤マラソン粉剤３</v>
      </c>
      <c r="C3060" s="1" t="s">
        <v>4298</v>
      </c>
      <c r="D3060" s="1" t="s">
        <v>4300</v>
      </c>
      <c r="E3060" s="1" t="s">
        <v>25</v>
      </c>
      <c r="F3060" s="1"/>
      <c r="G3060" s="1" t="s">
        <v>70</v>
      </c>
    </row>
    <row r="3061" spans="2:7" x14ac:dyDescent="0.2">
      <c r="B3061" s="1" t="str">
        <f t="shared" si="57"/>
        <v>マラソン粉剤一農マラソン粉剤１．５</v>
      </c>
      <c r="C3061" s="1" t="s">
        <v>4298</v>
      </c>
      <c r="D3061" s="1" t="s">
        <v>4301</v>
      </c>
      <c r="E3061" s="1" t="s">
        <v>25</v>
      </c>
      <c r="F3061" s="1"/>
      <c r="G3061" s="1" t="s">
        <v>114</v>
      </c>
    </row>
    <row r="3062" spans="2:7" x14ac:dyDescent="0.2">
      <c r="B3062" s="1" t="str">
        <f t="shared" si="57"/>
        <v>マレイン酸ヒドラジド液剤ＯＭＨ－Ｋ</v>
      </c>
      <c r="C3062" s="1" t="s">
        <v>4302</v>
      </c>
      <c r="D3062" s="1" t="s">
        <v>4303</v>
      </c>
      <c r="E3062" s="1" t="s">
        <v>6468</v>
      </c>
      <c r="F3062" s="1"/>
      <c r="G3062" s="1" t="s">
        <v>254</v>
      </c>
    </row>
    <row r="3063" spans="2:7" x14ac:dyDescent="0.2">
      <c r="B3063" s="1" t="str">
        <f t="shared" si="57"/>
        <v>マンジプロパミド水和剤レーバスフロアブル</v>
      </c>
      <c r="C3063" s="1" t="s">
        <v>4304</v>
      </c>
      <c r="D3063" s="1" t="s">
        <v>4305</v>
      </c>
      <c r="E3063" s="1" t="s">
        <v>6468</v>
      </c>
      <c r="F3063" s="1"/>
      <c r="G3063" s="1" t="s">
        <v>4306</v>
      </c>
    </row>
    <row r="3064" spans="2:7" x14ac:dyDescent="0.2">
      <c r="B3064" s="1" t="str">
        <f t="shared" si="57"/>
        <v>マンゼブ・ミクロブタニル水和剤ブローダ水和剤</v>
      </c>
      <c r="C3064" s="1" t="s">
        <v>4307</v>
      </c>
      <c r="D3064" s="1" t="s">
        <v>4308</v>
      </c>
      <c r="E3064" s="1" t="s">
        <v>25</v>
      </c>
      <c r="F3064" s="1"/>
      <c r="G3064" s="1" t="s">
        <v>1909</v>
      </c>
    </row>
    <row r="3065" spans="2:7" x14ac:dyDescent="0.2">
      <c r="B3065" s="1" t="str">
        <f t="shared" si="57"/>
        <v>マンゼブ・メタラキシルＭ水和剤リドミルゴールドＭＺ</v>
      </c>
      <c r="C3065" s="1" t="s">
        <v>4309</v>
      </c>
      <c r="D3065" s="1" t="s">
        <v>4310</v>
      </c>
      <c r="E3065" s="1" t="s">
        <v>25</v>
      </c>
      <c r="F3065" s="1"/>
      <c r="G3065" s="1" t="s">
        <v>2327</v>
      </c>
    </row>
    <row r="3066" spans="2:7" x14ac:dyDescent="0.2">
      <c r="B3066" s="1" t="str">
        <f t="shared" si="57"/>
        <v>マンゼブ水和剤ＭＩＣペンコゼブフロアブル</v>
      </c>
      <c r="C3066" s="1" t="s">
        <v>4311</v>
      </c>
      <c r="D3066" s="1" t="s">
        <v>6135</v>
      </c>
      <c r="E3066" s="1" t="s">
        <v>25</v>
      </c>
      <c r="F3066" s="1"/>
      <c r="G3066" s="1" t="s">
        <v>236</v>
      </c>
    </row>
    <row r="3067" spans="2:7" x14ac:dyDescent="0.2">
      <c r="B3067" s="1" t="str">
        <f t="shared" si="57"/>
        <v>マンゼブ水和剤ＭＩＣペンコゼブ水和剤</v>
      </c>
      <c r="C3067" s="1" t="s">
        <v>4311</v>
      </c>
      <c r="D3067" s="1" t="s">
        <v>6136</v>
      </c>
      <c r="E3067" s="1" t="s">
        <v>25</v>
      </c>
      <c r="F3067" s="1"/>
      <c r="G3067" s="1" t="s">
        <v>62</v>
      </c>
    </row>
    <row r="3068" spans="2:7" x14ac:dyDescent="0.2">
      <c r="B3068" s="1" t="str">
        <f t="shared" si="57"/>
        <v>マンゼブ水和剤クミアイペンコゼブフロアブル</v>
      </c>
      <c r="C3068" s="1" t="s">
        <v>4311</v>
      </c>
      <c r="D3068" s="1" t="s">
        <v>4312</v>
      </c>
      <c r="E3068" s="1" t="s">
        <v>25</v>
      </c>
      <c r="F3068" s="1"/>
      <c r="G3068" s="1" t="s">
        <v>236</v>
      </c>
    </row>
    <row r="3069" spans="2:7" x14ac:dyDescent="0.2">
      <c r="B3069" s="1" t="str">
        <f t="shared" si="57"/>
        <v>マンゼブ水和剤クミアイペンコゼブ水和剤</v>
      </c>
      <c r="C3069" s="1" t="s">
        <v>4311</v>
      </c>
      <c r="D3069" s="1" t="s">
        <v>4313</v>
      </c>
      <c r="E3069" s="1" t="s">
        <v>25</v>
      </c>
      <c r="F3069" s="1"/>
      <c r="G3069" s="1" t="s">
        <v>62</v>
      </c>
    </row>
    <row r="3070" spans="2:7" x14ac:dyDescent="0.2">
      <c r="B3070" s="1" t="str">
        <f t="shared" si="57"/>
        <v>マンゼブ水和剤クミアイペンコゼブ顆粒水和剤</v>
      </c>
      <c r="C3070" s="1" t="s">
        <v>4311</v>
      </c>
      <c r="D3070" s="1" t="s">
        <v>4315</v>
      </c>
      <c r="E3070" s="1" t="s">
        <v>25</v>
      </c>
      <c r="F3070" s="1"/>
      <c r="G3070" s="1" t="s">
        <v>257</v>
      </c>
    </row>
    <row r="3071" spans="2:7" x14ac:dyDescent="0.2">
      <c r="B3071" s="1" t="str">
        <f t="shared" si="57"/>
        <v>マンゼブ水和剤グリーンダイセンＭ水和剤</v>
      </c>
      <c r="C3071" s="1" t="s">
        <v>5168</v>
      </c>
      <c r="D3071" s="1" t="s">
        <v>5169</v>
      </c>
      <c r="E3071" s="1" t="s">
        <v>25</v>
      </c>
      <c r="F3071" s="1"/>
      <c r="G3071" s="1" t="s">
        <v>62</v>
      </c>
    </row>
    <row r="3072" spans="2:7" x14ac:dyDescent="0.2">
      <c r="B3072" s="1" t="str">
        <f t="shared" si="57"/>
        <v>マンゼブ水和剤グリーンペンコゼブ水和剤</v>
      </c>
      <c r="C3072" s="1" t="s">
        <v>4311</v>
      </c>
      <c r="D3072" s="1" t="s">
        <v>4316</v>
      </c>
      <c r="E3072" s="1" t="s">
        <v>25</v>
      </c>
      <c r="F3072" s="1"/>
      <c r="G3072" s="1" t="s">
        <v>62</v>
      </c>
    </row>
    <row r="3073" spans="2:7" x14ac:dyDescent="0.2">
      <c r="B3073" s="1" t="str">
        <f t="shared" si="57"/>
        <v>マンゼブ水和剤ジマンダイセンＤＦ</v>
      </c>
      <c r="C3073" s="1" t="s">
        <v>4311</v>
      </c>
      <c r="D3073" s="1" t="s">
        <v>4317</v>
      </c>
      <c r="E3073" s="1" t="s">
        <v>25</v>
      </c>
      <c r="F3073" s="1"/>
      <c r="G3073" s="1" t="s">
        <v>257</v>
      </c>
    </row>
    <row r="3074" spans="2:7" x14ac:dyDescent="0.2">
      <c r="B3074" s="1" t="str">
        <f t="shared" si="57"/>
        <v>マンゼブ水和剤ジマンダイセンフロアブル</v>
      </c>
      <c r="C3074" s="1" t="s">
        <v>4311</v>
      </c>
      <c r="D3074" s="1" t="s">
        <v>4318</v>
      </c>
      <c r="E3074" s="1" t="s">
        <v>25</v>
      </c>
      <c r="F3074" s="1"/>
      <c r="G3074" s="1" t="s">
        <v>54</v>
      </c>
    </row>
    <row r="3075" spans="2:7" x14ac:dyDescent="0.2">
      <c r="B3075" s="1" t="str">
        <f t="shared" si="57"/>
        <v>マンゼブ水和剤ジマンダイセン水和剤</v>
      </c>
      <c r="C3075" s="1" t="s">
        <v>4311</v>
      </c>
      <c r="D3075" s="1" t="s">
        <v>4314</v>
      </c>
      <c r="E3075" s="1" t="s">
        <v>25</v>
      </c>
      <c r="F3075" s="1"/>
      <c r="G3075" s="1" t="s">
        <v>62</v>
      </c>
    </row>
    <row r="3076" spans="2:7" x14ac:dyDescent="0.2">
      <c r="B3076" s="1" t="str">
        <f t="shared" si="57"/>
        <v>マンゼブ水和剤ホクサングリーンペンコゼブ水和剤</v>
      </c>
      <c r="C3076" s="1" t="s">
        <v>4311</v>
      </c>
      <c r="D3076" s="1" t="s">
        <v>4319</v>
      </c>
      <c r="E3076" s="1" t="s">
        <v>25</v>
      </c>
      <c r="F3076" s="1"/>
      <c r="G3076" s="1" t="s">
        <v>62</v>
      </c>
    </row>
    <row r="3077" spans="2:7" x14ac:dyDescent="0.2">
      <c r="B3077" s="1" t="str">
        <f t="shared" si="57"/>
        <v>マンゼブ水和剤日農ジマンダイセンフロアブル</v>
      </c>
      <c r="C3077" s="1" t="s">
        <v>4311</v>
      </c>
      <c r="D3077" s="1" t="s">
        <v>4320</v>
      </c>
      <c r="E3077" s="1" t="s">
        <v>25</v>
      </c>
      <c r="F3077" s="1"/>
      <c r="G3077" s="1" t="s">
        <v>54</v>
      </c>
    </row>
    <row r="3078" spans="2:7" x14ac:dyDescent="0.2">
      <c r="B3078" s="1" t="str">
        <f t="shared" si="57"/>
        <v>マンゼブ水和剤ＭＩＣペンコゼブ顆粒水和剤</v>
      </c>
      <c r="C3078" s="1" t="s">
        <v>4311</v>
      </c>
      <c r="D3078" s="1" t="s">
        <v>4836</v>
      </c>
      <c r="E3078" s="1" t="s">
        <v>25</v>
      </c>
      <c r="F3078" s="1"/>
      <c r="G3078" s="1" t="s">
        <v>257</v>
      </c>
    </row>
    <row r="3079" spans="2:7" x14ac:dyDescent="0.2">
      <c r="B3079" s="1" t="str">
        <f t="shared" si="57"/>
        <v>マンネブ水和剤エムダイファー水和剤</v>
      </c>
      <c r="C3079" s="1" t="s">
        <v>4321</v>
      </c>
      <c r="D3079" s="1" t="s">
        <v>5170</v>
      </c>
      <c r="E3079" s="1" t="s">
        <v>25</v>
      </c>
      <c r="F3079" s="1"/>
      <c r="G3079" s="1" t="s">
        <v>257</v>
      </c>
    </row>
    <row r="3080" spans="2:7" x14ac:dyDescent="0.2">
      <c r="B3080" s="1" t="str">
        <f t="shared" si="57"/>
        <v>マンネブ水和剤サンケイエムダイファー水和剤</v>
      </c>
      <c r="C3080" s="1" t="s">
        <v>4321</v>
      </c>
      <c r="D3080" s="1" t="s">
        <v>4322</v>
      </c>
      <c r="E3080" s="1" t="s">
        <v>25</v>
      </c>
      <c r="F3080" s="1"/>
      <c r="G3080" s="1" t="s">
        <v>257</v>
      </c>
    </row>
    <row r="3081" spans="2:7" x14ac:dyDescent="0.2">
      <c r="B3081" s="1" t="str">
        <f t="shared" si="57"/>
        <v>ミクロブタニル液剤マイローズ殺菌スプレー</v>
      </c>
      <c r="C3081" s="1" t="s">
        <v>4878</v>
      </c>
      <c r="D3081" s="1" t="s">
        <v>4879</v>
      </c>
      <c r="E3081" s="1" t="s">
        <v>6468</v>
      </c>
      <c r="F3081" s="1"/>
      <c r="G3081" s="1" t="s">
        <v>817</v>
      </c>
    </row>
    <row r="3082" spans="2:7" x14ac:dyDescent="0.2">
      <c r="B3082" s="1" t="str">
        <f t="shared" si="57"/>
        <v>ミクロブタニル水和剤ラリー水和剤</v>
      </c>
      <c r="C3082" s="1" t="s">
        <v>4323</v>
      </c>
      <c r="D3082" s="1" t="s">
        <v>4324</v>
      </c>
      <c r="E3082" s="1" t="s">
        <v>25</v>
      </c>
      <c r="F3082" s="1"/>
      <c r="G3082" s="1" t="s">
        <v>164</v>
      </c>
    </row>
    <row r="3083" spans="2:7" x14ac:dyDescent="0.2">
      <c r="B3083" s="1" t="str">
        <f t="shared" si="57"/>
        <v>ミクロブタニル乳剤ラリー乳剤</v>
      </c>
      <c r="C3083" s="1" t="s">
        <v>4325</v>
      </c>
      <c r="D3083" s="1" t="s">
        <v>4326</v>
      </c>
      <c r="E3083" s="1" t="s">
        <v>25</v>
      </c>
      <c r="F3083" s="1"/>
      <c r="G3083" s="1" t="s">
        <v>190</v>
      </c>
    </row>
    <row r="3084" spans="2:7" x14ac:dyDescent="0.2">
      <c r="B3084" s="1" t="str">
        <f t="shared" si="57"/>
        <v>ミヤコカブリダニ剤スパイカルＥＸ</v>
      </c>
      <c r="C3084" s="1" t="s">
        <v>4327</v>
      </c>
      <c r="D3084" s="1" t="s">
        <v>4328</v>
      </c>
      <c r="E3084" s="1" t="s">
        <v>6468</v>
      </c>
      <c r="F3084" s="1"/>
      <c r="G3084" s="1" t="s">
        <v>4329</v>
      </c>
    </row>
    <row r="3085" spans="2:7" x14ac:dyDescent="0.2">
      <c r="B3085" s="1" t="str">
        <f t="shared" si="57"/>
        <v>ミヤコカブリダニ剤スパイカルプラス</v>
      </c>
      <c r="C3085" s="1" t="s">
        <v>4327</v>
      </c>
      <c r="D3085" s="1" t="s">
        <v>4330</v>
      </c>
      <c r="E3085" s="1" t="s">
        <v>6468</v>
      </c>
      <c r="F3085" s="1"/>
      <c r="G3085" s="1" t="s">
        <v>4331</v>
      </c>
    </row>
    <row r="3086" spans="2:7" x14ac:dyDescent="0.2">
      <c r="B3086" s="1" t="str">
        <f t="shared" si="57"/>
        <v>ミヤコカブリダニ剤ミヤコトップ</v>
      </c>
      <c r="C3086" s="1" t="s">
        <v>4327</v>
      </c>
      <c r="D3086" s="1" t="s">
        <v>4332</v>
      </c>
      <c r="E3086" s="1" t="s">
        <v>6468</v>
      </c>
      <c r="F3086" s="1"/>
      <c r="G3086" s="1" t="s">
        <v>4333</v>
      </c>
    </row>
    <row r="3087" spans="2:7" x14ac:dyDescent="0.2">
      <c r="B3087" s="1" t="str">
        <f t="shared" si="57"/>
        <v>ミヤコカブリダニ剤ミヤコスター</v>
      </c>
      <c r="C3087" s="1" t="s">
        <v>4327</v>
      </c>
      <c r="D3087" s="1" t="s">
        <v>4823</v>
      </c>
      <c r="E3087" s="1" t="s">
        <v>6468</v>
      </c>
      <c r="F3087" s="1"/>
      <c r="G3087" s="1" t="s">
        <v>4842</v>
      </c>
    </row>
    <row r="3088" spans="2:7" x14ac:dyDescent="0.2">
      <c r="B3088" s="1" t="str">
        <f t="shared" si="57"/>
        <v>ミルベメクチン水和剤コロマイト水和剤</v>
      </c>
      <c r="C3088" s="1" t="s">
        <v>4334</v>
      </c>
      <c r="D3088" s="1" t="s">
        <v>4335</v>
      </c>
      <c r="E3088" s="1" t="s">
        <v>6468</v>
      </c>
      <c r="F3088" s="1"/>
      <c r="G3088" s="1" t="s">
        <v>53</v>
      </c>
    </row>
    <row r="3089" spans="2:7" x14ac:dyDescent="0.2">
      <c r="B3089" s="1" t="str">
        <f t="shared" si="57"/>
        <v>ミルベメクチン水和剤ダニダウン水和剤</v>
      </c>
      <c r="C3089" s="1" t="s">
        <v>4334</v>
      </c>
      <c r="D3089" s="1" t="s">
        <v>4810</v>
      </c>
      <c r="E3089" s="1" t="s">
        <v>6468</v>
      </c>
      <c r="F3089" s="1"/>
      <c r="G3089" s="1" t="s">
        <v>53</v>
      </c>
    </row>
    <row r="3090" spans="2:7" x14ac:dyDescent="0.2">
      <c r="B3090" s="1" t="str">
        <f t="shared" si="57"/>
        <v>ミルベメクチン乳剤コロマイト乳剤</v>
      </c>
      <c r="C3090" s="1" t="s">
        <v>4336</v>
      </c>
      <c r="D3090" s="1" t="s">
        <v>4337</v>
      </c>
      <c r="E3090" s="1" t="s">
        <v>6468</v>
      </c>
      <c r="F3090" s="1"/>
      <c r="G3090" s="1" t="s">
        <v>57</v>
      </c>
    </row>
    <row r="3091" spans="2:7" x14ac:dyDescent="0.2">
      <c r="B3091" s="1" t="str">
        <f t="shared" si="57"/>
        <v>ミルベメクチン乳剤マツガード</v>
      </c>
      <c r="C3091" s="1" t="s">
        <v>4336</v>
      </c>
      <c r="D3091" s="1" t="s">
        <v>4338</v>
      </c>
      <c r="E3091" s="1" t="s">
        <v>6468</v>
      </c>
      <c r="F3091" s="1"/>
      <c r="G3091" s="1" t="s">
        <v>53</v>
      </c>
    </row>
    <row r="3092" spans="2:7" x14ac:dyDescent="0.2">
      <c r="B3092" s="1" t="str">
        <f t="shared" si="57"/>
        <v>ミルベメクチン乳剤ミルベノック乳剤</v>
      </c>
      <c r="C3092" s="1" t="s">
        <v>4336</v>
      </c>
      <c r="D3092" s="1" t="s">
        <v>4339</v>
      </c>
      <c r="E3092" s="1" t="s">
        <v>6468</v>
      </c>
      <c r="F3092" s="1"/>
      <c r="G3092" s="1" t="s">
        <v>57</v>
      </c>
    </row>
    <row r="3093" spans="2:7" x14ac:dyDescent="0.2">
      <c r="B3093" s="1" t="str">
        <f t="shared" si="57"/>
        <v>メコプロップＰカリウム塩液剤スコリテック液剤</v>
      </c>
      <c r="C3093" s="1" t="s">
        <v>4340</v>
      </c>
      <c r="D3093" s="1" t="s">
        <v>4341</v>
      </c>
      <c r="E3093" s="1" t="s">
        <v>25</v>
      </c>
      <c r="F3093" s="1"/>
      <c r="G3093" s="1" t="s">
        <v>4342</v>
      </c>
    </row>
    <row r="3094" spans="2:7" x14ac:dyDescent="0.2">
      <c r="B3094" s="1" t="str">
        <f t="shared" si="57"/>
        <v>メコプロップＰカリウム塩液剤一本締液剤</v>
      </c>
      <c r="C3094" s="1" t="s">
        <v>4340</v>
      </c>
      <c r="D3094" s="1" t="s">
        <v>4343</v>
      </c>
      <c r="E3094" s="1" t="s">
        <v>25</v>
      </c>
      <c r="F3094" s="1"/>
      <c r="G3094" s="1" t="s">
        <v>4342</v>
      </c>
    </row>
    <row r="3095" spans="2:7" x14ac:dyDescent="0.2">
      <c r="B3095" s="1" t="str">
        <f t="shared" si="57"/>
        <v>メソトリオン・メタゾスルフロン粒剤トライアスＭＸ１キロ粒剤</v>
      </c>
      <c r="C3095" s="1" t="s">
        <v>4344</v>
      </c>
      <c r="D3095" s="1" t="s">
        <v>4345</v>
      </c>
      <c r="E3095" s="1" t="s">
        <v>6468</v>
      </c>
      <c r="F3095" s="1"/>
      <c r="G3095" s="1" t="s">
        <v>531</v>
      </c>
    </row>
    <row r="3096" spans="2:7" x14ac:dyDescent="0.2">
      <c r="B3096" s="1" t="str">
        <f t="shared" si="57"/>
        <v>メソトリオン水和剤カリスト</v>
      </c>
      <c r="C3096" s="1" t="s">
        <v>4346</v>
      </c>
      <c r="D3096" s="1" t="s">
        <v>4347</v>
      </c>
      <c r="E3096" s="1" t="s">
        <v>6468</v>
      </c>
      <c r="F3096" s="1"/>
      <c r="G3096" s="1" t="s">
        <v>4348</v>
      </c>
    </row>
    <row r="3097" spans="2:7" x14ac:dyDescent="0.2">
      <c r="B3097" s="1" t="str">
        <f t="shared" si="57"/>
        <v>メソミル水和剤ランネート４５ＤＦ</v>
      </c>
      <c r="C3097" s="1" t="s">
        <v>4349</v>
      </c>
      <c r="D3097" s="1" t="s">
        <v>4350</v>
      </c>
      <c r="E3097" s="1" t="s">
        <v>25</v>
      </c>
      <c r="F3097" s="1" t="s">
        <v>157</v>
      </c>
      <c r="G3097" s="1" t="s">
        <v>167</v>
      </c>
    </row>
    <row r="3098" spans="2:7" x14ac:dyDescent="0.2">
      <c r="B3098" s="1" t="str">
        <f t="shared" si="57"/>
        <v>メソミル粉粒剤ランネート微粒剤Ｆ</v>
      </c>
      <c r="C3098" s="1" t="s">
        <v>4351</v>
      </c>
      <c r="D3098" s="1" t="s">
        <v>4352</v>
      </c>
      <c r="E3098" s="1" t="s">
        <v>25</v>
      </c>
      <c r="F3098" s="1" t="s">
        <v>157</v>
      </c>
      <c r="G3098" s="1" t="s">
        <v>114</v>
      </c>
    </row>
    <row r="3099" spans="2:7" x14ac:dyDescent="0.2">
      <c r="B3099" s="1" t="str">
        <f t="shared" si="57"/>
        <v>メタアルデヒド・ＮＡＣ粒剤グリーンベイト</v>
      </c>
      <c r="C3099" s="1" t="s">
        <v>4353</v>
      </c>
      <c r="D3099" s="1" t="s">
        <v>4354</v>
      </c>
      <c r="E3099" s="1" t="s">
        <v>6468</v>
      </c>
      <c r="F3099" s="1"/>
      <c r="G3099" s="1" t="s">
        <v>70</v>
      </c>
    </row>
    <row r="3100" spans="2:7" x14ac:dyDescent="0.2">
      <c r="B3100" s="1" t="str">
        <f t="shared" si="57"/>
        <v>メタアルデヒド水和剤ナメトックス液</v>
      </c>
      <c r="C3100" s="1" t="s">
        <v>4355</v>
      </c>
      <c r="D3100" s="1" t="s">
        <v>4356</v>
      </c>
      <c r="E3100" s="1" t="s">
        <v>25</v>
      </c>
      <c r="F3100" s="1"/>
      <c r="G3100" s="1" t="s">
        <v>527</v>
      </c>
    </row>
    <row r="3101" spans="2:7" x14ac:dyDescent="0.2">
      <c r="B3101" s="1" t="str">
        <f t="shared" si="57"/>
        <v>メタアルデヒド水和剤マイキラー</v>
      </c>
      <c r="C3101" s="1" t="s">
        <v>4355</v>
      </c>
      <c r="D3101" s="1" t="s">
        <v>4357</v>
      </c>
      <c r="E3101" s="1" t="s">
        <v>25</v>
      </c>
      <c r="F3101" s="1" t="s">
        <v>157</v>
      </c>
      <c r="G3101" s="1" t="s">
        <v>56</v>
      </c>
    </row>
    <row r="3102" spans="2:7" x14ac:dyDescent="0.2">
      <c r="B3102" s="1" t="str">
        <f t="shared" ref="B3102:B3153" si="58">C3102&amp;D3102</f>
        <v>メタアルデヒド粒剤サンケイマイマイペレット</v>
      </c>
      <c r="C3102" s="1" t="s">
        <v>4358</v>
      </c>
      <c r="D3102" s="1" t="s">
        <v>6137</v>
      </c>
      <c r="E3102" s="1" t="s">
        <v>6468</v>
      </c>
      <c r="F3102" s="1"/>
      <c r="G3102" s="1" t="s">
        <v>2003</v>
      </c>
    </row>
    <row r="3103" spans="2:7" x14ac:dyDescent="0.2">
      <c r="B3103" s="1" t="str">
        <f t="shared" si="58"/>
        <v>メタアルデヒド粒剤ジャンボタニシ退治粒剤</v>
      </c>
      <c r="C3103" s="1" t="s">
        <v>4358</v>
      </c>
      <c r="D3103" s="1" t="s">
        <v>4359</v>
      </c>
      <c r="E3103" s="1" t="s">
        <v>6468</v>
      </c>
      <c r="F3103" s="1"/>
      <c r="G3103" s="1" t="s">
        <v>212</v>
      </c>
    </row>
    <row r="3104" spans="2:7" x14ac:dyDescent="0.2">
      <c r="B3104" s="1" t="str">
        <f t="shared" si="58"/>
        <v>メタアルデヒド粒剤スクミノン</v>
      </c>
      <c r="C3104" s="1" t="s">
        <v>4358</v>
      </c>
      <c r="D3104" s="1" t="s">
        <v>4360</v>
      </c>
      <c r="E3104" s="1" t="s">
        <v>25</v>
      </c>
      <c r="F3104" s="1"/>
      <c r="G3104" s="1" t="s">
        <v>164</v>
      </c>
    </row>
    <row r="3105" spans="2:7" x14ac:dyDescent="0.2">
      <c r="B3105" s="1" t="str">
        <f t="shared" si="58"/>
        <v>メタアルデヒド粒剤スクミノン５</v>
      </c>
      <c r="C3105" s="1" t="s">
        <v>4358</v>
      </c>
      <c r="D3105" s="1" t="s">
        <v>4361</v>
      </c>
      <c r="E3105" s="1" t="s">
        <v>6468</v>
      </c>
      <c r="F3105" s="1"/>
      <c r="G3105" s="1" t="s">
        <v>212</v>
      </c>
    </row>
    <row r="3106" spans="2:7" x14ac:dyDescent="0.2">
      <c r="B3106" s="1" t="str">
        <f t="shared" si="58"/>
        <v>メタアルデヒド粒剤スネック粒剤</v>
      </c>
      <c r="C3106" s="1" t="s">
        <v>4358</v>
      </c>
      <c r="D3106" s="1" t="s">
        <v>4362</v>
      </c>
      <c r="E3106" s="1" t="s">
        <v>6468</v>
      </c>
      <c r="F3106" s="1"/>
      <c r="G3106" s="1" t="s">
        <v>2003</v>
      </c>
    </row>
    <row r="3107" spans="2:7" x14ac:dyDescent="0.2">
      <c r="B3107" s="1" t="str">
        <f t="shared" si="58"/>
        <v>メタアルデヒド粒剤ナメキール</v>
      </c>
      <c r="C3107" s="1" t="s">
        <v>4358</v>
      </c>
      <c r="D3107" s="1" t="s">
        <v>4363</v>
      </c>
      <c r="E3107" s="1" t="s">
        <v>6468</v>
      </c>
      <c r="F3107" s="1"/>
      <c r="G3107" s="1" t="s">
        <v>264</v>
      </c>
    </row>
    <row r="3108" spans="2:7" x14ac:dyDescent="0.2">
      <c r="B3108" s="1" t="str">
        <f t="shared" si="58"/>
        <v>メタアルデヒド粒剤ナメキット</v>
      </c>
      <c r="C3108" s="1" t="s">
        <v>4358</v>
      </c>
      <c r="D3108" s="1" t="s">
        <v>4364</v>
      </c>
      <c r="E3108" s="1" t="s">
        <v>6468</v>
      </c>
      <c r="F3108" s="1"/>
      <c r="G3108" s="1" t="s">
        <v>264</v>
      </c>
    </row>
    <row r="3109" spans="2:7" x14ac:dyDescent="0.2">
      <c r="B3109" s="1" t="str">
        <f t="shared" si="58"/>
        <v>メタアルデヒド粒剤ナメクリーン</v>
      </c>
      <c r="C3109" s="1" t="s">
        <v>4358</v>
      </c>
      <c r="D3109" s="1" t="s">
        <v>4365</v>
      </c>
      <c r="E3109" s="1" t="s">
        <v>6468</v>
      </c>
      <c r="F3109" s="1"/>
      <c r="G3109" s="1" t="s">
        <v>264</v>
      </c>
    </row>
    <row r="3110" spans="2:7" x14ac:dyDescent="0.2">
      <c r="B3110" s="1" t="str">
        <f t="shared" si="58"/>
        <v>メタアルデヒド粒剤ナメトックス</v>
      </c>
      <c r="C3110" s="1" t="s">
        <v>4358</v>
      </c>
      <c r="D3110" s="1" t="s">
        <v>4366</v>
      </c>
      <c r="E3110" s="1" t="s">
        <v>6468</v>
      </c>
      <c r="F3110" s="1"/>
      <c r="G3110" s="1" t="s">
        <v>264</v>
      </c>
    </row>
    <row r="3111" spans="2:7" x14ac:dyDescent="0.2">
      <c r="B3111" s="1" t="str">
        <f t="shared" si="58"/>
        <v>メタアルデヒド粒剤メタレックスＲＧ粒剤</v>
      </c>
      <c r="C3111" s="1" t="s">
        <v>4358</v>
      </c>
      <c r="D3111" s="1" t="s">
        <v>4834</v>
      </c>
      <c r="E3111" s="1" t="s">
        <v>6468</v>
      </c>
      <c r="F3111" s="1"/>
      <c r="G3111" s="1" t="s">
        <v>212</v>
      </c>
    </row>
    <row r="3112" spans="2:7" x14ac:dyDescent="0.2">
      <c r="B3112" s="1" t="str">
        <f t="shared" si="58"/>
        <v>メタフルミゾン水和剤アクセルフロアブル</v>
      </c>
      <c r="C3112" s="1" t="s">
        <v>4367</v>
      </c>
      <c r="D3112" s="1" t="s">
        <v>4368</v>
      </c>
      <c r="E3112" s="1" t="s">
        <v>6468</v>
      </c>
      <c r="F3112" s="1"/>
      <c r="G3112" s="1" t="s">
        <v>190</v>
      </c>
    </row>
    <row r="3113" spans="2:7" x14ac:dyDescent="0.2">
      <c r="B3113" s="1" t="str">
        <f t="shared" si="58"/>
        <v>メタフルミゾン粒剤アクセルベイト</v>
      </c>
      <c r="C3113" s="1" t="s">
        <v>4369</v>
      </c>
      <c r="D3113" s="1" t="s">
        <v>4370</v>
      </c>
      <c r="E3113" s="1" t="s">
        <v>6468</v>
      </c>
      <c r="F3113" s="1"/>
      <c r="G3113" s="1" t="s">
        <v>287</v>
      </c>
    </row>
    <row r="3114" spans="2:7" x14ac:dyDescent="0.2">
      <c r="B3114" s="1" t="str">
        <f t="shared" si="58"/>
        <v>メタミトロン水和剤ハーブラックＷＤＧ</v>
      </c>
      <c r="C3114" s="1" t="s">
        <v>4371</v>
      </c>
      <c r="D3114" s="1" t="s">
        <v>4372</v>
      </c>
      <c r="E3114" s="1" t="s">
        <v>25</v>
      </c>
      <c r="F3114" s="1"/>
      <c r="G3114" s="1" t="s">
        <v>63</v>
      </c>
    </row>
    <row r="3115" spans="2:7" x14ac:dyDescent="0.2">
      <c r="B3115" s="1" t="str">
        <f t="shared" si="58"/>
        <v>メタミホップ乳剤グラスホップ</v>
      </c>
      <c r="C3115" s="1" t="s">
        <v>4373</v>
      </c>
      <c r="D3115" s="1" t="s">
        <v>4374</v>
      </c>
      <c r="E3115" s="1" t="s">
        <v>6468</v>
      </c>
      <c r="F3115" s="1"/>
      <c r="G3115" s="1" t="s">
        <v>164</v>
      </c>
    </row>
    <row r="3116" spans="2:7" x14ac:dyDescent="0.2">
      <c r="B3116" s="1" t="str">
        <f t="shared" si="58"/>
        <v>メタミホップ乳剤ユニホップ</v>
      </c>
      <c r="C3116" s="1" t="s">
        <v>4373</v>
      </c>
      <c r="D3116" s="1" t="s">
        <v>4375</v>
      </c>
      <c r="E3116" s="1" t="s">
        <v>6468</v>
      </c>
      <c r="F3116" s="1"/>
      <c r="G3116" s="1" t="s">
        <v>164</v>
      </c>
    </row>
    <row r="3117" spans="2:7" x14ac:dyDescent="0.2">
      <c r="B3117" s="1" t="str">
        <f t="shared" si="58"/>
        <v>メタラキシルＭ・ＴＰＮ水和剤フォリオゴールド</v>
      </c>
      <c r="C3117" s="1" t="s">
        <v>4376</v>
      </c>
      <c r="D3117" s="1" t="s">
        <v>4377</v>
      </c>
      <c r="E3117" s="1" t="s">
        <v>25</v>
      </c>
      <c r="F3117" s="1"/>
      <c r="G3117" s="1" t="s">
        <v>254</v>
      </c>
    </row>
    <row r="3118" spans="2:7" x14ac:dyDescent="0.2">
      <c r="B3118" s="1" t="str">
        <f t="shared" si="58"/>
        <v>メタラキシルＭ液剤エイプロン３１</v>
      </c>
      <c r="C3118" s="1" t="s">
        <v>4378</v>
      </c>
      <c r="D3118" s="1" t="s">
        <v>4379</v>
      </c>
      <c r="E3118" s="1" t="s">
        <v>6468</v>
      </c>
      <c r="F3118" s="1"/>
      <c r="G3118" s="1" t="s">
        <v>1239</v>
      </c>
    </row>
    <row r="3119" spans="2:7" x14ac:dyDescent="0.2">
      <c r="B3119" s="1" t="str">
        <f t="shared" si="58"/>
        <v>メタラキシルＭ液剤サブデューマックス液剤</v>
      </c>
      <c r="C3119" s="1" t="s">
        <v>4378</v>
      </c>
      <c r="D3119" s="1" t="s">
        <v>4380</v>
      </c>
      <c r="E3119" s="1" t="s">
        <v>6468</v>
      </c>
      <c r="F3119" s="1"/>
      <c r="G3119" s="1" t="s">
        <v>3550</v>
      </c>
    </row>
    <row r="3120" spans="2:7" x14ac:dyDescent="0.2">
      <c r="B3120" s="1" t="str">
        <f t="shared" si="58"/>
        <v>メタラキシル粒剤リドミル粒剤２</v>
      </c>
      <c r="C3120" s="1" t="s">
        <v>4381</v>
      </c>
      <c r="D3120" s="1" t="s">
        <v>4382</v>
      </c>
      <c r="E3120" s="1" t="s">
        <v>25</v>
      </c>
      <c r="F3120" s="1"/>
      <c r="G3120" s="1" t="s">
        <v>53</v>
      </c>
    </row>
    <row r="3121" spans="2:7" x14ac:dyDescent="0.2">
      <c r="B3121" s="1" t="str">
        <f t="shared" si="58"/>
        <v>メチルイソチオシアネート・Ｄ－Ｄ油剤ディ・トラペックス油剤</v>
      </c>
      <c r="C3121" s="1" t="s">
        <v>4383</v>
      </c>
      <c r="D3121" s="1" t="s">
        <v>4384</v>
      </c>
      <c r="E3121" s="1" t="s">
        <v>145</v>
      </c>
      <c r="F3121" s="1" t="s">
        <v>157</v>
      </c>
      <c r="G3121" s="1" t="s">
        <v>68</v>
      </c>
    </row>
    <row r="3122" spans="2:7" x14ac:dyDescent="0.2">
      <c r="B3122" s="1" t="str">
        <f t="shared" si="58"/>
        <v>メチルイソチオシアネートくん蒸剤エコヒューム</v>
      </c>
      <c r="C3122" s="1" t="s">
        <v>4385</v>
      </c>
      <c r="D3122" s="1" t="s">
        <v>4386</v>
      </c>
      <c r="E3122" s="1" t="s">
        <v>4387</v>
      </c>
      <c r="F3122" s="1" t="s">
        <v>157</v>
      </c>
      <c r="G3122" s="1" t="s">
        <v>56</v>
      </c>
    </row>
    <row r="3123" spans="2:7" x14ac:dyDescent="0.2">
      <c r="B3123" s="1" t="str">
        <f t="shared" si="58"/>
        <v>メチルイソチオシアネート油剤トラペックサイド油剤</v>
      </c>
      <c r="C3123" s="1" t="s">
        <v>4388</v>
      </c>
      <c r="D3123" s="1" t="s">
        <v>4389</v>
      </c>
      <c r="E3123" s="1" t="s">
        <v>145</v>
      </c>
      <c r="F3123" s="1" t="s">
        <v>157</v>
      </c>
      <c r="G3123" s="1" t="s">
        <v>54</v>
      </c>
    </row>
    <row r="3124" spans="2:7" x14ac:dyDescent="0.2">
      <c r="B3124" s="1" t="str">
        <f t="shared" si="58"/>
        <v>メチルオイゲノール剤サンケイメチルオイゲノール</v>
      </c>
      <c r="C3124" s="1" t="s">
        <v>4390</v>
      </c>
      <c r="D3124" s="1" t="s">
        <v>4391</v>
      </c>
      <c r="E3124" s="1" t="s">
        <v>6468</v>
      </c>
      <c r="F3124" s="1"/>
      <c r="G3124" s="1" t="s">
        <v>62</v>
      </c>
    </row>
    <row r="3125" spans="2:7" x14ac:dyDescent="0.2">
      <c r="B3125" s="1" t="str">
        <f t="shared" si="58"/>
        <v>メトキシフェノジド水和剤グレモＳＣ</v>
      </c>
      <c r="C3125" s="1" t="s">
        <v>4392</v>
      </c>
      <c r="D3125" s="1" t="s">
        <v>4393</v>
      </c>
      <c r="E3125" s="1" t="s">
        <v>25</v>
      </c>
      <c r="F3125" s="1"/>
      <c r="G3125" s="1" t="s">
        <v>54</v>
      </c>
    </row>
    <row r="3126" spans="2:7" x14ac:dyDescent="0.2">
      <c r="B3126" s="1" t="str">
        <f t="shared" si="58"/>
        <v>メトキシフェノジド水和剤ファルコンフロアブル</v>
      </c>
      <c r="C3126" s="1" t="s">
        <v>4392</v>
      </c>
      <c r="D3126" s="1" t="s">
        <v>4394</v>
      </c>
      <c r="E3126" s="1" t="s">
        <v>25</v>
      </c>
      <c r="F3126" s="1"/>
      <c r="G3126" s="1" t="s">
        <v>54</v>
      </c>
    </row>
    <row r="3127" spans="2:7" x14ac:dyDescent="0.2">
      <c r="B3127" s="1" t="str">
        <f t="shared" si="58"/>
        <v>メトキシフェノジド水和剤ランナーフロアブル</v>
      </c>
      <c r="C3127" s="1" t="s">
        <v>4392</v>
      </c>
      <c r="D3127" s="1" t="s">
        <v>4395</v>
      </c>
      <c r="E3127" s="1" t="s">
        <v>25</v>
      </c>
      <c r="F3127" s="1"/>
      <c r="G3127" s="1" t="s">
        <v>1264</v>
      </c>
    </row>
    <row r="3128" spans="2:7" x14ac:dyDescent="0.2">
      <c r="B3128" s="1" t="str">
        <f t="shared" si="58"/>
        <v>メトキシフェノジド粉剤ランナー粉剤ＤＬ</v>
      </c>
      <c r="C3128" s="1" t="s">
        <v>4396</v>
      </c>
      <c r="D3128" s="1" t="s">
        <v>4397</v>
      </c>
      <c r="E3128" s="1" t="s">
        <v>25</v>
      </c>
      <c r="F3128" s="1"/>
      <c r="G3128" s="1" t="s">
        <v>138</v>
      </c>
    </row>
    <row r="3129" spans="2:7" x14ac:dyDescent="0.2">
      <c r="B3129" s="1" t="str">
        <f t="shared" si="58"/>
        <v>メトコナゾール水和剤ワークアップフロアブル</v>
      </c>
      <c r="C3129" s="1" t="s">
        <v>4398</v>
      </c>
      <c r="D3129" s="1" t="s">
        <v>4399</v>
      </c>
      <c r="E3129" s="1" t="s">
        <v>25</v>
      </c>
      <c r="F3129" s="1"/>
      <c r="G3129" s="1" t="s">
        <v>55</v>
      </c>
    </row>
    <row r="3130" spans="2:7" x14ac:dyDescent="0.2">
      <c r="B3130" s="1" t="str">
        <f t="shared" si="58"/>
        <v>メトコナゾール水和剤芝美人フロアブル</v>
      </c>
      <c r="C3130" s="1" t="s">
        <v>4398</v>
      </c>
      <c r="D3130" s="1" t="s">
        <v>4400</v>
      </c>
      <c r="E3130" s="1" t="s">
        <v>25</v>
      </c>
      <c r="F3130" s="1"/>
      <c r="G3130" s="1" t="s">
        <v>54</v>
      </c>
    </row>
    <row r="3131" spans="2:7" x14ac:dyDescent="0.2">
      <c r="B3131" s="1" t="str">
        <f t="shared" si="58"/>
        <v>メトコナゾール水和剤日産芝美人フロアブル</v>
      </c>
      <c r="C3131" s="1" t="s">
        <v>4398</v>
      </c>
      <c r="D3131" s="1" t="s">
        <v>4401</v>
      </c>
      <c r="E3131" s="1" t="s">
        <v>25</v>
      </c>
      <c r="F3131" s="1"/>
      <c r="G3131" s="1" t="s">
        <v>54</v>
      </c>
    </row>
    <row r="3132" spans="2:7" x14ac:dyDescent="0.2">
      <c r="B3132" s="1" t="str">
        <f t="shared" si="58"/>
        <v>メトコナゾール乳剤ホクコーワークアップＳ乳剤</v>
      </c>
      <c r="C3132" s="1" t="s">
        <v>4402</v>
      </c>
      <c r="D3132" s="1" t="s">
        <v>4403</v>
      </c>
      <c r="E3132" s="1" t="s">
        <v>6468</v>
      </c>
      <c r="F3132" s="1"/>
      <c r="G3132" s="1" t="s">
        <v>1264</v>
      </c>
    </row>
    <row r="3133" spans="2:7" x14ac:dyDescent="0.2">
      <c r="B3133" s="1" t="str">
        <f t="shared" si="58"/>
        <v>メトコナゾール乳剤ワークアップ乳剤</v>
      </c>
      <c r="C3133" s="1" t="s">
        <v>4402</v>
      </c>
      <c r="D3133" s="1" t="s">
        <v>4404</v>
      </c>
      <c r="E3133" s="1" t="s">
        <v>6468</v>
      </c>
      <c r="F3133" s="1"/>
      <c r="G3133" s="1" t="s">
        <v>1264</v>
      </c>
    </row>
    <row r="3134" spans="2:7" x14ac:dyDescent="0.2">
      <c r="B3134" s="1" t="str">
        <f t="shared" si="58"/>
        <v>メトコナゾール粉剤ホクコーワークアップ粉剤ＤＬ</v>
      </c>
      <c r="C3134" s="1" t="s">
        <v>4405</v>
      </c>
      <c r="D3134" s="1" t="s">
        <v>4406</v>
      </c>
      <c r="E3134" s="1" t="s">
        <v>25</v>
      </c>
      <c r="F3134" s="1"/>
      <c r="G3134" s="1" t="s">
        <v>71</v>
      </c>
    </row>
    <row r="3135" spans="2:7" x14ac:dyDescent="0.2">
      <c r="B3135" s="1" t="str">
        <f t="shared" si="58"/>
        <v>メトコナゾール粉剤ワークアップ粉剤ＤＬ</v>
      </c>
      <c r="C3135" s="1" t="s">
        <v>4405</v>
      </c>
      <c r="D3135" s="1" t="s">
        <v>4407</v>
      </c>
      <c r="E3135" s="1" t="s">
        <v>25</v>
      </c>
      <c r="F3135" s="1"/>
      <c r="G3135" s="1" t="s">
        <v>71</v>
      </c>
    </row>
    <row r="3136" spans="2:7" x14ac:dyDescent="0.2">
      <c r="B3136" s="1" t="str">
        <f t="shared" si="58"/>
        <v>メトスルフロンメチル水和剤サーベルＤＦ</v>
      </c>
      <c r="C3136" s="1" t="s">
        <v>4408</v>
      </c>
      <c r="D3136" s="1" t="s">
        <v>4409</v>
      </c>
      <c r="E3136" s="1" t="s">
        <v>6468</v>
      </c>
      <c r="F3136" s="1"/>
      <c r="G3136" s="1" t="s">
        <v>59</v>
      </c>
    </row>
    <row r="3137" spans="2:7" x14ac:dyDescent="0.2">
      <c r="B3137" s="1" t="str">
        <f t="shared" si="58"/>
        <v>メトミノストロビン剤オリブライト２５０Ｇ</v>
      </c>
      <c r="C3137" s="1" t="s">
        <v>4410</v>
      </c>
      <c r="D3137" s="1" t="s">
        <v>4411</v>
      </c>
      <c r="E3137" s="1" t="s">
        <v>25</v>
      </c>
      <c r="F3137" s="1"/>
      <c r="G3137" s="1" t="s">
        <v>59</v>
      </c>
    </row>
    <row r="3138" spans="2:7" x14ac:dyDescent="0.2">
      <c r="B3138" s="1" t="str">
        <f t="shared" si="58"/>
        <v>メトミノストロビン剤クミアイオリブライト２５０Ｇ</v>
      </c>
      <c r="C3138" s="1" t="s">
        <v>4410</v>
      </c>
      <c r="D3138" s="1" t="s">
        <v>4412</v>
      </c>
      <c r="E3138" s="1" t="s">
        <v>25</v>
      </c>
      <c r="F3138" s="1"/>
      <c r="G3138" s="1" t="s">
        <v>59</v>
      </c>
    </row>
    <row r="3139" spans="2:7" x14ac:dyDescent="0.2">
      <c r="B3139" s="1" t="str">
        <f t="shared" si="58"/>
        <v>メトミノストロビン粒剤イモチエース粒剤</v>
      </c>
      <c r="C3139" s="1" t="s">
        <v>4413</v>
      </c>
      <c r="D3139" s="1" t="s">
        <v>4414</v>
      </c>
      <c r="E3139" s="1" t="s">
        <v>25</v>
      </c>
      <c r="F3139" s="1"/>
      <c r="G3139" s="1" t="s">
        <v>144</v>
      </c>
    </row>
    <row r="3140" spans="2:7" x14ac:dyDescent="0.2">
      <c r="B3140" s="1" t="str">
        <f t="shared" si="58"/>
        <v>メトミノストロビン粒剤オリザトップパック</v>
      </c>
      <c r="C3140" s="1" t="s">
        <v>4413</v>
      </c>
      <c r="D3140" s="1" t="s">
        <v>4415</v>
      </c>
      <c r="E3140" s="1" t="s">
        <v>25</v>
      </c>
      <c r="F3140" s="1"/>
      <c r="G3140" s="1" t="s">
        <v>4416</v>
      </c>
    </row>
    <row r="3141" spans="2:7" x14ac:dyDescent="0.2">
      <c r="B3141" s="1" t="str">
        <f t="shared" si="58"/>
        <v>メトミノストロビン粒剤オリブライト１キロ粒剤</v>
      </c>
      <c r="C3141" s="1" t="s">
        <v>4413</v>
      </c>
      <c r="D3141" s="1" t="s">
        <v>4417</v>
      </c>
      <c r="E3141" s="1" t="s">
        <v>25</v>
      </c>
      <c r="F3141" s="1"/>
      <c r="G3141" s="1" t="s">
        <v>52</v>
      </c>
    </row>
    <row r="3142" spans="2:7" x14ac:dyDescent="0.2">
      <c r="B3142" s="1" t="str">
        <f t="shared" si="58"/>
        <v>メトミノストロビン粒剤オリブライト粒剤</v>
      </c>
      <c r="C3142" s="1" t="s">
        <v>4413</v>
      </c>
      <c r="D3142" s="1" t="s">
        <v>4418</v>
      </c>
      <c r="E3142" s="1" t="s">
        <v>25</v>
      </c>
      <c r="F3142" s="1"/>
      <c r="G3142" s="1" t="s">
        <v>264</v>
      </c>
    </row>
    <row r="3143" spans="2:7" x14ac:dyDescent="0.2">
      <c r="B3143" s="1" t="str">
        <f t="shared" si="58"/>
        <v>メトミノストロビン粒剤ホクコーイモチエース粒剤</v>
      </c>
      <c r="C3143" s="1" t="s">
        <v>4413</v>
      </c>
      <c r="D3143" s="1" t="s">
        <v>4419</v>
      </c>
      <c r="E3143" s="1" t="s">
        <v>25</v>
      </c>
      <c r="F3143" s="1"/>
      <c r="G3143" s="1" t="s">
        <v>144</v>
      </c>
    </row>
    <row r="3144" spans="2:7" x14ac:dyDescent="0.2">
      <c r="B3144" s="1" t="str">
        <f t="shared" si="58"/>
        <v>メトラクロール乳剤デュアール乳剤</v>
      </c>
      <c r="C3144" s="1" t="s">
        <v>4420</v>
      </c>
      <c r="D3144" s="1" t="s">
        <v>4421</v>
      </c>
      <c r="E3144" s="1" t="s">
        <v>6468</v>
      </c>
      <c r="F3144" s="1"/>
      <c r="G3144" s="1" t="s">
        <v>167</v>
      </c>
    </row>
    <row r="3145" spans="2:7" x14ac:dyDescent="0.2">
      <c r="B3145" s="1" t="str">
        <f t="shared" si="58"/>
        <v>メトリブジン・ＤＢＮ・ＤＣＭＵ粒剤クサノンＤＸ粒剤</v>
      </c>
      <c r="C3145" s="1" t="s">
        <v>4422</v>
      </c>
      <c r="D3145" s="1" t="s">
        <v>4423</v>
      </c>
      <c r="E3145" s="1" t="s">
        <v>25</v>
      </c>
      <c r="F3145" s="1"/>
      <c r="G3145" s="1" t="s">
        <v>70</v>
      </c>
    </row>
    <row r="3146" spans="2:7" x14ac:dyDescent="0.2">
      <c r="B3146" s="1" t="str">
        <f t="shared" si="58"/>
        <v>メトリブジン・ＤＢＮ・ＤＣＭＵ粒剤ラーチＨ粒剤</v>
      </c>
      <c r="C3146" s="1" t="s">
        <v>4422</v>
      </c>
      <c r="D3146" s="1" t="s">
        <v>4424</v>
      </c>
      <c r="E3146" s="1" t="s">
        <v>25</v>
      </c>
      <c r="F3146" s="1"/>
      <c r="G3146" s="1" t="s">
        <v>70</v>
      </c>
    </row>
    <row r="3147" spans="2:7" x14ac:dyDescent="0.2">
      <c r="B3147" s="1" t="str">
        <f t="shared" si="58"/>
        <v>メトリブジン・ＤＢＮ粒剤ＧＦ草退治Ｖ粒剤</v>
      </c>
      <c r="C3147" s="1" t="s">
        <v>4425</v>
      </c>
      <c r="D3147" s="1" t="s">
        <v>4426</v>
      </c>
      <c r="E3147" s="1" t="s">
        <v>25</v>
      </c>
      <c r="F3147" s="1"/>
      <c r="G3147" s="1" t="s">
        <v>53</v>
      </c>
    </row>
    <row r="3148" spans="2:7" x14ac:dyDescent="0.2">
      <c r="B3148" s="1" t="str">
        <f t="shared" si="58"/>
        <v>メトリブジン・ＤＢＮ粒剤ラーチ粒剤</v>
      </c>
      <c r="C3148" s="1" t="s">
        <v>4425</v>
      </c>
      <c r="D3148" s="1" t="s">
        <v>4427</v>
      </c>
      <c r="E3148" s="1" t="s">
        <v>25</v>
      </c>
      <c r="F3148" s="1"/>
      <c r="G3148" s="1" t="s">
        <v>53</v>
      </c>
    </row>
    <row r="3149" spans="2:7" x14ac:dyDescent="0.2">
      <c r="B3149" s="1" t="str">
        <f t="shared" si="58"/>
        <v>メトリブジン水和剤センコル水和剤</v>
      </c>
      <c r="C3149" s="1" t="s">
        <v>4428</v>
      </c>
      <c r="D3149" s="1" t="s">
        <v>4429</v>
      </c>
      <c r="E3149" s="1" t="s">
        <v>6468</v>
      </c>
      <c r="F3149" s="1"/>
      <c r="G3149" s="1" t="s">
        <v>69</v>
      </c>
    </row>
    <row r="3150" spans="2:7" x14ac:dyDescent="0.2">
      <c r="B3150" s="1" t="str">
        <f t="shared" si="58"/>
        <v>メパニピリムくん煙剤フルピカくん煙剤</v>
      </c>
      <c r="C3150" s="1" t="s">
        <v>4430</v>
      </c>
      <c r="D3150" s="1" t="s">
        <v>5171</v>
      </c>
      <c r="E3150" s="1" t="s">
        <v>25</v>
      </c>
      <c r="F3150" s="1"/>
      <c r="G3150" s="1" t="s">
        <v>52</v>
      </c>
    </row>
    <row r="3151" spans="2:7" x14ac:dyDescent="0.2">
      <c r="B3151" s="1" t="str">
        <f t="shared" si="58"/>
        <v>メパニピリムくん煙剤新富士フルピカくん煙剤</v>
      </c>
      <c r="C3151" s="1" t="s">
        <v>4430</v>
      </c>
      <c r="D3151" s="1" t="s">
        <v>4431</v>
      </c>
      <c r="E3151" s="1" t="s">
        <v>25</v>
      </c>
      <c r="F3151" s="1"/>
      <c r="G3151" s="1" t="s">
        <v>52</v>
      </c>
    </row>
    <row r="3152" spans="2:7" x14ac:dyDescent="0.2">
      <c r="B3152" s="1" t="str">
        <f t="shared" si="58"/>
        <v>メパニピリム水和剤フルピカフロアブル</v>
      </c>
      <c r="C3152" s="1" t="s">
        <v>4432</v>
      </c>
      <c r="D3152" s="1" t="s">
        <v>4433</v>
      </c>
      <c r="E3152" s="1" t="s">
        <v>25</v>
      </c>
      <c r="F3152" s="1"/>
      <c r="G3152" s="1" t="s">
        <v>68</v>
      </c>
    </row>
    <row r="3153" spans="2:7" x14ac:dyDescent="0.2">
      <c r="B3153" s="1" t="str">
        <f t="shared" si="58"/>
        <v>メピコートクロリド液剤フラスター液剤</v>
      </c>
      <c r="C3153" s="1" t="s">
        <v>4434</v>
      </c>
      <c r="D3153" s="1" t="s">
        <v>4435</v>
      </c>
      <c r="E3153" s="1" t="s">
        <v>6468</v>
      </c>
      <c r="F3153" s="1"/>
      <c r="G3153" s="1" t="s">
        <v>2934</v>
      </c>
    </row>
    <row r="3154" spans="2:7" x14ac:dyDescent="0.2">
      <c r="B3154" s="1" t="str">
        <f t="shared" ref="B3154:B3215" si="59">C3154&amp;D3154</f>
        <v>メピコートクロリド液剤日曹フラスター液剤</v>
      </c>
      <c r="C3154" s="1" t="s">
        <v>4434</v>
      </c>
      <c r="D3154" s="1" t="s">
        <v>4436</v>
      </c>
      <c r="E3154" s="1" t="s">
        <v>6468</v>
      </c>
      <c r="F3154" s="1"/>
      <c r="G3154" s="1" t="s">
        <v>2934</v>
      </c>
    </row>
    <row r="3155" spans="2:7" x14ac:dyDescent="0.2">
      <c r="B3155" s="1" t="str">
        <f t="shared" si="59"/>
        <v>メプロニル水和剤バシタックゾル</v>
      </c>
      <c r="C3155" s="1" t="s">
        <v>4437</v>
      </c>
      <c r="D3155" s="1" t="s">
        <v>4438</v>
      </c>
      <c r="E3155" s="1" t="s">
        <v>25</v>
      </c>
      <c r="F3155" s="1"/>
      <c r="G3155" s="1" t="s">
        <v>68</v>
      </c>
    </row>
    <row r="3156" spans="2:7" x14ac:dyDescent="0.2">
      <c r="B3156" s="1" t="str">
        <f t="shared" si="59"/>
        <v>メプロニル水和剤バシタック水和剤７５</v>
      </c>
      <c r="C3156" s="1" t="s">
        <v>4437</v>
      </c>
      <c r="D3156" s="1" t="s">
        <v>4439</v>
      </c>
      <c r="E3156" s="1" t="s">
        <v>25</v>
      </c>
      <c r="F3156" s="1"/>
      <c r="G3156" s="1" t="s">
        <v>257</v>
      </c>
    </row>
    <row r="3157" spans="2:7" x14ac:dyDescent="0.2">
      <c r="B3157" s="1" t="str">
        <f t="shared" si="59"/>
        <v>メプロニル粉剤バシタック粉剤</v>
      </c>
      <c r="C3157" s="1" t="s">
        <v>4440</v>
      </c>
      <c r="D3157" s="1" t="s">
        <v>4441</v>
      </c>
      <c r="E3157" s="1" t="s">
        <v>6468</v>
      </c>
      <c r="F3157" s="1"/>
      <c r="G3157" s="1" t="s">
        <v>70</v>
      </c>
    </row>
    <row r="3158" spans="2:7" x14ac:dyDescent="0.2">
      <c r="B3158" s="1" t="str">
        <f t="shared" si="59"/>
        <v>メプロニル粉剤バシタック粉剤ＤＬ</v>
      </c>
      <c r="C3158" s="1" t="s">
        <v>4440</v>
      </c>
      <c r="D3158" s="1" t="s">
        <v>4442</v>
      </c>
      <c r="E3158" s="1" t="s">
        <v>6468</v>
      </c>
      <c r="F3158" s="1"/>
      <c r="G3158" s="1" t="s">
        <v>70</v>
      </c>
    </row>
    <row r="3159" spans="2:7" x14ac:dyDescent="0.2">
      <c r="B3159" s="1" t="str">
        <f t="shared" si="59"/>
        <v>モリネート粒剤協友オードラム粒剤</v>
      </c>
      <c r="C3159" s="1" t="s">
        <v>4443</v>
      </c>
      <c r="D3159" s="1" t="s">
        <v>4444</v>
      </c>
      <c r="E3159" s="1" t="s">
        <v>6468</v>
      </c>
      <c r="F3159" s="1"/>
      <c r="G3159" s="1" t="s">
        <v>349</v>
      </c>
    </row>
    <row r="3160" spans="2:7" x14ac:dyDescent="0.2">
      <c r="B3160" s="1" t="str">
        <f t="shared" si="59"/>
        <v>ヤマトクサカゲロウ剤カゲタロウ</v>
      </c>
      <c r="C3160" s="1" t="s">
        <v>4445</v>
      </c>
      <c r="D3160" s="1" t="s">
        <v>4446</v>
      </c>
      <c r="E3160" s="1" t="s">
        <v>6468</v>
      </c>
      <c r="F3160" s="1"/>
      <c r="G3160" s="1" t="s">
        <v>4447</v>
      </c>
    </row>
    <row r="3161" spans="2:7" x14ac:dyDescent="0.2">
      <c r="B3161" s="1" t="str">
        <f t="shared" si="59"/>
        <v>ヨウ化メチルくん蒸剤くり専用ヨーカヒューム</v>
      </c>
      <c r="C3161" s="1" t="s">
        <v>5172</v>
      </c>
      <c r="D3161" s="1" t="s">
        <v>5173</v>
      </c>
      <c r="E3161" s="1" t="s">
        <v>5174</v>
      </c>
      <c r="F3161" s="1" t="s">
        <v>157</v>
      </c>
      <c r="G3161" s="1" t="s">
        <v>3638</v>
      </c>
    </row>
    <row r="3162" spans="2:7" x14ac:dyDescent="0.2">
      <c r="B3162" s="1" t="str">
        <f t="shared" si="59"/>
        <v>ヨウ化メチルくん蒸剤マイヒューム</v>
      </c>
      <c r="C3162" s="1" t="s">
        <v>4448</v>
      </c>
      <c r="D3162" s="1" t="s">
        <v>4449</v>
      </c>
      <c r="E3162" s="1" t="s">
        <v>5174</v>
      </c>
      <c r="F3162" s="1" t="s">
        <v>157</v>
      </c>
      <c r="G3162" s="1" t="s">
        <v>69</v>
      </c>
    </row>
    <row r="3163" spans="2:7" x14ac:dyDescent="0.2">
      <c r="B3163" s="1" t="str">
        <f t="shared" si="59"/>
        <v>ヨウ化メチルくん蒸剤ヤシママイヒューム</v>
      </c>
      <c r="C3163" s="1" t="s">
        <v>4448</v>
      </c>
      <c r="D3163" s="1" t="s">
        <v>4450</v>
      </c>
      <c r="E3163" s="1" t="s">
        <v>5174</v>
      </c>
      <c r="F3163" s="1" t="s">
        <v>157</v>
      </c>
      <c r="G3163" s="1" t="s">
        <v>69</v>
      </c>
    </row>
    <row r="3164" spans="2:7" x14ac:dyDescent="0.2">
      <c r="B3164" s="1" t="str">
        <f t="shared" si="59"/>
        <v>ヨウ化メチルくん蒸剤検疫専用ヨウ化メチル</v>
      </c>
      <c r="C3164" s="1" t="s">
        <v>4448</v>
      </c>
      <c r="D3164" s="1" t="s">
        <v>4451</v>
      </c>
      <c r="E3164" s="1" t="s">
        <v>5174</v>
      </c>
      <c r="F3164" s="1" t="s">
        <v>157</v>
      </c>
      <c r="G3164" s="1" t="s">
        <v>3638</v>
      </c>
    </row>
    <row r="3165" spans="2:7" x14ac:dyDescent="0.2">
      <c r="B3165" s="1" t="str">
        <f t="shared" si="59"/>
        <v>ヨードスルフロンメチルナトリウム塩水和剤デスティニーＷＤＧ</v>
      </c>
      <c r="C3165" s="1" t="s">
        <v>4452</v>
      </c>
      <c r="D3165" s="1" t="s">
        <v>4453</v>
      </c>
      <c r="E3165" s="1" t="s">
        <v>25</v>
      </c>
      <c r="F3165" s="1"/>
      <c r="G3165" s="1" t="s">
        <v>164</v>
      </c>
    </row>
    <row r="3166" spans="2:7" x14ac:dyDescent="0.2">
      <c r="B3166" s="1" t="str">
        <f t="shared" si="59"/>
        <v>ヨーロッパトビチビアメバチ剤ヨーロッパトビチビアメバチ</v>
      </c>
      <c r="C3166" s="1" t="s">
        <v>4903</v>
      </c>
      <c r="D3166" s="1" t="s">
        <v>4904</v>
      </c>
      <c r="E3166" s="1" t="s">
        <v>6468</v>
      </c>
      <c r="F3166" s="1"/>
      <c r="G3166" s="1" t="s">
        <v>4911</v>
      </c>
    </row>
    <row r="3167" spans="2:7" x14ac:dyDescent="0.2">
      <c r="B3167" s="1" t="str">
        <f t="shared" si="59"/>
        <v>リトルア剤フェロディンＳＬ</v>
      </c>
      <c r="C3167" s="1" t="s">
        <v>4454</v>
      </c>
      <c r="D3167" s="1" t="s">
        <v>4455</v>
      </c>
      <c r="E3167" s="1" t="s">
        <v>6468</v>
      </c>
      <c r="F3167" s="1"/>
      <c r="G3167" s="1" t="s">
        <v>4456</v>
      </c>
    </row>
    <row r="3168" spans="2:7" x14ac:dyDescent="0.2">
      <c r="B3168" s="1" t="str">
        <f t="shared" si="59"/>
        <v>リトルア剤ヨトウコン－Ｈ</v>
      </c>
      <c r="C3168" s="1" t="s">
        <v>4454</v>
      </c>
      <c r="D3168" s="1" t="s">
        <v>4457</v>
      </c>
      <c r="E3168" s="1" t="s">
        <v>6468</v>
      </c>
      <c r="F3168" s="1"/>
      <c r="G3168" s="1" t="s">
        <v>4844</v>
      </c>
    </row>
    <row r="3169" spans="2:7" x14ac:dyDescent="0.2">
      <c r="B3169" s="1" t="str">
        <f t="shared" si="59"/>
        <v>リニュロン水和剤ホクサンロロックス</v>
      </c>
      <c r="C3169" s="1" t="s">
        <v>4458</v>
      </c>
      <c r="D3169" s="1" t="s">
        <v>4459</v>
      </c>
      <c r="E3169" s="1" t="s">
        <v>25</v>
      </c>
      <c r="F3169" s="1"/>
      <c r="G3169" s="1" t="s">
        <v>69</v>
      </c>
    </row>
    <row r="3170" spans="2:7" x14ac:dyDescent="0.2">
      <c r="B3170" s="1" t="str">
        <f t="shared" si="59"/>
        <v>リニュロン水和剤丸和ロロックス</v>
      </c>
      <c r="C3170" s="1" t="s">
        <v>4458</v>
      </c>
      <c r="D3170" s="1" t="s">
        <v>4460</v>
      </c>
      <c r="E3170" s="1" t="s">
        <v>25</v>
      </c>
      <c r="F3170" s="1"/>
      <c r="G3170" s="1" t="s">
        <v>69</v>
      </c>
    </row>
    <row r="3171" spans="2:7" x14ac:dyDescent="0.2">
      <c r="B3171" s="1" t="str">
        <f t="shared" si="59"/>
        <v>リニュロン水和剤日農ロロックス</v>
      </c>
      <c r="C3171" s="1" t="s">
        <v>4458</v>
      </c>
      <c r="D3171" s="1" t="s">
        <v>4461</v>
      </c>
      <c r="E3171" s="1" t="s">
        <v>25</v>
      </c>
      <c r="F3171" s="1"/>
      <c r="G3171" s="1" t="s">
        <v>69</v>
      </c>
    </row>
    <row r="3172" spans="2:7" x14ac:dyDescent="0.2">
      <c r="B3172" s="1" t="str">
        <f t="shared" si="59"/>
        <v>リニュロン水和剤ロロックス</v>
      </c>
      <c r="C3172" s="1" t="s">
        <v>4458</v>
      </c>
      <c r="D3172" s="1" t="s">
        <v>4825</v>
      </c>
      <c r="E3172" s="1" t="s">
        <v>25</v>
      </c>
      <c r="F3172" s="1"/>
      <c r="G3172" s="1" t="s">
        <v>69</v>
      </c>
    </row>
    <row r="3173" spans="2:7" x14ac:dyDescent="0.2">
      <c r="B3173" s="1" t="str">
        <f t="shared" si="59"/>
        <v>リニュロン水和剤ロロックス</v>
      </c>
      <c r="C3173" s="1" t="s">
        <v>5175</v>
      </c>
      <c r="D3173" s="48" t="s">
        <v>5176</v>
      </c>
      <c r="E3173" s="1" t="s">
        <v>25</v>
      </c>
      <c r="F3173" s="1"/>
      <c r="G3173" s="35" t="s">
        <v>5177</v>
      </c>
    </row>
    <row r="3174" spans="2:7" x14ac:dyDescent="0.2">
      <c r="B3174" s="1" t="str">
        <f t="shared" si="59"/>
        <v>リニュロン粒剤ロロックス粒剤</v>
      </c>
      <c r="C3174" s="1" t="s">
        <v>4462</v>
      </c>
      <c r="D3174" s="1" t="s">
        <v>5178</v>
      </c>
      <c r="E3174" s="1" t="s">
        <v>25</v>
      </c>
      <c r="F3174" s="1"/>
      <c r="G3174" s="1" t="s">
        <v>114</v>
      </c>
    </row>
    <row r="3175" spans="2:7" x14ac:dyDescent="0.2">
      <c r="B3175" s="1" t="str">
        <f t="shared" si="59"/>
        <v>リムスルフロン水和剤ハーレイＤＦ</v>
      </c>
      <c r="C3175" s="1" t="s">
        <v>4463</v>
      </c>
      <c r="D3175" s="1" t="s">
        <v>4464</v>
      </c>
      <c r="E3175" s="1" t="s">
        <v>6468</v>
      </c>
      <c r="F3175" s="1"/>
      <c r="G3175" s="1" t="s">
        <v>190</v>
      </c>
    </row>
    <row r="3176" spans="2:7" x14ac:dyDescent="0.2">
      <c r="B3176" s="1" t="str">
        <f t="shared" si="59"/>
        <v>リン化アルミニウムくん蒸剤エピヒューム</v>
      </c>
      <c r="C3176" s="1" t="s">
        <v>4465</v>
      </c>
      <c r="D3176" s="1" t="s">
        <v>4466</v>
      </c>
      <c r="E3176" s="1" t="s">
        <v>4467</v>
      </c>
      <c r="F3176" s="1" t="s">
        <v>4468</v>
      </c>
      <c r="G3176" s="1" t="s">
        <v>64</v>
      </c>
    </row>
    <row r="3177" spans="2:7" x14ac:dyDescent="0.2">
      <c r="B3177" s="1" t="str">
        <f t="shared" si="59"/>
        <v>リン化アルミニウムくん蒸剤エピヒューム小球</v>
      </c>
      <c r="C3177" s="1" t="s">
        <v>4465</v>
      </c>
      <c r="D3177" s="1" t="s">
        <v>4469</v>
      </c>
      <c r="E3177" s="1" t="s">
        <v>4467</v>
      </c>
      <c r="F3177" s="1" t="s">
        <v>4468</v>
      </c>
      <c r="G3177" s="1" t="s">
        <v>64</v>
      </c>
    </row>
    <row r="3178" spans="2:7" x14ac:dyDescent="0.2">
      <c r="B3178" s="1" t="str">
        <f t="shared" si="59"/>
        <v>リン化アルミニウムくん蒸剤ティベック</v>
      </c>
      <c r="C3178" s="1" t="s">
        <v>4465</v>
      </c>
      <c r="D3178" s="1" t="s">
        <v>4470</v>
      </c>
      <c r="E3178" s="1" t="s">
        <v>4467</v>
      </c>
      <c r="F3178" s="1" t="s">
        <v>4468</v>
      </c>
      <c r="G3178" s="1" t="s">
        <v>4471</v>
      </c>
    </row>
    <row r="3179" spans="2:7" x14ac:dyDescent="0.2">
      <c r="B3179" s="1" t="str">
        <f t="shared" si="59"/>
        <v>リン化アルミニウムくん蒸剤フミトキシン</v>
      </c>
      <c r="C3179" s="1" t="s">
        <v>4465</v>
      </c>
      <c r="D3179" s="1" t="s">
        <v>4472</v>
      </c>
      <c r="E3179" s="1" t="s">
        <v>4467</v>
      </c>
      <c r="F3179" s="1" t="s">
        <v>4468</v>
      </c>
      <c r="G3179" s="1" t="s">
        <v>64</v>
      </c>
    </row>
    <row r="3180" spans="2:7" x14ac:dyDescent="0.2">
      <c r="B3180" s="1" t="str">
        <f t="shared" si="59"/>
        <v>リン化アルミニウムくん蒸剤フミトキシン小球</v>
      </c>
      <c r="C3180" s="1" t="s">
        <v>4465</v>
      </c>
      <c r="D3180" s="1" t="s">
        <v>4473</v>
      </c>
      <c r="E3180" s="1" t="s">
        <v>4467</v>
      </c>
      <c r="F3180" s="1" t="s">
        <v>4468</v>
      </c>
      <c r="G3180" s="1" t="s">
        <v>64</v>
      </c>
    </row>
    <row r="3181" spans="2:7" x14ac:dyDescent="0.2">
      <c r="B3181" s="1" t="str">
        <f t="shared" si="59"/>
        <v>リン化アルミニウムくん蒸剤ホストキシン</v>
      </c>
      <c r="C3181" s="1" t="s">
        <v>4465</v>
      </c>
      <c r="D3181" s="1" t="s">
        <v>4474</v>
      </c>
      <c r="E3181" s="1" t="s">
        <v>4467</v>
      </c>
      <c r="F3181" s="1" t="s">
        <v>4468</v>
      </c>
      <c r="G3181" s="1" t="s">
        <v>2713</v>
      </c>
    </row>
    <row r="3182" spans="2:7" x14ac:dyDescent="0.2">
      <c r="B3182" s="1" t="str">
        <f t="shared" si="59"/>
        <v>リン化アルミニウムくん蒸剤ホストキシン小型錠剤</v>
      </c>
      <c r="C3182" s="1" t="s">
        <v>4465</v>
      </c>
      <c r="D3182" s="1" t="s">
        <v>4475</v>
      </c>
      <c r="E3182" s="1" t="s">
        <v>4467</v>
      </c>
      <c r="F3182" s="1" t="s">
        <v>4468</v>
      </c>
      <c r="G3182" s="1" t="s">
        <v>2713</v>
      </c>
    </row>
    <row r="3183" spans="2:7" x14ac:dyDescent="0.2">
      <c r="B3183" s="1" t="str">
        <f t="shared" si="59"/>
        <v>リン化アルミニウムくん蒸剤ユーピーエルエピヒューム</v>
      </c>
      <c r="C3183" s="1" t="s">
        <v>4465</v>
      </c>
      <c r="D3183" s="1" t="s">
        <v>4476</v>
      </c>
      <c r="E3183" s="1" t="s">
        <v>4467</v>
      </c>
      <c r="F3183" s="1" t="s">
        <v>4468</v>
      </c>
      <c r="G3183" s="1" t="s">
        <v>64</v>
      </c>
    </row>
    <row r="3184" spans="2:7" x14ac:dyDescent="0.2">
      <c r="B3184" s="1" t="str">
        <f t="shared" si="59"/>
        <v>リン化アルミニウムくん蒸剤ユーピーエルエピヒューム小球</v>
      </c>
      <c r="C3184" s="1" t="s">
        <v>4465</v>
      </c>
      <c r="D3184" s="1" t="s">
        <v>4477</v>
      </c>
      <c r="E3184" s="1" t="s">
        <v>4467</v>
      </c>
      <c r="F3184" s="1" t="s">
        <v>4468</v>
      </c>
      <c r="G3184" s="1" t="s">
        <v>64</v>
      </c>
    </row>
    <row r="3185" spans="2:7" x14ac:dyDescent="0.2">
      <c r="B3185" s="1" t="str">
        <f t="shared" si="59"/>
        <v>リン化亜鉛粒剤Ｚ・Ｐ</v>
      </c>
      <c r="C3185" s="1" t="s">
        <v>4478</v>
      </c>
      <c r="D3185" s="1" t="s">
        <v>4479</v>
      </c>
      <c r="E3185" s="1" t="s">
        <v>25</v>
      </c>
      <c r="F3185" s="1" t="s">
        <v>157</v>
      </c>
      <c r="G3185" s="1" t="s">
        <v>70</v>
      </c>
    </row>
    <row r="3186" spans="2:7" x14ac:dyDescent="0.2">
      <c r="B3186" s="1" t="str">
        <f t="shared" si="59"/>
        <v>リン化亜鉛粒剤Ｚ・Ｐ１．００</v>
      </c>
      <c r="C3186" s="1" t="s">
        <v>4478</v>
      </c>
      <c r="D3186" s="1" t="s">
        <v>4480</v>
      </c>
      <c r="E3186" s="1" t="s">
        <v>25</v>
      </c>
      <c r="F3186" s="1"/>
      <c r="G3186" s="1" t="s">
        <v>57</v>
      </c>
    </row>
    <row r="3187" spans="2:7" x14ac:dyDescent="0.2">
      <c r="B3187" s="1" t="str">
        <f t="shared" si="59"/>
        <v>リン化亜鉛粒剤ホクサンりん化亜鉛１０</v>
      </c>
      <c r="C3187" s="1" t="s">
        <v>4478</v>
      </c>
      <c r="D3187" s="1" t="s">
        <v>4481</v>
      </c>
      <c r="E3187" s="1" t="s">
        <v>25</v>
      </c>
      <c r="F3187" s="1"/>
      <c r="G3187" s="1" t="s">
        <v>57</v>
      </c>
    </row>
    <row r="3188" spans="2:7" x14ac:dyDescent="0.2">
      <c r="B3188" s="1" t="str">
        <f t="shared" si="59"/>
        <v>リン化亜鉛粒剤メリーネコ１号</v>
      </c>
      <c r="C3188" s="1" t="s">
        <v>4478</v>
      </c>
      <c r="D3188" s="1" t="s">
        <v>4482</v>
      </c>
      <c r="E3188" s="1" t="s">
        <v>25</v>
      </c>
      <c r="F3188" s="1" t="s">
        <v>157</v>
      </c>
      <c r="G3188" s="1" t="s">
        <v>70</v>
      </c>
    </row>
    <row r="3189" spans="2:7" x14ac:dyDescent="0.2">
      <c r="B3189" s="1" t="str">
        <f t="shared" si="59"/>
        <v>リン化亜鉛粒剤メリーネコりん化亜鉛</v>
      </c>
      <c r="C3189" s="1" t="s">
        <v>4478</v>
      </c>
      <c r="D3189" s="1" t="s">
        <v>4483</v>
      </c>
      <c r="E3189" s="1" t="s">
        <v>25</v>
      </c>
      <c r="F3189" s="1"/>
      <c r="G3189" s="1" t="s">
        <v>57</v>
      </c>
    </row>
    <row r="3190" spans="2:7" x14ac:dyDescent="0.2">
      <c r="B3190" s="1" t="str">
        <f t="shared" si="59"/>
        <v>リン化亜鉛粒剤ラテミンリン化亜鉛１％</v>
      </c>
      <c r="C3190" s="1" t="s">
        <v>4478</v>
      </c>
      <c r="D3190" s="1" t="s">
        <v>4484</v>
      </c>
      <c r="E3190" s="1" t="s">
        <v>25</v>
      </c>
      <c r="F3190" s="1"/>
      <c r="G3190" s="1" t="s">
        <v>57</v>
      </c>
    </row>
    <row r="3191" spans="2:7" x14ac:dyDescent="0.2">
      <c r="B3191" s="1" t="str">
        <f t="shared" si="59"/>
        <v>リン化亜鉛粒剤リンカＳ・１</v>
      </c>
      <c r="C3191" s="1" t="s">
        <v>4478</v>
      </c>
      <c r="D3191" s="1" t="s">
        <v>4485</v>
      </c>
      <c r="E3191" s="1" t="s">
        <v>25</v>
      </c>
      <c r="F3191" s="1"/>
      <c r="G3191" s="1" t="s">
        <v>57</v>
      </c>
    </row>
    <row r="3192" spans="2:7" x14ac:dyDescent="0.2">
      <c r="B3192" s="1" t="str">
        <f t="shared" si="59"/>
        <v>リン化亜鉛粒剤強力ラテミン</v>
      </c>
      <c r="C3192" s="1" t="s">
        <v>4478</v>
      </c>
      <c r="D3192" s="1" t="s">
        <v>4486</v>
      </c>
      <c r="E3192" s="1" t="s">
        <v>25</v>
      </c>
      <c r="F3192" s="1" t="s">
        <v>157</v>
      </c>
      <c r="G3192" s="1" t="s">
        <v>70</v>
      </c>
    </row>
    <row r="3193" spans="2:7" x14ac:dyDescent="0.2">
      <c r="B3193" s="1" t="str">
        <f t="shared" si="59"/>
        <v>リン化亜鉛粒剤太洋りん化亜鉛１</v>
      </c>
      <c r="C3193" s="1" t="s">
        <v>4478</v>
      </c>
      <c r="D3193" s="1" t="s">
        <v>4487</v>
      </c>
      <c r="E3193" s="1" t="s">
        <v>25</v>
      </c>
      <c r="F3193" s="1"/>
      <c r="G3193" s="1" t="s">
        <v>57</v>
      </c>
    </row>
    <row r="3194" spans="2:7" x14ac:dyDescent="0.2">
      <c r="B3194" s="1" t="str">
        <f t="shared" si="59"/>
        <v>ルフェヌロン乳剤マッチ乳剤</v>
      </c>
      <c r="C3194" s="1" t="s">
        <v>4488</v>
      </c>
      <c r="D3194" s="1" t="s">
        <v>4489</v>
      </c>
      <c r="E3194" s="1" t="s">
        <v>25</v>
      </c>
      <c r="F3194" s="1"/>
      <c r="G3194" s="1" t="s">
        <v>212</v>
      </c>
    </row>
    <row r="3195" spans="2:7" x14ac:dyDescent="0.2">
      <c r="B3195" s="1" t="str">
        <f t="shared" si="59"/>
        <v>レナシル・ＰＡＣ水和剤ＢＡＳＦ　レナパック顆粒水和剤</v>
      </c>
      <c r="C3195" s="1" t="s">
        <v>4490</v>
      </c>
      <c r="D3195" s="1" t="s">
        <v>4491</v>
      </c>
      <c r="E3195" s="1" t="s">
        <v>6468</v>
      </c>
      <c r="F3195" s="1"/>
      <c r="G3195" s="1" t="s">
        <v>56</v>
      </c>
    </row>
    <row r="3196" spans="2:7" x14ac:dyDescent="0.2">
      <c r="B3196" s="1" t="str">
        <f t="shared" si="59"/>
        <v>レナシル・ＰＡＣ水和剤デュポン　レナパック顆粒水和剤</v>
      </c>
      <c r="C3196" s="1" t="s">
        <v>4490</v>
      </c>
      <c r="D3196" s="1" t="s">
        <v>4492</v>
      </c>
      <c r="E3196" s="1" t="s">
        <v>6468</v>
      </c>
      <c r="F3196" s="1"/>
      <c r="G3196" s="1" t="s">
        <v>56</v>
      </c>
    </row>
    <row r="3197" spans="2:7" x14ac:dyDescent="0.2">
      <c r="B3197" s="1" t="str">
        <f t="shared" si="59"/>
        <v>レナシル・ＰＡＣ水和剤ホクコーレナパック水和剤</v>
      </c>
      <c r="C3197" s="1" t="s">
        <v>4490</v>
      </c>
      <c r="D3197" s="1" t="s">
        <v>4493</v>
      </c>
      <c r="E3197" s="1" t="s">
        <v>6468</v>
      </c>
      <c r="F3197" s="1"/>
      <c r="G3197" s="1" t="s">
        <v>56</v>
      </c>
    </row>
    <row r="3198" spans="2:7" x14ac:dyDescent="0.2">
      <c r="B3198" s="1" t="str">
        <f t="shared" si="59"/>
        <v>レナシル・ＰＡＣ水和剤ホクコーレナパック顆粒水和剤</v>
      </c>
      <c r="C3198" s="1" t="s">
        <v>4490</v>
      </c>
      <c r="D3198" s="1" t="s">
        <v>4494</v>
      </c>
      <c r="E3198" s="1" t="s">
        <v>6468</v>
      </c>
      <c r="F3198" s="1"/>
      <c r="G3198" s="1" t="s">
        <v>56</v>
      </c>
    </row>
    <row r="3199" spans="2:7" x14ac:dyDescent="0.2">
      <c r="B3199" s="1" t="str">
        <f t="shared" si="59"/>
        <v>レナシル・ＰＡＣ水和剤レナパック水和剤</v>
      </c>
      <c r="C3199" s="1" t="s">
        <v>4490</v>
      </c>
      <c r="D3199" s="1" t="s">
        <v>4495</v>
      </c>
      <c r="E3199" s="1" t="s">
        <v>6468</v>
      </c>
      <c r="F3199" s="1"/>
      <c r="G3199" s="1" t="s">
        <v>56</v>
      </c>
    </row>
    <row r="3200" spans="2:7" x14ac:dyDescent="0.2">
      <c r="B3200" s="1" t="str">
        <f t="shared" si="59"/>
        <v>レナシル・ＰＡＣ水和剤レナパック顆粒水和剤</v>
      </c>
      <c r="C3200" s="1" t="s">
        <v>4490</v>
      </c>
      <c r="D3200" s="1" t="s">
        <v>4496</v>
      </c>
      <c r="E3200" s="1" t="s">
        <v>6468</v>
      </c>
      <c r="F3200" s="1"/>
      <c r="G3200" s="1" t="s">
        <v>56</v>
      </c>
    </row>
    <row r="3201" spans="2:7" x14ac:dyDescent="0.2">
      <c r="B3201" s="1" t="str">
        <f t="shared" si="59"/>
        <v>レナシル水和剤デュポンレンザー</v>
      </c>
      <c r="C3201" s="1" t="s">
        <v>4497</v>
      </c>
      <c r="D3201" s="1" t="s">
        <v>4498</v>
      </c>
      <c r="E3201" s="1" t="s">
        <v>6468</v>
      </c>
      <c r="F3201" s="1"/>
      <c r="G3201" s="1" t="s">
        <v>62</v>
      </c>
    </row>
    <row r="3202" spans="2:7" x14ac:dyDescent="0.2">
      <c r="B3202" s="1" t="str">
        <f t="shared" si="59"/>
        <v>レピメクチン水和剤アニキフロアブル</v>
      </c>
      <c r="C3202" s="1" t="s">
        <v>4499</v>
      </c>
      <c r="D3202" s="1" t="s">
        <v>4500</v>
      </c>
      <c r="E3202" s="1" t="s">
        <v>6468</v>
      </c>
      <c r="F3202" s="1"/>
      <c r="G3202" s="1" t="s">
        <v>57</v>
      </c>
    </row>
    <row r="3203" spans="2:7" x14ac:dyDescent="0.2">
      <c r="B3203" s="1" t="str">
        <f t="shared" si="59"/>
        <v>レピメクチン乳剤アニキ乳剤</v>
      </c>
      <c r="C3203" s="1" t="s">
        <v>4501</v>
      </c>
      <c r="D3203" s="1" t="s">
        <v>4502</v>
      </c>
      <c r="E3203" s="1" t="s">
        <v>6468</v>
      </c>
      <c r="F3203" s="1"/>
      <c r="G3203" s="1" t="s">
        <v>57</v>
      </c>
    </row>
    <row r="3204" spans="2:7" x14ac:dyDescent="0.2">
      <c r="B3204" s="1" t="str">
        <f t="shared" si="59"/>
        <v>塩化カルシウム・硫酸カルシウム水溶剤セルバイン</v>
      </c>
      <c r="C3204" s="1" t="s">
        <v>4504</v>
      </c>
      <c r="D3204" s="1" t="s">
        <v>4505</v>
      </c>
      <c r="E3204" s="1" t="s">
        <v>6468</v>
      </c>
      <c r="F3204" s="1"/>
      <c r="G3204" s="1" t="s">
        <v>4416</v>
      </c>
    </row>
    <row r="3205" spans="2:7" x14ac:dyDescent="0.2">
      <c r="B3205" s="1" t="str">
        <f t="shared" si="59"/>
        <v>塩酸レバミゾール液剤ホドガヤセンチュリーエース注入剤</v>
      </c>
      <c r="C3205" s="1" t="s">
        <v>4506</v>
      </c>
      <c r="D3205" s="1" t="s">
        <v>4507</v>
      </c>
      <c r="E3205" s="1" t="s">
        <v>6468</v>
      </c>
      <c r="F3205" s="1"/>
      <c r="G3205" s="1" t="s">
        <v>349</v>
      </c>
    </row>
    <row r="3206" spans="2:7" x14ac:dyDescent="0.2">
      <c r="B3206" s="1" t="str">
        <f t="shared" si="59"/>
        <v>塩酸レバミゾール液剤マッケンジー</v>
      </c>
      <c r="C3206" s="1" t="s">
        <v>4506</v>
      </c>
      <c r="D3206" s="1" t="s">
        <v>4508</v>
      </c>
      <c r="E3206" s="1" t="s">
        <v>6468</v>
      </c>
      <c r="F3206" s="1"/>
      <c r="G3206" s="1" t="s">
        <v>69</v>
      </c>
    </row>
    <row r="3207" spans="2:7" x14ac:dyDescent="0.2">
      <c r="B3207" s="1" t="str">
        <f t="shared" si="59"/>
        <v>塩素酸塩水溶剤クサトールＦＰ水溶剤</v>
      </c>
      <c r="C3207" s="1" t="s">
        <v>4509</v>
      </c>
      <c r="D3207" s="1" t="s">
        <v>4510</v>
      </c>
      <c r="E3207" s="1" t="s">
        <v>25</v>
      </c>
      <c r="F3207" s="1" t="s">
        <v>157</v>
      </c>
      <c r="G3207" s="1" t="s">
        <v>59</v>
      </c>
    </row>
    <row r="3208" spans="2:7" x14ac:dyDescent="0.2">
      <c r="B3208" s="1" t="str">
        <f t="shared" si="59"/>
        <v>塩素酸塩水溶剤クロレートＳＬ</v>
      </c>
      <c r="C3208" s="1" t="s">
        <v>4509</v>
      </c>
      <c r="D3208" s="1" t="s">
        <v>4511</v>
      </c>
      <c r="E3208" s="1" t="s">
        <v>25</v>
      </c>
      <c r="F3208" s="1" t="s">
        <v>157</v>
      </c>
      <c r="G3208" s="1" t="s">
        <v>59</v>
      </c>
    </row>
    <row r="3209" spans="2:7" x14ac:dyDescent="0.2">
      <c r="B3209" s="1" t="str">
        <f t="shared" si="59"/>
        <v>塩素酸塩水溶剤デゾレートＡ</v>
      </c>
      <c r="C3209" s="1" t="s">
        <v>4509</v>
      </c>
      <c r="D3209" s="1" t="s">
        <v>4512</v>
      </c>
      <c r="E3209" s="1" t="s">
        <v>25</v>
      </c>
      <c r="F3209" s="1" t="s">
        <v>157</v>
      </c>
      <c r="G3209" s="1" t="s">
        <v>59</v>
      </c>
    </row>
    <row r="3210" spans="2:7" x14ac:dyDescent="0.2">
      <c r="B3210" s="1" t="str">
        <f t="shared" si="59"/>
        <v>塩素酸塩粉粒剤デゾレートＡＺ粉剤</v>
      </c>
      <c r="C3210" s="1" t="s">
        <v>4513</v>
      </c>
      <c r="D3210" s="1" t="s">
        <v>4514</v>
      </c>
      <c r="E3210" s="1" t="s">
        <v>25</v>
      </c>
      <c r="F3210" s="1" t="s">
        <v>157</v>
      </c>
      <c r="G3210" s="1" t="s">
        <v>69</v>
      </c>
    </row>
    <row r="3211" spans="2:7" x14ac:dyDescent="0.2">
      <c r="B3211" s="1" t="str">
        <f t="shared" si="59"/>
        <v>塩素酸塩粒剤クサトールＦＰ粒剤</v>
      </c>
      <c r="C3211" s="1" t="s">
        <v>4515</v>
      </c>
      <c r="D3211" s="1" t="s">
        <v>4516</v>
      </c>
      <c r="E3211" s="1" t="s">
        <v>6468</v>
      </c>
      <c r="F3211" s="1" t="s">
        <v>157</v>
      </c>
      <c r="G3211" s="1" t="s">
        <v>69</v>
      </c>
    </row>
    <row r="3212" spans="2:7" x14ac:dyDescent="0.2">
      <c r="B3212" s="1" t="str">
        <f t="shared" si="59"/>
        <v>塩素酸塩粒剤クロレートＳ</v>
      </c>
      <c r="C3212" s="1" t="s">
        <v>4515</v>
      </c>
      <c r="D3212" s="1" t="s">
        <v>4517</v>
      </c>
      <c r="E3212" s="1" t="s">
        <v>6468</v>
      </c>
      <c r="F3212" s="1" t="s">
        <v>157</v>
      </c>
      <c r="G3212" s="1" t="s">
        <v>69</v>
      </c>
    </row>
    <row r="3213" spans="2:7" x14ac:dyDescent="0.2">
      <c r="B3213" s="1" t="str">
        <f t="shared" si="59"/>
        <v>過酸化カルシウム粉粒剤カヤクカルパー粉粒剤１６</v>
      </c>
      <c r="C3213" s="1" t="s">
        <v>4518</v>
      </c>
      <c r="D3213" s="1" t="s">
        <v>4519</v>
      </c>
      <c r="E3213" s="1" t="s">
        <v>6468</v>
      </c>
      <c r="F3213" s="1"/>
      <c r="G3213" s="1" t="s">
        <v>1416</v>
      </c>
    </row>
    <row r="3214" spans="2:7" x14ac:dyDescent="0.2">
      <c r="B3214" s="1" t="str">
        <f t="shared" si="59"/>
        <v>過酸化カルシウム粉粒剤カルパー粉粒剤１６</v>
      </c>
      <c r="C3214" s="1" t="s">
        <v>4518</v>
      </c>
      <c r="D3214" s="1" t="s">
        <v>4520</v>
      </c>
      <c r="E3214" s="1" t="s">
        <v>6468</v>
      </c>
      <c r="F3214" s="1"/>
      <c r="G3214" s="1" t="s">
        <v>1416</v>
      </c>
    </row>
    <row r="3215" spans="2:7" x14ac:dyDescent="0.2">
      <c r="B3215" s="1" t="str">
        <f t="shared" si="59"/>
        <v>還元澱粉糖化物液剤あめんこ</v>
      </c>
      <c r="C3215" s="1" t="s">
        <v>4521</v>
      </c>
      <c r="D3215" s="1" t="s">
        <v>4522</v>
      </c>
      <c r="E3215" s="1" t="s">
        <v>6468</v>
      </c>
      <c r="F3215" s="1"/>
      <c r="G3215" s="1" t="s">
        <v>305</v>
      </c>
    </row>
    <row r="3216" spans="2:7" x14ac:dyDescent="0.2">
      <c r="B3216" s="1" t="str">
        <f t="shared" ref="B3216:B3271" si="60">C3216&amp;D3216</f>
        <v>還元澱粉糖化物液剤エコピタ液剤</v>
      </c>
      <c r="C3216" s="1" t="s">
        <v>4521</v>
      </c>
      <c r="D3216" s="1" t="s">
        <v>4523</v>
      </c>
      <c r="E3216" s="1" t="s">
        <v>6468</v>
      </c>
      <c r="F3216" s="1"/>
      <c r="G3216" s="1" t="s">
        <v>59</v>
      </c>
    </row>
    <row r="3217" spans="2:7" x14ac:dyDescent="0.2">
      <c r="B3217" s="1" t="str">
        <f t="shared" si="60"/>
        <v>還元澱粉糖化物液剤ベニカマイルドスプレー</v>
      </c>
      <c r="C3217" s="1" t="s">
        <v>4521</v>
      </c>
      <c r="D3217" s="1" t="s">
        <v>4524</v>
      </c>
      <c r="E3217" s="1" t="s">
        <v>6468</v>
      </c>
      <c r="F3217" s="1"/>
      <c r="G3217" s="1" t="s">
        <v>305</v>
      </c>
    </row>
    <row r="3218" spans="2:7" x14ac:dyDescent="0.2">
      <c r="B3218" s="1" t="str">
        <f t="shared" si="60"/>
        <v>還元澱粉糖化物液剤ベニカマイルド液剤</v>
      </c>
      <c r="C3218" s="1" t="s">
        <v>4521</v>
      </c>
      <c r="D3218" s="1" t="s">
        <v>4525</v>
      </c>
      <c r="E3218" s="1" t="s">
        <v>6468</v>
      </c>
      <c r="F3218" s="1"/>
      <c r="G3218" s="1" t="s">
        <v>59</v>
      </c>
    </row>
    <row r="3219" spans="2:7" x14ac:dyDescent="0.2">
      <c r="B3219" s="1" t="str">
        <f t="shared" si="60"/>
        <v>金属銀剤オクトクロス</v>
      </c>
      <c r="C3219" s="1" t="s">
        <v>4526</v>
      </c>
      <c r="D3219" s="1" t="s">
        <v>4527</v>
      </c>
      <c r="E3219" s="1" t="s">
        <v>6468</v>
      </c>
      <c r="F3219" s="1"/>
      <c r="G3219" s="1" t="s">
        <v>4528</v>
      </c>
    </row>
    <row r="3220" spans="2:7" x14ac:dyDescent="0.2">
      <c r="B3220" s="1" t="str">
        <f t="shared" si="60"/>
        <v>金属銀水和剤シードラックＬ水和剤</v>
      </c>
      <c r="C3220" s="1" t="s">
        <v>4529</v>
      </c>
      <c r="D3220" s="1" t="s">
        <v>4530</v>
      </c>
      <c r="E3220" s="1" t="s">
        <v>6468</v>
      </c>
      <c r="F3220" s="1"/>
      <c r="G3220" s="1" t="s">
        <v>53</v>
      </c>
    </row>
    <row r="3221" spans="2:7" x14ac:dyDescent="0.2">
      <c r="B3221" s="1" t="str">
        <f t="shared" si="60"/>
        <v>金属銀水和剤シードラック水和剤</v>
      </c>
      <c r="C3221" s="1" t="s">
        <v>4529</v>
      </c>
      <c r="D3221" s="1" t="s">
        <v>4531</v>
      </c>
      <c r="E3221" s="1" t="s">
        <v>6468</v>
      </c>
      <c r="F3221" s="1"/>
      <c r="G3221" s="1" t="s">
        <v>54</v>
      </c>
    </row>
    <row r="3222" spans="2:7" x14ac:dyDescent="0.2">
      <c r="B3222" s="1" t="str">
        <f t="shared" si="60"/>
        <v>検疫用臭化メチルくん蒸剤検疫専用ブロヒウム</v>
      </c>
      <c r="C3222" s="1" t="s">
        <v>4532</v>
      </c>
      <c r="D3222" s="1" t="s">
        <v>4534</v>
      </c>
      <c r="E3222" s="1" t="s">
        <v>4533</v>
      </c>
      <c r="F3222" s="1" t="s">
        <v>157</v>
      </c>
      <c r="G3222" s="1" t="s">
        <v>1221</v>
      </c>
    </row>
    <row r="3223" spans="2:7" x14ac:dyDescent="0.2">
      <c r="B3223" s="1" t="str">
        <f t="shared" si="60"/>
        <v>検疫用臭化メチルくん蒸剤検疫専用メチブロン</v>
      </c>
      <c r="C3223" s="1" t="s">
        <v>4532</v>
      </c>
      <c r="D3223" s="1" t="s">
        <v>4535</v>
      </c>
      <c r="E3223" s="1" t="s">
        <v>4533</v>
      </c>
      <c r="F3223" s="1" t="s">
        <v>157</v>
      </c>
      <c r="G3223" s="1" t="s">
        <v>61</v>
      </c>
    </row>
    <row r="3224" spans="2:7" x14ac:dyDescent="0.2">
      <c r="B3224" s="1" t="str">
        <f t="shared" si="60"/>
        <v>検疫用臭化メチルくん蒸剤検疫専用三光臭化メチル</v>
      </c>
      <c r="C3224" s="1" t="s">
        <v>4532</v>
      </c>
      <c r="D3224" s="1" t="s">
        <v>4536</v>
      </c>
      <c r="E3224" s="1" t="s">
        <v>4533</v>
      </c>
      <c r="F3224" s="1" t="s">
        <v>157</v>
      </c>
      <c r="G3224" s="1" t="s">
        <v>61</v>
      </c>
    </row>
    <row r="3225" spans="2:7" x14ac:dyDescent="0.2">
      <c r="B3225" s="1" t="str">
        <f t="shared" si="60"/>
        <v>混合生薬抽出物液剤アルムグリーン</v>
      </c>
      <c r="C3225" s="1" t="s">
        <v>4537</v>
      </c>
      <c r="D3225" s="1" t="s">
        <v>4538</v>
      </c>
      <c r="E3225" s="1" t="s">
        <v>6468</v>
      </c>
      <c r="F3225" s="1"/>
      <c r="G3225" s="1" t="s">
        <v>2003</v>
      </c>
    </row>
    <row r="3226" spans="2:7" x14ac:dyDescent="0.2">
      <c r="B3226" s="1" t="str">
        <f t="shared" si="60"/>
        <v>脂肪酸グリセリド・有機銅水和剤ビオネクト</v>
      </c>
      <c r="C3226" s="1" t="s">
        <v>4539</v>
      </c>
      <c r="D3226" s="1" t="s">
        <v>4540</v>
      </c>
      <c r="E3226" s="1" t="s">
        <v>25</v>
      </c>
      <c r="F3226" s="1"/>
      <c r="G3226" s="1" t="s">
        <v>64</v>
      </c>
    </row>
    <row r="3227" spans="2:7" x14ac:dyDescent="0.2">
      <c r="B3227" s="1" t="str">
        <f t="shared" si="60"/>
        <v>脂肪酸グリセリド乳剤アーリーセーフ</v>
      </c>
      <c r="C3227" s="1" t="s">
        <v>4541</v>
      </c>
      <c r="D3227" s="1" t="s">
        <v>4542</v>
      </c>
      <c r="E3227" s="1" t="s">
        <v>6468</v>
      </c>
      <c r="F3227" s="1"/>
      <c r="G3227" s="1" t="s">
        <v>1913</v>
      </c>
    </row>
    <row r="3228" spans="2:7" x14ac:dyDescent="0.2">
      <c r="B3228" s="1" t="str">
        <f t="shared" si="60"/>
        <v>脂肪酸グリセリド乳剤アーリーセーフスプレー</v>
      </c>
      <c r="C3228" s="1" t="s">
        <v>4541</v>
      </c>
      <c r="D3228" s="1" t="s">
        <v>4543</v>
      </c>
      <c r="E3228" s="1" t="s">
        <v>6468</v>
      </c>
      <c r="F3228" s="1"/>
      <c r="G3228" s="1" t="s">
        <v>104</v>
      </c>
    </row>
    <row r="3229" spans="2:7" x14ac:dyDescent="0.2">
      <c r="B3229" s="1" t="str">
        <f t="shared" si="60"/>
        <v>脂肪酸グリセリド乳剤ガーデンアシストパームスプレー</v>
      </c>
      <c r="C3229" s="1" t="s">
        <v>4541</v>
      </c>
      <c r="D3229" s="1" t="s">
        <v>4544</v>
      </c>
      <c r="E3229" s="1" t="s">
        <v>6468</v>
      </c>
      <c r="F3229" s="1"/>
      <c r="G3229" s="1" t="s">
        <v>104</v>
      </c>
    </row>
    <row r="3230" spans="2:7" x14ac:dyDescent="0.2">
      <c r="B3230" s="1" t="str">
        <f t="shared" si="60"/>
        <v>脂肪酸グリセリド乳剤サンクリスタル乳剤</v>
      </c>
      <c r="C3230" s="1" t="s">
        <v>4541</v>
      </c>
      <c r="D3230" s="1" t="s">
        <v>4545</v>
      </c>
      <c r="E3230" s="1" t="s">
        <v>6468</v>
      </c>
      <c r="F3230" s="1"/>
      <c r="G3230" s="1" t="s">
        <v>1913</v>
      </c>
    </row>
    <row r="3231" spans="2:7" x14ac:dyDescent="0.2">
      <c r="B3231" s="1" t="str">
        <f t="shared" si="60"/>
        <v>酒石酸モランテル液剤グリンガード</v>
      </c>
      <c r="C3231" s="1" t="s">
        <v>4546</v>
      </c>
      <c r="D3231" s="1" t="s">
        <v>4547</v>
      </c>
      <c r="E3231" s="1" t="s">
        <v>6468</v>
      </c>
      <c r="F3231" s="1"/>
      <c r="G3231" s="1" t="s">
        <v>515</v>
      </c>
    </row>
    <row r="3232" spans="2:7" x14ac:dyDescent="0.2">
      <c r="B3232" s="1" t="str">
        <f t="shared" si="60"/>
        <v>酒石酸モランテル液剤グリンガード・ＮＥＯ</v>
      </c>
      <c r="C3232" s="1" t="s">
        <v>4546</v>
      </c>
      <c r="D3232" s="1" t="s">
        <v>4548</v>
      </c>
      <c r="E3232" s="1" t="s">
        <v>6468</v>
      </c>
      <c r="F3232" s="1"/>
      <c r="G3232" s="1" t="s">
        <v>54</v>
      </c>
    </row>
    <row r="3233" spans="2:7" x14ac:dyDescent="0.2">
      <c r="B3233" s="1" t="str">
        <f t="shared" si="60"/>
        <v>酒石酸モランテル液剤グリンガード・エイト</v>
      </c>
      <c r="C3233" s="1" t="s">
        <v>4546</v>
      </c>
      <c r="D3233" s="1" t="s">
        <v>4549</v>
      </c>
      <c r="E3233" s="1" t="s">
        <v>6468</v>
      </c>
      <c r="F3233" s="1"/>
      <c r="G3233" s="1" t="s">
        <v>349</v>
      </c>
    </row>
    <row r="3234" spans="2:7" x14ac:dyDescent="0.2">
      <c r="B3234" s="1" t="str">
        <f t="shared" si="60"/>
        <v>除虫菊乳剤ガーデントップ</v>
      </c>
      <c r="C3234" s="1" t="s">
        <v>4551</v>
      </c>
      <c r="D3234" s="1" t="s">
        <v>4552</v>
      </c>
      <c r="E3234" s="1" t="s">
        <v>25</v>
      </c>
      <c r="F3234" s="1"/>
      <c r="G3234" s="1" t="s">
        <v>833</v>
      </c>
    </row>
    <row r="3235" spans="2:7" x14ac:dyDescent="0.2">
      <c r="B3235" s="1" t="str">
        <f t="shared" si="60"/>
        <v>除虫菊乳剤キング除虫菊乳剤３</v>
      </c>
      <c r="C3235" s="1" t="s">
        <v>4551</v>
      </c>
      <c r="D3235" s="1" t="s">
        <v>4553</v>
      </c>
      <c r="E3235" s="1" t="s">
        <v>25</v>
      </c>
      <c r="F3235" s="1"/>
      <c r="G3235" s="1" t="s">
        <v>70</v>
      </c>
    </row>
    <row r="3236" spans="2:7" x14ac:dyDescent="0.2">
      <c r="B3236" s="1" t="str">
        <f t="shared" si="60"/>
        <v>除虫菊乳剤パイベニカ乳剤</v>
      </c>
      <c r="C3236" s="1" t="s">
        <v>4551</v>
      </c>
      <c r="D3236" s="48" t="s">
        <v>4554</v>
      </c>
      <c r="E3236" s="1" t="s">
        <v>25</v>
      </c>
      <c r="F3236" s="1"/>
      <c r="G3236" s="1" t="s">
        <v>114</v>
      </c>
    </row>
    <row r="3237" spans="2:7" x14ac:dyDescent="0.2">
      <c r="B3237" s="1" t="str">
        <f t="shared" si="60"/>
        <v>除虫菊乳剤金鳥除虫菊乳剤３</v>
      </c>
      <c r="C3237" s="1" t="s">
        <v>4551</v>
      </c>
      <c r="D3237" s="1" t="s">
        <v>4555</v>
      </c>
      <c r="E3237" s="1" t="s">
        <v>25</v>
      </c>
      <c r="F3237" s="1"/>
      <c r="G3237" s="1" t="s">
        <v>70</v>
      </c>
    </row>
    <row r="3238" spans="2:7" x14ac:dyDescent="0.2">
      <c r="B3238" s="1" t="str">
        <f t="shared" si="60"/>
        <v>水和硫黄剤クムラス</v>
      </c>
      <c r="C3238" s="1" t="s">
        <v>4556</v>
      </c>
      <c r="D3238" s="1" t="s">
        <v>4557</v>
      </c>
      <c r="E3238" s="1" t="s">
        <v>6468</v>
      </c>
      <c r="F3238" s="1"/>
      <c r="G3238" s="1" t="s">
        <v>4558</v>
      </c>
    </row>
    <row r="3239" spans="2:7" x14ac:dyDescent="0.2">
      <c r="B3239" s="1" t="str">
        <f t="shared" si="60"/>
        <v>水和硫黄剤コロナフロアブル</v>
      </c>
      <c r="C3239" s="1" t="s">
        <v>4556</v>
      </c>
      <c r="D3239" s="1" t="s">
        <v>4559</v>
      </c>
      <c r="E3239" s="1" t="s">
        <v>6468</v>
      </c>
      <c r="F3239" s="1"/>
      <c r="G3239" s="1" t="s">
        <v>1674</v>
      </c>
    </row>
    <row r="3240" spans="2:7" x14ac:dyDescent="0.2">
      <c r="B3240" s="1" t="str">
        <f t="shared" si="60"/>
        <v>水和硫黄剤サルファーゾル</v>
      </c>
      <c r="C3240" s="1" t="s">
        <v>4556</v>
      </c>
      <c r="D3240" s="1" t="s">
        <v>4560</v>
      </c>
      <c r="E3240" s="1" t="s">
        <v>6468</v>
      </c>
      <c r="F3240" s="1"/>
      <c r="G3240" s="1" t="s">
        <v>1674</v>
      </c>
    </row>
    <row r="3241" spans="2:7" x14ac:dyDescent="0.2">
      <c r="B3241" s="1" t="str">
        <f t="shared" si="60"/>
        <v>水和硫黄剤サンケイクムラス</v>
      </c>
      <c r="C3241" s="1" t="s">
        <v>4556</v>
      </c>
      <c r="D3241" s="1" t="s">
        <v>4561</v>
      </c>
      <c r="E3241" s="1" t="s">
        <v>6468</v>
      </c>
      <c r="F3241" s="1"/>
      <c r="G3241" s="1" t="s">
        <v>4558</v>
      </c>
    </row>
    <row r="3242" spans="2:7" x14ac:dyDescent="0.2">
      <c r="B3242" s="1" t="str">
        <f t="shared" si="60"/>
        <v>水和硫黄剤日産イオウフロアブル</v>
      </c>
      <c r="C3242" s="1" t="s">
        <v>4556</v>
      </c>
      <c r="D3242" s="1" t="s">
        <v>4562</v>
      </c>
      <c r="E3242" s="1" t="s">
        <v>6468</v>
      </c>
      <c r="F3242" s="1"/>
      <c r="G3242" s="1" t="s">
        <v>1674</v>
      </c>
    </row>
    <row r="3243" spans="2:7" x14ac:dyDescent="0.2">
      <c r="B3243" s="1" t="str">
        <f t="shared" si="60"/>
        <v>水和硫黄剤日農イオウフロアブル</v>
      </c>
      <c r="C3243" s="1" t="s">
        <v>4556</v>
      </c>
      <c r="D3243" s="1" t="s">
        <v>4563</v>
      </c>
      <c r="E3243" s="1" t="s">
        <v>6468</v>
      </c>
      <c r="F3243" s="1"/>
      <c r="G3243" s="1" t="s">
        <v>1674</v>
      </c>
    </row>
    <row r="3244" spans="2:7" x14ac:dyDescent="0.2">
      <c r="B3244" s="1" t="str">
        <f t="shared" si="60"/>
        <v>生石灰アトミロン印農薬用（ボルドー液用）粉末生石灰</v>
      </c>
      <c r="C3244" s="1" t="s">
        <v>4564</v>
      </c>
      <c r="D3244" s="1" t="s">
        <v>6138</v>
      </c>
      <c r="E3244" s="1" t="s">
        <v>6468</v>
      </c>
      <c r="F3244" s="1"/>
      <c r="G3244" s="1" t="s">
        <v>4271</v>
      </c>
    </row>
    <row r="3245" spans="2:7" x14ac:dyDescent="0.2">
      <c r="B3245" s="1" t="str">
        <f t="shared" si="60"/>
        <v>生石灰オキヤマタ印ボルドー液用粉末生石灰</v>
      </c>
      <c r="C3245" s="1" t="s">
        <v>4564</v>
      </c>
      <c r="D3245" s="1" t="s">
        <v>6139</v>
      </c>
      <c r="E3245" s="1" t="s">
        <v>6468</v>
      </c>
      <c r="F3245" s="1"/>
      <c r="G3245" s="1" t="s">
        <v>4271</v>
      </c>
    </row>
    <row r="3246" spans="2:7" x14ac:dyDescent="0.2">
      <c r="B3246" s="1" t="str">
        <f t="shared" si="60"/>
        <v>生石灰カネジュウ印ボルドー液用生石灰</v>
      </c>
      <c r="C3246" s="1" t="s">
        <v>4564</v>
      </c>
      <c r="D3246" s="1" t="s">
        <v>4565</v>
      </c>
      <c r="E3246" s="1" t="s">
        <v>6468</v>
      </c>
      <c r="F3246" s="1"/>
      <c r="G3246" s="1" t="s">
        <v>4271</v>
      </c>
    </row>
    <row r="3247" spans="2:7" x14ac:dyDescent="0.2">
      <c r="B3247" s="1" t="str">
        <f t="shared" si="60"/>
        <v>生石灰カネジュウ印ボルドー液用粉末生石灰</v>
      </c>
      <c r="C3247" s="1" t="s">
        <v>4564</v>
      </c>
      <c r="D3247" s="1" t="s">
        <v>4566</v>
      </c>
      <c r="E3247" s="1" t="s">
        <v>6468</v>
      </c>
      <c r="F3247" s="1"/>
      <c r="G3247" s="1" t="s">
        <v>4271</v>
      </c>
    </row>
    <row r="3248" spans="2:7" x14ac:dyDescent="0.2">
      <c r="B3248" s="1" t="str">
        <f t="shared" si="60"/>
        <v>生石灰マルカ印ボルドー液用生石灰</v>
      </c>
      <c r="C3248" s="1" t="s">
        <v>4564</v>
      </c>
      <c r="D3248" s="1" t="s">
        <v>4567</v>
      </c>
      <c r="E3248" s="1" t="s">
        <v>6468</v>
      </c>
      <c r="F3248" s="1"/>
      <c r="G3248" s="1" t="s">
        <v>4271</v>
      </c>
    </row>
    <row r="3249" spans="2:7" x14ac:dyDescent="0.2">
      <c r="B3249" s="1" t="str">
        <f t="shared" si="60"/>
        <v>生石灰マルカ印ボルドー液用粉末生石灰</v>
      </c>
      <c r="C3249" s="1" t="s">
        <v>4564</v>
      </c>
      <c r="D3249" s="1" t="s">
        <v>4568</v>
      </c>
      <c r="E3249" s="1" t="s">
        <v>6468</v>
      </c>
      <c r="F3249" s="1"/>
      <c r="G3249" s="1" t="s">
        <v>4271</v>
      </c>
    </row>
    <row r="3250" spans="2:7" x14ac:dyDescent="0.2">
      <c r="B3250" s="1" t="str">
        <f t="shared" si="60"/>
        <v>生石灰マルキチ印ボルドー液用生石灰</v>
      </c>
      <c r="C3250" s="1" t="s">
        <v>4564</v>
      </c>
      <c r="D3250" s="1" t="s">
        <v>4569</v>
      </c>
      <c r="E3250" s="1" t="s">
        <v>6468</v>
      </c>
      <c r="F3250" s="1"/>
      <c r="G3250" s="1" t="s">
        <v>4271</v>
      </c>
    </row>
    <row r="3251" spans="2:7" x14ac:dyDescent="0.2">
      <c r="B3251" s="1" t="str">
        <f t="shared" si="60"/>
        <v>生石灰マルキチ印ボルドー液用粉末生石灰</v>
      </c>
      <c r="C3251" s="1" t="s">
        <v>4564</v>
      </c>
      <c r="D3251" s="1" t="s">
        <v>4570</v>
      </c>
      <c r="E3251" s="1" t="s">
        <v>6468</v>
      </c>
      <c r="F3251" s="1"/>
      <c r="G3251" s="1" t="s">
        <v>4271</v>
      </c>
    </row>
    <row r="3252" spans="2:7" x14ac:dyDescent="0.2">
      <c r="B3252" s="1" t="str">
        <f t="shared" si="60"/>
        <v>生石灰マルコ印ボルドー液用生石灰</v>
      </c>
      <c r="C3252" s="1" t="s">
        <v>4564</v>
      </c>
      <c r="D3252" s="1" t="s">
        <v>4571</v>
      </c>
      <c r="E3252" s="1" t="s">
        <v>6468</v>
      </c>
      <c r="F3252" s="1"/>
      <c r="G3252" s="1" t="s">
        <v>4271</v>
      </c>
    </row>
    <row r="3253" spans="2:7" x14ac:dyDescent="0.2">
      <c r="B3253" s="1" t="str">
        <f t="shared" si="60"/>
        <v>生石灰マルコ印ボルドー液用粉末生石灰</v>
      </c>
      <c r="C3253" s="1" t="s">
        <v>4564</v>
      </c>
      <c r="D3253" s="1" t="s">
        <v>4572</v>
      </c>
      <c r="E3253" s="1" t="s">
        <v>6468</v>
      </c>
      <c r="F3253" s="1"/>
      <c r="G3253" s="1" t="s">
        <v>4271</v>
      </c>
    </row>
    <row r="3254" spans="2:7" x14ac:dyDescent="0.2">
      <c r="B3254" s="1" t="str">
        <f t="shared" si="60"/>
        <v>生石灰マルヤマ印農薬用生石灰</v>
      </c>
      <c r="C3254" s="1" t="s">
        <v>4564</v>
      </c>
      <c r="D3254" s="1" t="s">
        <v>4573</v>
      </c>
      <c r="E3254" s="1" t="s">
        <v>6468</v>
      </c>
      <c r="F3254" s="1"/>
      <c r="G3254" s="1" t="s">
        <v>4271</v>
      </c>
    </row>
    <row r="3255" spans="2:7" x14ac:dyDescent="0.2">
      <c r="B3255" s="1" t="str">
        <f t="shared" si="60"/>
        <v>生石灰ヤマタ印ボルドー液用粉末生石灰</v>
      </c>
      <c r="C3255" s="1" t="s">
        <v>4564</v>
      </c>
      <c r="D3255" s="1" t="s">
        <v>4574</v>
      </c>
      <c r="E3255" s="1" t="s">
        <v>6468</v>
      </c>
      <c r="F3255" s="1"/>
      <c r="G3255" s="1" t="s">
        <v>4271</v>
      </c>
    </row>
    <row r="3256" spans="2:7" x14ac:dyDescent="0.2">
      <c r="B3256" s="1" t="str">
        <f t="shared" si="60"/>
        <v>生石灰ヤマニ印ボルドー液用生石灰</v>
      </c>
      <c r="C3256" s="1" t="s">
        <v>4564</v>
      </c>
      <c r="D3256" s="1" t="s">
        <v>4575</v>
      </c>
      <c r="E3256" s="1" t="s">
        <v>6468</v>
      </c>
      <c r="F3256" s="1"/>
      <c r="G3256" s="1" t="s">
        <v>4271</v>
      </c>
    </row>
    <row r="3257" spans="2:7" x14ac:dyDescent="0.2">
      <c r="B3257" s="1" t="str">
        <f t="shared" si="60"/>
        <v>生石灰丸京印ボルドー液用生石灰</v>
      </c>
      <c r="C3257" s="1" t="s">
        <v>4564</v>
      </c>
      <c r="D3257" s="1" t="s">
        <v>6140</v>
      </c>
      <c r="E3257" s="1" t="s">
        <v>6468</v>
      </c>
      <c r="F3257" s="1"/>
      <c r="G3257" s="1" t="s">
        <v>4271</v>
      </c>
    </row>
    <row r="3258" spans="2:7" x14ac:dyDescent="0.2">
      <c r="B3258" s="1" t="str">
        <f t="shared" si="60"/>
        <v>生石灰丸京印ボルドー液用粉末生石灰</v>
      </c>
      <c r="C3258" s="1" t="s">
        <v>4564</v>
      </c>
      <c r="D3258" s="1" t="s">
        <v>4576</v>
      </c>
      <c r="E3258" s="1" t="s">
        <v>6468</v>
      </c>
      <c r="F3258" s="1"/>
      <c r="G3258" s="1" t="s">
        <v>4271</v>
      </c>
    </row>
    <row r="3259" spans="2:7" x14ac:dyDescent="0.2">
      <c r="B3259" s="1" t="str">
        <f t="shared" si="60"/>
        <v>生石灰上州石灰ボルドー液用粉末生石灰</v>
      </c>
      <c r="C3259" s="1" t="s">
        <v>4564</v>
      </c>
      <c r="D3259" s="1" t="s">
        <v>4577</v>
      </c>
      <c r="E3259" s="1" t="s">
        <v>6468</v>
      </c>
      <c r="F3259" s="1"/>
      <c r="G3259" s="1" t="s">
        <v>4271</v>
      </c>
    </row>
    <row r="3260" spans="2:7" x14ac:dyDescent="0.2">
      <c r="B3260" s="1" t="str">
        <f t="shared" si="60"/>
        <v>生石灰田中ボルドー液用生石灰</v>
      </c>
      <c r="C3260" s="1" t="s">
        <v>4564</v>
      </c>
      <c r="D3260" s="1" t="s">
        <v>4578</v>
      </c>
      <c r="E3260" s="1" t="s">
        <v>6468</v>
      </c>
      <c r="F3260" s="1"/>
      <c r="G3260" s="1" t="s">
        <v>4271</v>
      </c>
    </row>
    <row r="3261" spans="2:7" x14ac:dyDescent="0.2">
      <c r="B3261" s="1" t="str">
        <f t="shared" si="60"/>
        <v>生石灰菱印ボルドー液用生石灰</v>
      </c>
      <c r="C3261" s="1" t="s">
        <v>4564</v>
      </c>
      <c r="D3261" s="1" t="s">
        <v>4579</v>
      </c>
      <c r="E3261" s="1" t="s">
        <v>6468</v>
      </c>
      <c r="F3261" s="1"/>
      <c r="G3261" s="1" t="s">
        <v>4271</v>
      </c>
    </row>
    <row r="3262" spans="2:7" x14ac:dyDescent="0.2">
      <c r="B3262" s="1" t="str">
        <f t="shared" si="60"/>
        <v>生石灰菱印ボルドー液用粉末生石灰</v>
      </c>
      <c r="C3262" s="1" t="s">
        <v>4564</v>
      </c>
      <c r="D3262" s="1" t="s">
        <v>4580</v>
      </c>
      <c r="E3262" s="1" t="s">
        <v>6468</v>
      </c>
      <c r="F3262" s="1"/>
      <c r="G3262" s="1" t="s">
        <v>4271</v>
      </c>
    </row>
    <row r="3263" spans="2:7" x14ac:dyDescent="0.2">
      <c r="B3263" s="1" t="str">
        <f t="shared" si="60"/>
        <v>青酸くん蒸剤チバクロン</v>
      </c>
      <c r="C3263" s="1" t="s">
        <v>4581</v>
      </c>
      <c r="D3263" s="1" t="s">
        <v>4582</v>
      </c>
      <c r="E3263" s="1" t="s">
        <v>4583</v>
      </c>
      <c r="F3263" s="1" t="s">
        <v>3637</v>
      </c>
      <c r="G3263" s="1" t="s">
        <v>1221</v>
      </c>
    </row>
    <row r="3264" spans="2:7" x14ac:dyDescent="0.2">
      <c r="B3264" s="1" t="str">
        <f t="shared" si="60"/>
        <v>石灰窒素エス・カ・ベー石灰窒素５０防散</v>
      </c>
      <c r="C3264" s="1" t="s">
        <v>4584</v>
      </c>
      <c r="D3264" s="1" t="s">
        <v>5179</v>
      </c>
      <c r="E3264" s="2" t="s">
        <v>6468</v>
      </c>
      <c r="F3264" s="1"/>
      <c r="G3264" s="1" t="s">
        <v>69</v>
      </c>
    </row>
    <row r="3265" spans="2:7" x14ac:dyDescent="0.2">
      <c r="B3265" s="1" t="str">
        <f t="shared" si="60"/>
        <v>石灰窒素エス・カ・ベー粒状石灰窒素</v>
      </c>
      <c r="C3265" s="1" t="s">
        <v>4584</v>
      </c>
      <c r="D3265" s="1" t="s">
        <v>4585</v>
      </c>
      <c r="E3265" s="2" t="s">
        <v>6468</v>
      </c>
      <c r="F3265" s="1"/>
      <c r="G3265" s="1" t="s">
        <v>68</v>
      </c>
    </row>
    <row r="3266" spans="2:7" x14ac:dyDescent="0.2">
      <c r="B3266" s="1" t="str">
        <f t="shared" si="60"/>
        <v>石灰窒素カルメート５５</v>
      </c>
      <c r="C3266" s="1" t="s">
        <v>4584</v>
      </c>
      <c r="D3266" s="1" t="s">
        <v>5180</v>
      </c>
      <c r="E3266" s="2" t="s">
        <v>6468</v>
      </c>
      <c r="F3266" s="1"/>
      <c r="G3266" s="1" t="s">
        <v>64</v>
      </c>
    </row>
    <row r="3267" spans="2:7" x14ac:dyDescent="0.2">
      <c r="B3267" s="1" t="str">
        <f t="shared" si="60"/>
        <v>石灰窒素カルメート６０</v>
      </c>
      <c r="C3267" s="1" t="s">
        <v>4584</v>
      </c>
      <c r="D3267" s="1" t="s">
        <v>4586</v>
      </c>
      <c r="E3267" s="2" t="s">
        <v>6468</v>
      </c>
      <c r="F3267" s="1"/>
      <c r="G3267" s="1" t="s">
        <v>59</v>
      </c>
    </row>
    <row r="3268" spans="2:7" x14ac:dyDescent="0.2">
      <c r="B3268" s="1" t="str">
        <f t="shared" si="60"/>
        <v>石灰窒素クニ印石灰窒素５０</v>
      </c>
      <c r="C3268" s="1" t="s">
        <v>4584</v>
      </c>
      <c r="D3268" s="1" t="s">
        <v>6141</v>
      </c>
      <c r="E3268" s="2" t="s">
        <v>6468</v>
      </c>
      <c r="F3268" s="1"/>
      <c r="G3268" s="1" t="s">
        <v>69</v>
      </c>
    </row>
    <row r="3269" spans="2:7" x14ac:dyDescent="0.2">
      <c r="B3269" s="1" t="str">
        <f t="shared" si="60"/>
        <v>石灰窒素クニ印石灰窒素５５</v>
      </c>
      <c r="C3269" s="1" t="s">
        <v>4584</v>
      </c>
      <c r="D3269" s="1" t="s">
        <v>6143</v>
      </c>
      <c r="E3269" s="2" t="s">
        <v>6468</v>
      </c>
      <c r="F3269" s="1"/>
      <c r="G3269" s="1" t="s">
        <v>64</v>
      </c>
    </row>
    <row r="3270" spans="2:7" x14ac:dyDescent="0.2">
      <c r="B3270" s="1" t="str">
        <f t="shared" si="60"/>
        <v>石灰窒素コープケミカル石灰窒素５０</v>
      </c>
      <c r="C3270" s="1" t="s">
        <v>4584</v>
      </c>
      <c r="D3270" s="1" t="s">
        <v>4587</v>
      </c>
      <c r="E3270" s="2" t="s">
        <v>6468</v>
      </c>
      <c r="F3270" s="1"/>
      <c r="G3270" s="1" t="s">
        <v>69</v>
      </c>
    </row>
    <row r="3271" spans="2:7" x14ac:dyDescent="0.2">
      <c r="B3271" s="1" t="str">
        <f t="shared" si="60"/>
        <v>石灰窒素コープケミカル粒状石灰窒素４０</v>
      </c>
      <c r="C3271" s="1" t="s">
        <v>4584</v>
      </c>
      <c r="D3271" s="1" t="s">
        <v>6142</v>
      </c>
      <c r="E3271" s="2" t="s">
        <v>6468</v>
      </c>
      <c r="F3271" s="1"/>
      <c r="G3271" s="1" t="s">
        <v>68</v>
      </c>
    </row>
    <row r="3272" spans="2:7" x14ac:dyDescent="0.2">
      <c r="B3272" s="1" t="str">
        <f t="shared" ref="B3272:B3329" si="61">C3272&amp;D3272</f>
        <v>石灰窒素コープケミカル粒状石灰窒素５５</v>
      </c>
      <c r="C3272" s="1" t="s">
        <v>4584</v>
      </c>
      <c r="D3272" s="1" t="s">
        <v>4588</v>
      </c>
      <c r="E3272" s="2" t="s">
        <v>6468</v>
      </c>
      <c r="F3272" s="1"/>
      <c r="G3272" s="1" t="s">
        <v>64</v>
      </c>
    </row>
    <row r="3273" spans="2:7" x14ac:dyDescent="0.2">
      <c r="B3273" s="1" t="str">
        <f t="shared" si="61"/>
        <v>石灰窒素軍配印石灰窒素５０</v>
      </c>
      <c r="C3273" s="1" t="s">
        <v>4584</v>
      </c>
      <c r="D3273" s="1" t="s">
        <v>4589</v>
      </c>
      <c r="E3273" s="2" t="s">
        <v>6468</v>
      </c>
      <c r="F3273" s="1"/>
      <c r="G3273" s="1" t="s">
        <v>69</v>
      </c>
    </row>
    <row r="3274" spans="2:7" x14ac:dyDescent="0.2">
      <c r="B3274" s="1" t="str">
        <f t="shared" si="61"/>
        <v>石灰窒素軍配印粒状石灰窒素４０</v>
      </c>
      <c r="C3274" s="1" t="s">
        <v>4584</v>
      </c>
      <c r="D3274" s="1" t="s">
        <v>4590</v>
      </c>
      <c r="E3274" s="2" t="s">
        <v>6468</v>
      </c>
      <c r="F3274" s="1"/>
      <c r="G3274" s="1" t="s">
        <v>68</v>
      </c>
    </row>
    <row r="3275" spans="2:7" x14ac:dyDescent="0.2">
      <c r="B3275" s="1" t="str">
        <f t="shared" si="61"/>
        <v>石灰窒素軍配印粒状石灰窒素５５</v>
      </c>
      <c r="C3275" s="1" t="s">
        <v>4584</v>
      </c>
      <c r="D3275" s="1" t="s">
        <v>4591</v>
      </c>
      <c r="E3275" s="2" t="s">
        <v>6468</v>
      </c>
      <c r="F3275" s="1"/>
      <c r="G3275" s="1" t="s">
        <v>64</v>
      </c>
    </row>
    <row r="3276" spans="2:7" x14ac:dyDescent="0.2">
      <c r="B3276" s="1" t="str">
        <f t="shared" si="61"/>
        <v>石灰硫黄合剤カネナカ印石灰硫黄合剤</v>
      </c>
      <c r="C3276" s="1" t="s">
        <v>4592</v>
      </c>
      <c r="D3276" s="1" t="s">
        <v>4594</v>
      </c>
      <c r="E3276" s="1" t="s">
        <v>25</v>
      </c>
      <c r="F3276" s="1"/>
      <c r="G3276" s="1" t="s">
        <v>4593</v>
      </c>
    </row>
    <row r="3277" spans="2:7" x14ac:dyDescent="0.2">
      <c r="B3277" s="1" t="str">
        <f t="shared" si="61"/>
        <v>石灰硫黄合剤キング石灰硫黄合剤</v>
      </c>
      <c r="C3277" s="1" t="s">
        <v>4592</v>
      </c>
      <c r="D3277" s="1" t="s">
        <v>4595</v>
      </c>
      <c r="E3277" s="1" t="s">
        <v>25</v>
      </c>
      <c r="F3277" s="1"/>
      <c r="G3277" s="1" t="s">
        <v>4593</v>
      </c>
    </row>
    <row r="3278" spans="2:7" x14ac:dyDescent="0.2">
      <c r="B3278" s="1" t="str">
        <f t="shared" si="61"/>
        <v>石灰硫黄合剤サンケイ石灰硫黄合剤</v>
      </c>
      <c r="C3278" s="1" t="s">
        <v>4592</v>
      </c>
      <c r="D3278" s="1" t="s">
        <v>4596</v>
      </c>
      <c r="E3278" s="1" t="s">
        <v>25</v>
      </c>
      <c r="F3278" s="1"/>
      <c r="G3278" s="1" t="s">
        <v>4593</v>
      </c>
    </row>
    <row r="3279" spans="2:7" x14ac:dyDescent="0.2">
      <c r="B3279" s="1" t="str">
        <f t="shared" si="61"/>
        <v>石灰硫黄合剤海野石灰硫黄合剤</v>
      </c>
      <c r="C3279" s="1" t="s">
        <v>4592</v>
      </c>
      <c r="D3279" s="1" t="s">
        <v>4597</v>
      </c>
      <c r="E3279" s="1" t="s">
        <v>25</v>
      </c>
      <c r="F3279" s="1"/>
      <c r="G3279" s="1" t="s">
        <v>4593</v>
      </c>
    </row>
    <row r="3280" spans="2:7" x14ac:dyDescent="0.2">
      <c r="B3280" s="1" t="str">
        <f t="shared" si="61"/>
        <v>石灰硫黄合剤宮内石灰硫黄合剤</v>
      </c>
      <c r="C3280" s="1" t="s">
        <v>4592</v>
      </c>
      <c r="D3280" s="1" t="s">
        <v>4598</v>
      </c>
      <c r="E3280" s="1" t="s">
        <v>25</v>
      </c>
      <c r="F3280" s="1"/>
      <c r="G3280" s="1" t="s">
        <v>4593</v>
      </c>
    </row>
    <row r="3281" spans="2:7" x14ac:dyDescent="0.2">
      <c r="B3281" s="1" t="str">
        <f t="shared" si="61"/>
        <v>石灰硫黄合剤細井石灰硫黄合剤</v>
      </c>
      <c r="C3281" s="1" t="s">
        <v>4592</v>
      </c>
      <c r="D3281" s="1" t="s">
        <v>4599</v>
      </c>
      <c r="E3281" s="1" t="s">
        <v>25</v>
      </c>
      <c r="F3281" s="1"/>
      <c r="G3281" s="1" t="s">
        <v>4593</v>
      </c>
    </row>
    <row r="3282" spans="2:7" x14ac:dyDescent="0.2">
      <c r="B3282" s="1" t="str">
        <f t="shared" si="61"/>
        <v>石灰硫黄合剤大塚石灰硫黄合剤</v>
      </c>
      <c r="C3282" s="1" t="s">
        <v>4592</v>
      </c>
      <c r="D3282" s="1" t="s">
        <v>4600</v>
      </c>
      <c r="E3282" s="1" t="s">
        <v>25</v>
      </c>
      <c r="F3282" s="1"/>
      <c r="G3282" s="1" t="s">
        <v>4593</v>
      </c>
    </row>
    <row r="3283" spans="2:7" x14ac:dyDescent="0.2">
      <c r="B3283" s="1" t="str">
        <f t="shared" si="61"/>
        <v>石灰硫黄合剤余市組合石灰硫黄合剤</v>
      </c>
      <c r="C3283" s="1" t="s">
        <v>4592</v>
      </c>
      <c r="D3283" s="1" t="s">
        <v>4601</v>
      </c>
      <c r="E3283" s="1" t="s">
        <v>25</v>
      </c>
      <c r="F3283" s="1"/>
      <c r="G3283" s="1" t="s">
        <v>4593</v>
      </c>
    </row>
    <row r="3284" spans="2:7" x14ac:dyDescent="0.2">
      <c r="B3284" s="1" t="str">
        <f t="shared" si="61"/>
        <v>全卵粉末水和剤ランテクター</v>
      </c>
      <c r="C3284" s="1" t="s">
        <v>4602</v>
      </c>
      <c r="D3284" s="1" t="s">
        <v>4603</v>
      </c>
      <c r="E3284" s="1" t="s">
        <v>6468</v>
      </c>
      <c r="F3284" s="1"/>
      <c r="G3284" s="1" t="s">
        <v>62</v>
      </c>
    </row>
    <row r="3285" spans="2:7" x14ac:dyDescent="0.2">
      <c r="B3285" s="1" t="str">
        <f t="shared" si="61"/>
        <v>炭酸カルシウム水和剤「アプロン」</v>
      </c>
      <c r="C3285" s="1" t="s">
        <v>4604</v>
      </c>
      <c r="D3285" s="1" t="s">
        <v>4605</v>
      </c>
      <c r="E3285" s="1" t="s">
        <v>6468</v>
      </c>
      <c r="F3285" s="1"/>
      <c r="G3285" s="1" t="s">
        <v>4271</v>
      </c>
    </row>
    <row r="3286" spans="2:7" x14ac:dyDescent="0.2">
      <c r="B3286" s="1" t="str">
        <f t="shared" si="61"/>
        <v>炭酸カルシウム水和剤クレフノン</v>
      </c>
      <c r="C3286" s="1" t="s">
        <v>4604</v>
      </c>
      <c r="D3286" s="1" t="s">
        <v>4606</v>
      </c>
      <c r="E3286" s="1" t="s">
        <v>6468</v>
      </c>
      <c r="F3286" s="1"/>
      <c r="G3286" s="1" t="s">
        <v>4271</v>
      </c>
    </row>
    <row r="3287" spans="2:7" x14ac:dyDescent="0.2">
      <c r="B3287" s="1" t="str">
        <f t="shared" si="61"/>
        <v>炭酸カルシウム水和剤ホワイトコート</v>
      </c>
      <c r="C3287" s="1" t="s">
        <v>4604</v>
      </c>
      <c r="D3287" s="1" t="s">
        <v>4607</v>
      </c>
      <c r="E3287" s="1" t="s">
        <v>6468</v>
      </c>
      <c r="F3287" s="1"/>
      <c r="G3287" s="1" t="s">
        <v>4271</v>
      </c>
    </row>
    <row r="3288" spans="2:7" x14ac:dyDescent="0.2">
      <c r="B3288" s="1" t="str">
        <f t="shared" si="61"/>
        <v>炭酸水素カリウム水溶剤カリグリーン</v>
      </c>
      <c r="C3288" s="1" t="s">
        <v>4608</v>
      </c>
      <c r="D3288" s="1" t="s">
        <v>4609</v>
      </c>
      <c r="E3288" s="1" t="s">
        <v>6468</v>
      </c>
      <c r="F3288" s="1"/>
      <c r="G3288" s="1" t="s">
        <v>62</v>
      </c>
    </row>
    <row r="3289" spans="2:7" x14ac:dyDescent="0.2">
      <c r="B3289" s="1" t="str">
        <f t="shared" si="61"/>
        <v>炭酸水素カリウム水溶剤家庭園芸用カリグリーン</v>
      </c>
      <c r="C3289" s="1" t="s">
        <v>4608</v>
      </c>
      <c r="D3289" s="1" t="s">
        <v>4610</v>
      </c>
      <c r="E3289" s="1" t="s">
        <v>6468</v>
      </c>
      <c r="F3289" s="1"/>
      <c r="G3289" s="1" t="s">
        <v>62</v>
      </c>
    </row>
    <row r="3290" spans="2:7" x14ac:dyDescent="0.2">
      <c r="B3290" s="1" t="str">
        <f t="shared" si="61"/>
        <v>炭酸水素ナトリウム・銅水和剤ＪＣジーファイン水和剤</v>
      </c>
      <c r="C3290" s="1" t="s">
        <v>4611</v>
      </c>
      <c r="D3290" s="1" t="s">
        <v>6144</v>
      </c>
      <c r="E3290" s="1" t="s">
        <v>25</v>
      </c>
      <c r="F3290" s="1"/>
      <c r="G3290" s="1" t="s">
        <v>238</v>
      </c>
    </row>
    <row r="3291" spans="2:7" x14ac:dyDescent="0.2">
      <c r="B3291" s="1" t="str">
        <f t="shared" si="61"/>
        <v>炭酸水素ナトリウム・銅水和剤サンケイジーファイン水和剤</v>
      </c>
      <c r="C3291" s="1" t="s">
        <v>4611</v>
      </c>
      <c r="D3291" s="1" t="s">
        <v>4612</v>
      </c>
      <c r="E3291" s="1" t="s">
        <v>25</v>
      </c>
      <c r="F3291" s="1"/>
      <c r="G3291" s="1" t="s">
        <v>238</v>
      </c>
    </row>
    <row r="3292" spans="2:7" x14ac:dyDescent="0.2">
      <c r="B3292" s="1" t="str">
        <f t="shared" si="61"/>
        <v>炭酸水素ナトリウム・銅水和剤ジーファイン水和剤</v>
      </c>
      <c r="C3292" s="1" t="s">
        <v>4611</v>
      </c>
      <c r="D3292" s="1" t="s">
        <v>4613</v>
      </c>
      <c r="E3292" s="1" t="s">
        <v>25</v>
      </c>
      <c r="F3292" s="1"/>
      <c r="G3292" s="1" t="s">
        <v>238</v>
      </c>
    </row>
    <row r="3293" spans="2:7" x14ac:dyDescent="0.2">
      <c r="B3293" s="1" t="str">
        <f t="shared" si="61"/>
        <v>炭酸水素ナトリウム水溶剤ハーモメイト水溶剤</v>
      </c>
      <c r="C3293" s="1" t="s">
        <v>4614</v>
      </c>
      <c r="D3293" s="1" t="s">
        <v>4615</v>
      </c>
      <c r="E3293" s="1" t="s">
        <v>6468</v>
      </c>
      <c r="F3293" s="1"/>
      <c r="G3293" s="1" t="s">
        <v>62</v>
      </c>
    </row>
    <row r="3294" spans="2:7" x14ac:dyDescent="0.2">
      <c r="B3294" s="1" t="str">
        <f t="shared" si="61"/>
        <v>炭酸水素ナトリウム水溶剤ハーモメイト水溶剤</v>
      </c>
      <c r="C3294" s="1" t="s">
        <v>4614</v>
      </c>
      <c r="D3294" s="1" t="s">
        <v>4615</v>
      </c>
      <c r="E3294" s="1" t="s">
        <v>6468</v>
      </c>
      <c r="F3294" s="1"/>
      <c r="G3294" s="1" t="s">
        <v>62</v>
      </c>
    </row>
    <row r="3295" spans="2:7" x14ac:dyDescent="0.2">
      <c r="B3295" s="1" t="str">
        <f t="shared" si="61"/>
        <v>調合油乳剤サフオイル乳剤</v>
      </c>
      <c r="C3295" s="1" t="s">
        <v>4616</v>
      </c>
      <c r="D3295" s="1" t="s">
        <v>4617</v>
      </c>
      <c r="E3295" s="1" t="s">
        <v>6468</v>
      </c>
      <c r="F3295" s="1"/>
      <c r="G3295" s="1" t="s">
        <v>314</v>
      </c>
    </row>
    <row r="3296" spans="2:7" x14ac:dyDescent="0.2">
      <c r="B3296" s="1" t="str">
        <f t="shared" si="61"/>
        <v>展着剤ネオエステリン</v>
      </c>
      <c r="C3296" s="1" t="s">
        <v>5181</v>
      </c>
      <c r="D3296" s="1" t="s">
        <v>4503</v>
      </c>
      <c r="E3296" s="1" t="s">
        <v>6468</v>
      </c>
      <c r="F3296" s="1"/>
      <c r="G3296" s="1" t="s">
        <v>54</v>
      </c>
    </row>
    <row r="3297" spans="2:7" x14ac:dyDescent="0.2">
      <c r="B3297" s="1" t="str">
        <f t="shared" si="61"/>
        <v>展着剤Ｋ．Ｋステッカー</v>
      </c>
      <c r="C3297" s="1" t="s">
        <v>4618</v>
      </c>
      <c r="D3297" s="1" t="s">
        <v>4619</v>
      </c>
      <c r="E3297" s="1" t="s">
        <v>6468</v>
      </c>
      <c r="F3297" s="1"/>
      <c r="G3297" s="1" t="s">
        <v>63</v>
      </c>
    </row>
    <row r="3298" spans="2:7" x14ac:dyDescent="0.2">
      <c r="B3298" s="1" t="str">
        <f t="shared" si="61"/>
        <v>展着剤Ｙ－ハッテン</v>
      </c>
      <c r="C3298" s="1" t="s">
        <v>4618</v>
      </c>
      <c r="D3298" s="1" t="s">
        <v>4620</v>
      </c>
      <c r="E3298" s="1" t="s">
        <v>6468</v>
      </c>
      <c r="F3298" s="1"/>
      <c r="G3298" s="1" t="s">
        <v>56</v>
      </c>
    </row>
    <row r="3299" spans="2:7" x14ac:dyDescent="0.2">
      <c r="B3299" s="1" t="str">
        <f t="shared" si="61"/>
        <v>展着剤アイヤーエース</v>
      </c>
      <c r="C3299" s="1" t="s">
        <v>4618</v>
      </c>
      <c r="D3299" s="1" t="s">
        <v>4621</v>
      </c>
      <c r="E3299" s="1" t="s">
        <v>6468</v>
      </c>
      <c r="F3299" s="1"/>
      <c r="G3299" s="1" t="s">
        <v>164</v>
      </c>
    </row>
    <row r="3300" spans="2:7" x14ac:dyDescent="0.2">
      <c r="B3300" s="1" t="str">
        <f t="shared" si="61"/>
        <v>展着剤アグレイド</v>
      </c>
      <c r="C3300" s="1" t="s">
        <v>4618</v>
      </c>
      <c r="D3300" s="1" t="s">
        <v>4622</v>
      </c>
      <c r="E3300" s="1" t="s">
        <v>6468</v>
      </c>
      <c r="F3300" s="1"/>
      <c r="G3300" s="1" t="s">
        <v>3789</v>
      </c>
    </row>
    <row r="3301" spans="2:7" x14ac:dyDescent="0.2">
      <c r="B3301" s="1" t="str">
        <f t="shared" si="61"/>
        <v>展着剤アグロガード</v>
      </c>
      <c r="C3301" s="1" t="s">
        <v>4618</v>
      </c>
      <c r="D3301" s="1" t="s">
        <v>4623</v>
      </c>
      <c r="E3301" s="1" t="s">
        <v>6468</v>
      </c>
      <c r="F3301" s="1"/>
      <c r="G3301" s="1" t="s">
        <v>127</v>
      </c>
    </row>
    <row r="3302" spans="2:7" x14ac:dyDescent="0.2">
      <c r="B3302" s="1" t="str">
        <f t="shared" si="61"/>
        <v>展着剤アップライト</v>
      </c>
      <c r="C3302" s="1" t="s">
        <v>4618</v>
      </c>
      <c r="D3302" s="1" t="s">
        <v>4624</v>
      </c>
      <c r="E3302" s="1" t="s">
        <v>6468</v>
      </c>
      <c r="F3302" s="1"/>
      <c r="G3302" s="1" t="s">
        <v>55</v>
      </c>
    </row>
    <row r="3303" spans="2:7" x14ac:dyDescent="0.2">
      <c r="B3303" s="1" t="str">
        <f t="shared" si="61"/>
        <v>展着剤アドミックス</v>
      </c>
      <c r="C3303" s="1" t="s">
        <v>4618</v>
      </c>
      <c r="D3303" s="1" t="s">
        <v>4625</v>
      </c>
      <c r="E3303" s="1" t="s">
        <v>6468</v>
      </c>
      <c r="F3303" s="1"/>
      <c r="G3303" s="1" t="s">
        <v>159</v>
      </c>
    </row>
    <row r="3304" spans="2:7" x14ac:dyDescent="0.2">
      <c r="B3304" s="1" t="str">
        <f t="shared" si="61"/>
        <v>展着剤アビオン－Ｅ</v>
      </c>
      <c r="C3304" s="1" t="s">
        <v>4618</v>
      </c>
      <c r="D3304" s="1" t="s">
        <v>4626</v>
      </c>
      <c r="E3304" s="1" t="s">
        <v>6468</v>
      </c>
      <c r="F3304" s="1"/>
      <c r="G3304" s="1" t="s">
        <v>410</v>
      </c>
    </row>
    <row r="3305" spans="2:7" x14ac:dyDescent="0.2">
      <c r="B3305" s="1" t="str">
        <f t="shared" si="61"/>
        <v>展着剤アプローチＢＩ</v>
      </c>
      <c r="C3305" s="1" t="s">
        <v>4618</v>
      </c>
      <c r="D3305" s="1" t="s">
        <v>4627</v>
      </c>
      <c r="E3305" s="1" t="s">
        <v>6468</v>
      </c>
      <c r="F3305" s="1"/>
      <c r="G3305" s="1" t="s">
        <v>69</v>
      </c>
    </row>
    <row r="3306" spans="2:7" x14ac:dyDescent="0.2">
      <c r="B3306" s="1" t="str">
        <f t="shared" si="61"/>
        <v>展着剤アルソープ３０</v>
      </c>
      <c r="C3306" s="1" t="s">
        <v>4618</v>
      </c>
      <c r="D3306" s="1" t="s">
        <v>4628</v>
      </c>
      <c r="E3306" s="1" t="s">
        <v>6468</v>
      </c>
      <c r="F3306" s="1"/>
      <c r="G3306" s="1" t="s">
        <v>56</v>
      </c>
    </row>
    <row r="3307" spans="2:7" x14ac:dyDescent="0.2">
      <c r="B3307" s="1" t="str">
        <f t="shared" si="61"/>
        <v>展着剤ウオンツ</v>
      </c>
      <c r="C3307" s="1" t="s">
        <v>4618</v>
      </c>
      <c r="D3307" s="1" t="s">
        <v>4629</v>
      </c>
      <c r="E3307" s="1" t="s">
        <v>6468</v>
      </c>
      <c r="F3307" s="1"/>
      <c r="G3307" s="1" t="s">
        <v>55</v>
      </c>
    </row>
    <row r="3308" spans="2:7" x14ac:dyDescent="0.2">
      <c r="B3308" s="1" t="str">
        <f t="shared" si="61"/>
        <v>展着剤クイックタッチ</v>
      </c>
      <c r="C3308" s="1" t="s">
        <v>4618</v>
      </c>
      <c r="D3308" s="1" t="s">
        <v>4630</v>
      </c>
      <c r="E3308" s="1" t="s">
        <v>25</v>
      </c>
      <c r="F3308" s="1"/>
      <c r="G3308" s="1" t="s">
        <v>56</v>
      </c>
    </row>
    <row r="3309" spans="2:7" x14ac:dyDescent="0.2">
      <c r="B3309" s="1" t="str">
        <f t="shared" si="61"/>
        <v>展着剤クサリノー</v>
      </c>
      <c r="C3309" s="1" t="s">
        <v>4618</v>
      </c>
      <c r="D3309" s="1" t="s">
        <v>4631</v>
      </c>
      <c r="E3309" s="1" t="s">
        <v>25</v>
      </c>
      <c r="F3309" s="1"/>
      <c r="G3309" s="1" t="s">
        <v>69</v>
      </c>
    </row>
    <row r="3310" spans="2:7" x14ac:dyDescent="0.2">
      <c r="B3310" s="1" t="str">
        <f t="shared" si="61"/>
        <v>展着剤クサリノー１０</v>
      </c>
      <c r="C3310" s="1" t="s">
        <v>4618</v>
      </c>
      <c r="D3310" s="1" t="s">
        <v>4632</v>
      </c>
      <c r="E3310" s="1" t="s">
        <v>6468</v>
      </c>
      <c r="F3310" s="1"/>
      <c r="G3310" s="1" t="s">
        <v>164</v>
      </c>
    </row>
    <row r="3311" spans="2:7" x14ac:dyDescent="0.2">
      <c r="B3311" s="1" t="str">
        <f t="shared" si="61"/>
        <v>展着剤クミアイクミテン</v>
      </c>
      <c r="C3311" s="1" t="s">
        <v>4618</v>
      </c>
      <c r="D3311" s="1" t="s">
        <v>4633</v>
      </c>
      <c r="E3311" s="1" t="s">
        <v>6468</v>
      </c>
      <c r="F3311" s="1"/>
      <c r="G3311" s="1" t="s">
        <v>54</v>
      </c>
    </row>
    <row r="3312" spans="2:7" x14ac:dyDescent="0.2">
      <c r="B3312" s="1" t="str">
        <f t="shared" si="61"/>
        <v>展着剤クミアイニーズ</v>
      </c>
      <c r="C3312" s="1" t="s">
        <v>4618</v>
      </c>
      <c r="D3312" s="1" t="s">
        <v>6145</v>
      </c>
      <c r="E3312" s="1" t="s">
        <v>6468</v>
      </c>
      <c r="F3312" s="1"/>
      <c r="G3312" s="1" t="s">
        <v>2934</v>
      </c>
    </row>
    <row r="3313" spans="2:7" x14ac:dyDescent="0.2">
      <c r="B3313" s="1" t="str">
        <f t="shared" si="61"/>
        <v>展着剤クミアイニーズ</v>
      </c>
      <c r="C3313" s="1" t="s">
        <v>4618</v>
      </c>
      <c r="D3313" s="48" t="s">
        <v>7112</v>
      </c>
      <c r="E3313" s="1" t="s">
        <v>6468</v>
      </c>
      <c r="F3313" s="1"/>
      <c r="G3313" s="1" t="s">
        <v>55</v>
      </c>
    </row>
    <row r="3314" spans="2:7" x14ac:dyDescent="0.2">
      <c r="B3314" s="1" t="str">
        <f t="shared" si="61"/>
        <v>展着剤クミテンエース</v>
      </c>
      <c r="C3314" s="1" t="s">
        <v>4618</v>
      </c>
      <c r="D3314" s="1" t="s">
        <v>4634</v>
      </c>
      <c r="E3314" s="1" t="s">
        <v>25</v>
      </c>
      <c r="F3314" s="1"/>
      <c r="G3314" s="1" t="s">
        <v>159</v>
      </c>
    </row>
    <row r="3315" spans="2:7" x14ac:dyDescent="0.2">
      <c r="B3315" s="1" t="str">
        <f t="shared" si="61"/>
        <v>展着剤グラスチッカー</v>
      </c>
      <c r="C3315" s="1" t="s">
        <v>4618</v>
      </c>
      <c r="D3315" s="1" t="s">
        <v>4635</v>
      </c>
      <c r="E3315" s="1" t="s">
        <v>6468</v>
      </c>
      <c r="F3315" s="1"/>
      <c r="G3315" s="1" t="s">
        <v>62</v>
      </c>
    </row>
    <row r="3316" spans="2:7" x14ac:dyDescent="0.2">
      <c r="B3316" s="1" t="str">
        <f t="shared" si="61"/>
        <v>展着剤グラミン</v>
      </c>
      <c r="C3316" s="1" t="s">
        <v>4618</v>
      </c>
      <c r="D3316" s="1" t="s">
        <v>4636</v>
      </c>
      <c r="E3316" s="1" t="s">
        <v>6468</v>
      </c>
      <c r="F3316" s="1"/>
      <c r="G3316" s="1" t="s">
        <v>164</v>
      </c>
    </row>
    <row r="3317" spans="2:7" x14ac:dyDescent="0.2">
      <c r="B3317" s="1" t="str">
        <f t="shared" si="61"/>
        <v>展着剤グラミンＳ</v>
      </c>
      <c r="C3317" s="1" t="s">
        <v>4618</v>
      </c>
      <c r="D3317" s="1" t="s">
        <v>4637</v>
      </c>
      <c r="E3317" s="1" t="s">
        <v>6468</v>
      </c>
      <c r="F3317" s="1"/>
      <c r="G3317" s="1" t="s">
        <v>52</v>
      </c>
    </row>
    <row r="3318" spans="2:7" x14ac:dyDescent="0.2">
      <c r="B3318" s="1" t="str">
        <f t="shared" si="61"/>
        <v>展着剤サーファクタントＷＫ</v>
      </c>
      <c r="C3318" s="1" t="s">
        <v>4618</v>
      </c>
      <c r="D3318" s="1" t="s">
        <v>4638</v>
      </c>
      <c r="E3318" s="1" t="s">
        <v>6468</v>
      </c>
      <c r="F3318" s="1"/>
      <c r="G3318" s="1" t="s">
        <v>1916</v>
      </c>
    </row>
    <row r="3319" spans="2:7" x14ac:dyDescent="0.2">
      <c r="B3319" s="1" t="str">
        <f t="shared" si="61"/>
        <v>展着剤サブマージ</v>
      </c>
      <c r="C3319" s="1" t="s">
        <v>4618</v>
      </c>
      <c r="D3319" s="1" t="s">
        <v>4639</v>
      </c>
      <c r="E3319" s="1" t="s">
        <v>6468</v>
      </c>
      <c r="F3319" s="1"/>
      <c r="G3319" s="1" t="s">
        <v>69</v>
      </c>
    </row>
    <row r="3320" spans="2:7" x14ac:dyDescent="0.2">
      <c r="B3320" s="1" t="str">
        <f t="shared" si="61"/>
        <v>展着剤サプライ</v>
      </c>
      <c r="C3320" s="1" t="s">
        <v>4618</v>
      </c>
      <c r="D3320" s="1" t="s">
        <v>4640</v>
      </c>
      <c r="E3320" s="1" t="s">
        <v>25</v>
      </c>
      <c r="F3320" s="1"/>
      <c r="G3320" s="1" t="s">
        <v>56</v>
      </c>
    </row>
    <row r="3321" spans="2:7" x14ac:dyDescent="0.2">
      <c r="B3321" s="1" t="str">
        <f t="shared" si="61"/>
        <v>展着剤サンケイサーファクタント３０</v>
      </c>
      <c r="C3321" s="1" t="s">
        <v>4618</v>
      </c>
      <c r="D3321" s="1" t="s">
        <v>4641</v>
      </c>
      <c r="E3321" s="1" t="s">
        <v>6468</v>
      </c>
      <c r="F3321" s="1"/>
      <c r="G3321" s="1" t="s">
        <v>56</v>
      </c>
    </row>
    <row r="3322" spans="2:7" x14ac:dyDescent="0.2">
      <c r="B3322" s="1" t="str">
        <f t="shared" si="61"/>
        <v>展着剤サンケイサーファクタントＷＫ</v>
      </c>
      <c r="C3322" s="1" t="s">
        <v>4618</v>
      </c>
      <c r="D3322" s="1" t="s">
        <v>4642</v>
      </c>
      <c r="E3322" s="1" t="s">
        <v>6468</v>
      </c>
      <c r="F3322" s="1"/>
      <c r="G3322" s="1" t="s">
        <v>1916</v>
      </c>
    </row>
    <row r="3323" spans="2:7" x14ac:dyDescent="0.2">
      <c r="B3323" s="1" t="str">
        <f t="shared" si="61"/>
        <v>展着剤サンケイベタリン－Ａ</v>
      </c>
      <c r="C3323" s="1" t="s">
        <v>4618</v>
      </c>
      <c r="D3323" s="1" t="s">
        <v>4643</v>
      </c>
      <c r="E3323" s="1" t="s">
        <v>6468</v>
      </c>
      <c r="F3323" s="1"/>
      <c r="G3323" s="1" t="s">
        <v>54</v>
      </c>
    </row>
    <row r="3324" spans="2:7" x14ac:dyDescent="0.2">
      <c r="B3324" s="1" t="str">
        <f t="shared" si="61"/>
        <v>展着剤サントクテン４０</v>
      </c>
      <c r="C3324" s="1" t="s">
        <v>4618</v>
      </c>
      <c r="D3324" s="1" t="s">
        <v>6146</v>
      </c>
      <c r="E3324" s="1" t="s">
        <v>6468</v>
      </c>
      <c r="F3324" s="1"/>
      <c r="G3324" s="1" t="s">
        <v>68</v>
      </c>
    </row>
    <row r="3325" spans="2:7" x14ac:dyDescent="0.2">
      <c r="B3325" s="1" t="str">
        <f t="shared" si="61"/>
        <v>展着剤サントクテン８０</v>
      </c>
      <c r="C3325" s="1" t="s">
        <v>4618</v>
      </c>
      <c r="D3325" s="1" t="s">
        <v>4644</v>
      </c>
      <c r="E3325" s="1" t="s">
        <v>6468</v>
      </c>
      <c r="F3325" s="1"/>
      <c r="G3325" s="1" t="s">
        <v>62</v>
      </c>
    </row>
    <row r="3326" spans="2:7" x14ac:dyDescent="0.2">
      <c r="B3326" s="1" t="str">
        <f t="shared" si="61"/>
        <v>展着剤シンダイン</v>
      </c>
      <c r="C3326" s="1" t="s">
        <v>4618</v>
      </c>
      <c r="D3326" s="1" t="s">
        <v>4645</v>
      </c>
      <c r="E3326" s="1" t="s">
        <v>6468</v>
      </c>
      <c r="F3326" s="1"/>
      <c r="G3326" s="1" t="s">
        <v>164</v>
      </c>
    </row>
    <row r="3327" spans="2:7" x14ac:dyDescent="0.2">
      <c r="B3327" s="1" t="str">
        <f t="shared" si="61"/>
        <v>展着剤スカッシュ</v>
      </c>
      <c r="C3327" s="1" t="s">
        <v>4618</v>
      </c>
      <c r="D3327" s="1" t="s">
        <v>4646</v>
      </c>
      <c r="E3327" s="1" t="s">
        <v>6468</v>
      </c>
      <c r="F3327" s="1"/>
      <c r="G3327" s="1" t="s">
        <v>63</v>
      </c>
    </row>
    <row r="3328" spans="2:7" x14ac:dyDescent="0.2">
      <c r="B3328" s="1" t="str">
        <f t="shared" si="61"/>
        <v>展着剤ダイコート</v>
      </c>
      <c r="C3328" s="1" t="s">
        <v>4618</v>
      </c>
      <c r="D3328" s="1" t="s">
        <v>4647</v>
      </c>
      <c r="E3328" s="1" t="s">
        <v>6468</v>
      </c>
      <c r="F3328" s="1"/>
      <c r="G3328" s="1" t="s">
        <v>1264</v>
      </c>
    </row>
    <row r="3329" spans="2:7" x14ac:dyDescent="0.2">
      <c r="B3329" s="1" t="str">
        <f t="shared" si="61"/>
        <v>展着剤ダイン</v>
      </c>
      <c r="C3329" s="1" t="s">
        <v>4618</v>
      </c>
      <c r="D3329" s="1" t="s">
        <v>4648</v>
      </c>
      <c r="E3329" s="1" t="s">
        <v>6468</v>
      </c>
      <c r="F3329" s="1"/>
      <c r="G3329" s="1" t="s">
        <v>54</v>
      </c>
    </row>
    <row r="3330" spans="2:7" x14ac:dyDescent="0.2">
      <c r="B3330" s="1" t="str">
        <f t="shared" ref="B3330:B3387" si="62">C3330&amp;D3330</f>
        <v>展着剤ニーズ</v>
      </c>
      <c r="C3330" s="1" t="s">
        <v>4618</v>
      </c>
      <c r="D3330" s="1" t="s">
        <v>4649</v>
      </c>
      <c r="E3330" s="1" t="s">
        <v>6468</v>
      </c>
      <c r="F3330" s="1"/>
      <c r="G3330" s="1" t="s">
        <v>55</v>
      </c>
    </row>
    <row r="3331" spans="2:7" x14ac:dyDescent="0.2">
      <c r="B3331" s="1" t="str">
        <f t="shared" si="62"/>
        <v>展着剤ハイテンパワー</v>
      </c>
      <c r="C3331" s="1" t="s">
        <v>4618</v>
      </c>
      <c r="D3331" s="1" t="s">
        <v>4650</v>
      </c>
      <c r="E3331" s="1" t="s">
        <v>6468</v>
      </c>
      <c r="F3331" s="1"/>
      <c r="G3331" s="1" t="s">
        <v>56</v>
      </c>
    </row>
    <row r="3332" spans="2:7" x14ac:dyDescent="0.2">
      <c r="B3332" s="1" t="str">
        <f t="shared" si="62"/>
        <v>展着剤バスファテン</v>
      </c>
      <c r="C3332" s="1" t="s">
        <v>4618</v>
      </c>
      <c r="D3332" s="1" t="s">
        <v>4651</v>
      </c>
      <c r="E3332" s="1" t="s">
        <v>6468</v>
      </c>
      <c r="F3332" s="1"/>
      <c r="G3332" s="1" t="s">
        <v>1916</v>
      </c>
    </row>
    <row r="3333" spans="2:7" x14ac:dyDescent="0.2">
      <c r="B3333" s="1" t="str">
        <f t="shared" si="62"/>
        <v>展着剤プラテン８０</v>
      </c>
      <c r="C3333" s="1" t="s">
        <v>4618</v>
      </c>
      <c r="D3333" s="1" t="s">
        <v>4652</v>
      </c>
      <c r="E3333" s="1" t="s">
        <v>6468</v>
      </c>
      <c r="F3333" s="1"/>
      <c r="G3333" s="1" t="s">
        <v>62</v>
      </c>
    </row>
    <row r="3334" spans="2:7" x14ac:dyDescent="0.2">
      <c r="B3334" s="1" t="str">
        <f t="shared" si="62"/>
        <v>展着剤ブラボー</v>
      </c>
      <c r="C3334" s="1" t="s">
        <v>4618</v>
      </c>
      <c r="D3334" s="1" t="s">
        <v>4653</v>
      </c>
      <c r="E3334" s="1" t="s">
        <v>6468</v>
      </c>
      <c r="F3334" s="1"/>
      <c r="G3334" s="1" t="s">
        <v>1676</v>
      </c>
    </row>
    <row r="3335" spans="2:7" x14ac:dyDescent="0.2">
      <c r="B3335" s="1" t="str">
        <f t="shared" si="62"/>
        <v>展着剤ブレイクスルー</v>
      </c>
      <c r="C3335" s="1" t="s">
        <v>4618</v>
      </c>
      <c r="D3335" s="1" t="s">
        <v>4654</v>
      </c>
      <c r="E3335" s="1" t="s">
        <v>6468</v>
      </c>
      <c r="F3335" s="1"/>
      <c r="G3335" s="1" t="s">
        <v>62</v>
      </c>
    </row>
    <row r="3336" spans="2:7" x14ac:dyDescent="0.2">
      <c r="B3336" s="1" t="str">
        <f t="shared" si="62"/>
        <v>展着剤ベタリン－Ａ</v>
      </c>
      <c r="C3336" s="1" t="s">
        <v>4618</v>
      </c>
      <c r="D3336" s="1" t="s">
        <v>6483</v>
      </c>
      <c r="E3336" s="1" t="s">
        <v>6468</v>
      </c>
      <c r="F3336" s="1"/>
      <c r="G3336" s="1" t="s">
        <v>54</v>
      </c>
    </row>
    <row r="3337" spans="2:7" x14ac:dyDescent="0.2">
      <c r="B3337" s="1" t="str">
        <f t="shared" si="62"/>
        <v>展着剤ベタリンＢ</v>
      </c>
      <c r="C3337" s="1" t="s">
        <v>4618</v>
      </c>
      <c r="D3337" s="1" t="s">
        <v>4655</v>
      </c>
      <c r="E3337" s="1" t="s">
        <v>6468</v>
      </c>
      <c r="F3337" s="1"/>
      <c r="G3337" s="1" t="s">
        <v>54</v>
      </c>
    </row>
    <row r="3338" spans="2:7" x14ac:dyDescent="0.2">
      <c r="B3338" s="1" t="str">
        <f t="shared" si="62"/>
        <v>展着剤ペタンＶ</v>
      </c>
      <c r="C3338" s="1" t="s">
        <v>4618</v>
      </c>
      <c r="D3338" s="1" t="s">
        <v>4656</v>
      </c>
      <c r="E3338" s="1" t="s">
        <v>6468</v>
      </c>
      <c r="F3338" s="1"/>
      <c r="G3338" s="1" t="s">
        <v>127</v>
      </c>
    </row>
    <row r="3339" spans="2:7" x14ac:dyDescent="0.2">
      <c r="B3339" s="1" t="str">
        <f t="shared" si="62"/>
        <v>展着剤マイリノー</v>
      </c>
      <c r="C3339" s="1" t="s">
        <v>4618</v>
      </c>
      <c r="D3339" s="1" t="s">
        <v>4657</v>
      </c>
      <c r="E3339" s="1" t="s">
        <v>6468</v>
      </c>
      <c r="F3339" s="1"/>
      <c r="G3339" s="1" t="s">
        <v>4416</v>
      </c>
    </row>
    <row r="3340" spans="2:7" x14ac:dyDescent="0.2">
      <c r="B3340" s="1" t="str">
        <f t="shared" si="62"/>
        <v>展着剤まくぴか</v>
      </c>
      <c r="C3340" s="1" t="s">
        <v>4618</v>
      </c>
      <c r="D3340" s="1" t="s">
        <v>4658</v>
      </c>
      <c r="E3340" s="1" t="s">
        <v>6468</v>
      </c>
      <c r="F3340" s="1"/>
      <c r="G3340" s="1" t="s">
        <v>4659</v>
      </c>
    </row>
    <row r="3341" spans="2:7" x14ac:dyDescent="0.2">
      <c r="B3341" s="1" t="str">
        <f t="shared" si="62"/>
        <v>展着剤ミックスパワー</v>
      </c>
      <c r="C3341" s="1" t="s">
        <v>4618</v>
      </c>
      <c r="D3341" s="1" t="s">
        <v>4660</v>
      </c>
      <c r="E3341" s="1" t="s">
        <v>25</v>
      </c>
      <c r="F3341" s="1"/>
      <c r="G3341" s="1" t="s">
        <v>68</v>
      </c>
    </row>
    <row r="3342" spans="2:7" x14ac:dyDescent="0.2">
      <c r="B3342" s="1" t="str">
        <f t="shared" si="62"/>
        <v>展着剤ラビデン３Ｓ</v>
      </c>
      <c r="C3342" s="1" t="s">
        <v>4618</v>
      </c>
      <c r="D3342" s="1" t="s">
        <v>4661</v>
      </c>
      <c r="E3342" s="1" t="s">
        <v>6468</v>
      </c>
      <c r="F3342" s="1"/>
      <c r="G3342" s="1" t="s">
        <v>102</v>
      </c>
    </row>
    <row r="3343" spans="2:7" x14ac:dyDescent="0.2">
      <c r="B3343" s="1" t="str">
        <f t="shared" si="62"/>
        <v>展着剤リノーエース</v>
      </c>
      <c r="C3343" s="1" t="s">
        <v>4618</v>
      </c>
      <c r="D3343" s="1" t="s">
        <v>4662</v>
      </c>
      <c r="E3343" s="1" t="s">
        <v>25</v>
      </c>
      <c r="F3343" s="1"/>
      <c r="G3343" s="1" t="s">
        <v>159</v>
      </c>
    </row>
    <row r="3344" spans="2:7" x14ac:dyDescent="0.2">
      <c r="B3344" s="1" t="str">
        <f t="shared" si="62"/>
        <v>展着剤レインコート</v>
      </c>
      <c r="C3344" s="1" t="s">
        <v>4618</v>
      </c>
      <c r="D3344" s="1" t="s">
        <v>4663</v>
      </c>
      <c r="E3344" s="1" t="s">
        <v>6468</v>
      </c>
      <c r="F3344" s="1"/>
      <c r="G3344" s="1" t="s">
        <v>1913</v>
      </c>
    </row>
    <row r="3345" spans="2:7" x14ac:dyDescent="0.2">
      <c r="B3345" s="1" t="str">
        <f t="shared" si="62"/>
        <v>展着剤レナテン</v>
      </c>
      <c r="C3345" s="1" t="s">
        <v>4618</v>
      </c>
      <c r="D3345" s="1" t="s">
        <v>4664</v>
      </c>
      <c r="E3345" s="1" t="s">
        <v>6468</v>
      </c>
      <c r="F3345" s="1"/>
      <c r="G3345" s="1" t="s">
        <v>1916</v>
      </c>
    </row>
    <row r="3346" spans="2:7" x14ac:dyDescent="0.2">
      <c r="B3346" s="1" t="str">
        <f t="shared" si="62"/>
        <v>展着剤ワイドコート</v>
      </c>
      <c r="C3346" s="1" t="s">
        <v>4618</v>
      </c>
      <c r="D3346" s="1" t="s">
        <v>4665</v>
      </c>
      <c r="E3346" s="1" t="s">
        <v>6468</v>
      </c>
      <c r="F3346" s="1"/>
      <c r="G3346" s="1" t="s">
        <v>3972</v>
      </c>
    </row>
    <row r="3347" spans="2:7" x14ac:dyDescent="0.2">
      <c r="B3347" s="1" t="str">
        <f t="shared" si="62"/>
        <v>展着剤ワンオフ</v>
      </c>
      <c r="C3347" s="1" t="s">
        <v>4618</v>
      </c>
      <c r="D3347" s="1" t="s">
        <v>4666</v>
      </c>
      <c r="E3347" s="1" t="s">
        <v>6468</v>
      </c>
      <c r="F3347" s="1"/>
      <c r="G3347" s="1" t="s">
        <v>4416</v>
      </c>
    </row>
    <row r="3348" spans="2:7" x14ac:dyDescent="0.2">
      <c r="B3348" s="1" t="str">
        <f t="shared" si="62"/>
        <v>展着剤一農サーファクタント３０</v>
      </c>
      <c r="C3348" s="1" t="s">
        <v>4618</v>
      </c>
      <c r="D3348" s="1" t="s">
        <v>4667</v>
      </c>
      <c r="E3348" s="1" t="s">
        <v>6468</v>
      </c>
      <c r="F3348" s="1"/>
      <c r="G3348" s="1" t="s">
        <v>56</v>
      </c>
    </row>
    <row r="3349" spans="2:7" x14ac:dyDescent="0.2">
      <c r="B3349" s="1" t="str">
        <f t="shared" si="62"/>
        <v>展着剤一農サーファクタントＷ・Ｋ</v>
      </c>
      <c r="C3349" s="1" t="s">
        <v>4618</v>
      </c>
      <c r="D3349" s="1" t="s">
        <v>4668</v>
      </c>
      <c r="E3349" s="1" t="s">
        <v>6468</v>
      </c>
      <c r="F3349" s="1"/>
      <c r="G3349" s="1" t="s">
        <v>1916</v>
      </c>
    </row>
    <row r="3350" spans="2:7" x14ac:dyDescent="0.2">
      <c r="B3350" s="1" t="str">
        <f t="shared" si="62"/>
        <v>展着剤丸和サーファクタント３０</v>
      </c>
      <c r="C3350" s="1" t="s">
        <v>4618</v>
      </c>
      <c r="D3350" s="1" t="s">
        <v>4669</v>
      </c>
      <c r="E3350" s="1" t="s">
        <v>6468</v>
      </c>
      <c r="F3350" s="1"/>
      <c r="G3350" s="1" t="s">
        <v>56</v>
      </c>
    </row>
    <row r="3351" spans="2:7" x14ac:dyDescent="0.2">
      <c r="B3351" s="1" t="str">
        <f t="shared" si="62"/>
        <v>展着剤展着パウダー３０</v>
      </c>
      <c r="C3351" s="1" t="s">
        <v>4618</v>
      </c>
      <c r="D3351" s="1" t="s">
        <v>4670</v>
      </c>
      <c r="E3351" s="1" t="s">
        <v>6468</v>
      </c>
      <c r="F3351" s="1"/>
      <c r="G3351" s="1" t="s">
        <v>52</v>
      </c>
    </row>
    <row r="3352" spans="2:7" x14ac:dyDescent="0.2">
      <c r="B3352" s="1" t="str">
        <f t="shared" si="62"/>
        <v>展着剤展着剤アグラー</v>
      </c>
      <c r="C3352" s="1" t="s">
        <v>4618</v>
      </c>
      <c r="D3352" s="1" t="s">
        <v>4671</v>
      </c>
      <c r="E3352" s="1" t="s">
        <v>6468</v>
      </c>
      <c r="F3352" s="1"/>
      <c r="G3352" s="1" t="s">
        <v>54</v>
      </c>
    </row>
    <row r="3353" spans="2:7" x14ac:dyDescent="0.2">
      <c r="B3353" s="1" t="str">
        <f t="shared" si="62"/>
        <v>展着剤展着剤ササラ</v>
      </c>
      <c r="C3353" s="1" t="s">
        <v>4618</v>
      </c>
      <c r="D3353" s="1" t="s">
        <v>4672</v>
      </c>
      <c r="E3353" s="1" t="s">
        <v>6468</v>
      </c>
      <c r="F3353" s="1"/>
      <c r="G3353" s="1" t="s">
        <v>64</v>
      </c>
    </row>
    <row r="3354" spans="2:7" x14ac:dyDescent="0.2">
      <c r="B3354" s="1" t="str">
        <f t="shared" si="62"/>
        <v>展着剤理研スプレイザー</v>
      </c>
      <c r="C3354" s="1" t="s">
        <v>4618</v>
      </c>
      <c r="D3354" s="1" t="s">
        <v>4673</v>
      </c>
      <c r="E3354" s="1" t="s">
        <v>6468</v>
      </c>
      <c r="F3354" s="1"/>
      <c r="G3354" s="1" t="s">
        <v>54</v>
      </c>
    </row>
    <row r="3355" spans="2:7" x14ac:dyDescent="0.2">
      <c r="B3355" s="1" t="str">
        <f t="shared" si="62"/>
        <v>展着剤理研スプレイザーエース</v>
      </c>
      <c r="C3355" s="1" t="s">
        <v>4618</v>
      </c>
      <c r="D3355" s="1" t="s">
        <v>4674</v>
      </c>
      <c r="E3355" s="1" t="s">
        <v>25</v>
      </c>
      <c r="F3355" s="1"/>
      <c r="G3355" s="1" t="s">
        <v>159</v>
      </c>
    </row>
    <row r="3356" spans="2:7" x14ac:dyDescent="0.2">
      <c r="B3356" s="1" t="str">
        <f t="shared" si="62"/>
        <v>銅・ＴＰＮ水和剤ショウスター</v>
      </c>
      <c r="C3356" s="1" t="s">
        <v>4675</v>
      </c>
      <c r="D3356" s="1" t="s">
        <v>4676</v>
      </c>
      <c r="E3356" s="1" t="s">
        <v>25</v>
      </c>
      <c r="F3356" s="1"/>
      <c r="G3356" s="1" t="s">
        <v>4677</v>
      </c>
    </row>
    <row r="3357" spans="2:7" x14ac:dyDescent="0.2">
      <c r="B3357" s="1" t="str">
        <f t="shared" si="62"/>
        <v>銅・ストレプトマイシン水和剤日農銅ストマイ水和剤</v>
      </c>
      <c r="C3357" s="1" t="s">
        <v>4678</v>
      </c>
      <c r="D3357" s="1" t="s">
        <v>6147</v>
      </c>
      <c r="E3357" s="1" t="s">
        <v>6468</v>
      </c>
      <c r="F3357" s="1"/>
      <c r="G3357" s="1" t="s">
        <v>515</v>
      </c>
    </row>
    <row r="3358" spans="2:7" x14ac:dyDescent="0.2">
      <c r="B3358" s="1" t="str">
        <f t="shared" si="62"/>
        <v>銅・ストレプトマイシン水和剤明治銅ストマイ水和剤</v>
      </c>
      <c r="C3358" s="1" t="s">
        <v>4678</v>
      </c>
      <c r="D3358" s="1" t="s">
        <v>4679</v>
      </c>
      <c r="E3358" s="1" t="s">
        <v>6468</v>
      </c>
      <c r="F3358" s="1"/>
      <c r="G3358" s="1" t="s">
        <v>515</v>
      </c>
    </row>
    <row r="3359" spans="2:7" x14ac:dyDescent="0.2">
      <c r="B3359" s="1" t="str">
        <f t="shared" si="62"/>
        <v>銅・バチルス　ズブチリス水和剤クリーンカップ</v>
      </c>
      <c r="C3359" s="1" t="s">
        <v>4680</v>
      </c>
      <c r="D3359" s="1" t="s">
        <v>4681</v>
      </c>
      <c r="E3359" s="1" t="s">
        <v>6468</v>
      </c>
      <c r="F3359" s="1"/>
      <c r="G3359" s="1" t="s">
        <v>3104</v>
      </c>
    </row>
    <row r="3360" spans="2:7" x14ac:dyDescent="0.2">
      <c r="B3360" s="1" t="str">
        <f t="shared" si="62"/>
        <v>銅・バチルス　ズブチリス水和剤ケミヘル</v>
      </c>
      <c r="C3360" s="1" t="s">
        <v>4680</v>
      </c>
      <c r="D3360" s="1" t="s">
        <v>4682</v>
      </c>
      <c r="E3360" s="1" t="s">
        <v>6468</v>
      </c>
      <c r="F3360" s="1"/>
      <c r="G3360" s="1" t="s">
        <v>3104</v>
      </c>
    </row>
    <row r="3361" spans="2:7" x14ac:dyDescent="0.2">
      <c r="B3361" s="1" t="str">
        <f t="shared" si="62"/>
        <v>銅・フルジオキソニル・ペフラゾエート水和剤ＵＢＥモミガードＣ水和剤</v>
      </c>
      <c r="C3361" s="1" t="s">
        <v>4683</v>
      </c>
      <c r="D3361" s="1" t="s">
        <v>4684</v>
      </c>
      <c r="E3361" s="1" t="s">
        <v>6468</v>
      </c>
      <c r="F3361" s="1"/>
      <c r="G3361" s="1" t="s">
        <v>53</v>
      </c>
    </row>
    <row r="3362" spans="2:7" x14ac:dyDescent="0.2">
      <c r="B3362" s="1" t="str">
        <f t="shared" si="62"/>
        <v>銅・フルジオキソニル・ペフラゾエート水和剤ホクコーモミガードＣ・ＤＦ</v>
      </c>
      <c r="C3362" s="1" t="s">
        <v>4683</v>
      </c>
      <c r="D3362" s="1" t="s">
        <v>4685</v>
      </c>
      <c r="E3362" s="1" t="s">
        <v>6468</v>
      </c>
      <c r="F3362" s="1"/>
      <c r="G3362" s="1" t="s">
        <v>53</v>
      </c>
    </row>
    <row r="3363" spans="2:7" x14ac:dyDescent="0.2">
      <c r="B3363" s="1" t="str">
        <f t="shared" si="62"/>
        <v>銅・フルジオキソニル・ペフラゾエート水和剤ホクコーモミガードＣ水和剤</v>
      </c>
      <c r="C3363" s="1" t="s">
        <v>4683</v>
      </c>
      <c r="D3363" s="1" t="s">
        <v>4686</v>
      </c>
      <c r="E3363" s="1" t="s">
        <v>6468</v>
      </c>
      <c r="F3363" s="1"/>
      <c r="G3363" s="1" t="s">
        <v>53</v>
      </c>
    </row>
    <row r="3364" spans="2:7" x14ac:dyDescent="0.2">
      <c r="B3364" s="1" t="str">
        <f t="shared" si="62"/>
        <v>銅・フルジオキソニル・ペフラゾエート水和剤モミガードＣ水和剤</v>
      </c>
      <c r="C3364" s="1" t="s">
        <v>4683</v>
      </c>
      <c r="D3364" s="1" t="s">
        <v>4687</v>
      </c>
      <c r="E3364" s="1" t="s">
        <v>6468</v>
      </c>
      <c r="F3364" s="1"/>
      <c r="G3364" s="1" t="s">
        <v>53</v>
      </c>
    </row>
    <row r="3365" spans="2:7" x14ac:dyDescent="0.2">
      <c r="B3365" s="1" t="str">
        <f t="shared" si="62"/>
        <v>銅・プロシミドン水和剤スクレタン水和剤</v>
      </c>
      <c r="C3365" s="1" t="s">
        <v>4688</v>
      </c>
      <c r="D3365" s="1" t="s">
        <v>4689</v>
      </c>
      <c r="E3365" s="1" t="s">
        <v>25</v>
      </c>
      <c r="F3365" s="1"/>
      <c r="G3365" s="1" t="s">
        <v>54</v>
      </c>
    </row>
    <row r="3366" spans="2:7" x14ac:dyDescent="0.2">
      <c r="B3366" s="1" t="str">
        <f t="shared" si="62"/>
        <v>銅・メタラキシル水和剤リドミル銅水和剤</v>
      </c>
      <c r="C3366" s="1" t="s">
        <v>4690</v>
      </c>
      <c r="D3366" s="1" t="s">
        <v>4691</v>
      </c>
      <c r="E3366" s="1" t="s">
        <v>25</v>
      </c>
      <c r="F3366" s="1"/>
      <c r="G3366" s="1" t="s">
        <v>349</v>
      </c>
    </row>
    <row r="3367" spans="2:7" x14ac:dyDescent="0.2">
      <c r="B3367" s="1" t="str">
        <f t="shared" si="62"/>
        <v>銅・有機銅水和剤キンセット水和剤</v>
      </c>
      <c r="C3367" s="1" t="s">
        <v>4692</v>
      </c>
      <c r="D3367" s="1" t="s">
        <v>4693</v>
      </c>
      <c r="E3367" s="1" t="s">
        <v>25</v>
      </c>
      <c r="F3367" s="1"/>
      <c r="G3367" s="1" t="s">
        <v>164</v>
      </c>
    </row>
    <row r="3368" spans="2:7" x14ac:dyDescent="0.2">
      <c r="B3368" s="1" t="str">
        <f t="shared" si="62"/>
        <v>銅・有機銅水和剤キンセット水和剤８０</v>
      </c>
      <c r="C3368" s="1" t="s">
        <v>4692</v>
      </c>
      <c r="D3368" s="1" t="s">
        <v>4694</v>
      </c>
      <c r="E3368" s="1" t="s">
        <v>25</v>
      </c>
      <c r="F3368" s="1"/>
      <c r="G3368" s="1" t="s">
        <v>54</v>
      </c>
    </row>
    <row r="3369" spans="2:7" x14ac:dyDescent="0.2">
      <c r="B3369" s="1" t="str">
        <f t="shared" si="62"/>
        <v>銅水和剤ＩＣボルドー４１２</v>
      </c>
      <c r="C3369" s="1" t="s">
        <v>4695</v>
      </c>
      <c r="D3369" s="1" t="s">
        <v>6148</v>
      </c>
      <c r="E3369" s="1" t="s">
        <v>25</v>
      </c>
      <c r="F3369" s="1"/>
      <c r="G3369" s="1" t="s">
        <v>58</v>
      </c>
    </row>
    <row r="3370" spans="2:7" x14ac:dyDescent="0.2">
      <c r="B3370" s="1" t="str">
        <f t="shared" si="62"/>
        <v>銅水和剤ＩＣボルドー４８Ｑ</v>
      </c>
      <c r="C3370" s="1" t="s">
        <v>4695</v>
      </c>
      <c r="D3370" s="1" t="s">
        <v>4696</v>
      </c>
      <c r="E3370" s="1" t="s">
        <v>25</v>
      </c>
      <c r="F3370" s="1"/>
      <c r="G3370" s="1" t="s">
        <v>4697</v>
      </c>
    </row>
    <row r="3371" spans="2:7" x14ac:dyDescent="0.2">
      <c r="B3371" s="1" t="str">
        <f t="shared" si="62"/>
        <v>銅水和剤ＩＣボルドー６６Ｄ</v>
      </c>
      <c r="C3371" s="1" t="s">
        <v>4695</v>
      </c>
      <c r="D3371" s="1" t="s">
        <v>4698</v>
      </c>
      <c r="E3371" s="1" t="s">
        <v>25</v>
      </c>
      <c r="F3371" s="1"/>
      <c r="G3371" s="1" t="s">
        <v>4699</v>
      </c>
    </row>
    <row r="3372" spans="2:7" x14ac:dyDescent="0.2">
      <c r="B3372" s="1" t="str">
        <f t="shared" si="62"/>
        <v>銅水和剤ＫＢＷ</v>
      </c>
      <c r="C3372" s="1" t="s">
        <v>4695</v>
      </c>
      <c r="D3372" s="1" t="s">
        <v>4700</v>
      </c>
      <c r="E3372" s="1" t="s">
        <v>25</v>
      </c>
      <c r="F3372" s="1"/>
      <c r="G3372" s="1" t="s">
        <v>4701</v>
      </c>
    </row>
    <row r="3373" spans="2:7" x14ac:dyDescent="0.2">
      <c r="B3373" s="1" t="str">
        <f t="shared" si="62"/>
        <v>銅水和剤ＭＩＣコサイド３０００</v>
      </c>
      <c r="C3373" s="1" t="s">
        <v>4695</v>
      </c>
      <c r="D3373" s="1" t="s">
        <v>4702</v>
      </c>
      <c r="E3373" s="1" t="s">
        <v>25</v>
      </c>
      <c r="F3373" s="1"/>
      <c r="G3373" s="1" t="s">
        <v>4703</v>
      </c>
    </row>
    <row r="3374" spans="2:7" x14ac:dyDescent="0.2">
      <c r="B3374" s="1" t="str">
        <f t="shared" si="62"/>
        <v>銅水和剤ＭＩＣコサイドボルドー</v>
      </c>
      <c r="C3374" s="1" t="s">
        <v>4695</v>
      </c>
      <c r="D3374" s="1" t="s">
        <v>4705</v>
      </c>
      <c r="E3374" s="1" t="s">
        <v>25</v>
      </c>
      <c r="F3374" s="1"/>
      <c r="G3374" s="1" t="s">
        <v>4706</v>
      </c>
    </row>
    <row r="3375" spans="2:7" x14ac:dyDescent="0.2">
      <c r="B3375" s="1" t="str">
        <f t="shared" si="62"/>
        <v>銅水和剤Ｚボルドー</v>
      </c>
      <c r="C3375" s="1" t="s">
        <v>4695</v>
      </c>
      <c r="D3375" s="1" t="s">
        <v>4707</v>
      </c>
      <c r="E3375" s="1" t="s">
        <v>25</v>
      </c>
      <c r="F3375" s="1"/>
      <c r="G3375" s="1" t="s">
        <v>4015</v>
      </c>
    </row>
    <row r="3376" spans="2:7" x14ac:dyDescent="0.2">
      <c r="B3376" s="1" t="str">
        <f t="shared" si="62"/>
        <v>銅水和剤キュプロフィックス４０</v>
      </c>
      <c r="C3376" s="1" t="s">
        <v>4695</v>
      </c>
      <c r="D3376" s="1" t="s">
        <v>4708</v>
      </c>
      <c r="E3376" s="1" t="s">
        <v>25</v>
      </c>
      <c r="F3376" s="1"/>
      <c r="G3376" s="1" t="s">
        <v>4709</v>
      </c>
    </row>
    <row r="3377" spans="2:7" x14ac:dyDescent="0.2">
      <c r="B3377" s="1" t="str">
        <f t="shared" si="62"/>
        <v>銅水和剤クプラビットホルテ</v>
      </c>
      <c r="C3377" s="1" t="s">
        <v>4695</v>
      </c>
      <c r="D3377" s="1" t="s">
        <v>4710</v>
      </c>
      <c r="E3377" s="1" t="s">
        <v>25</v>
      </c>
      <c r="F3377" s="1"/>
      <c r="G3377" s="1" t="s">
        <v>4711</v>
      </c>
    </row>
    <row r="3378" spans="2:7" x14ac:dyDescent="0.2">
      <c r="B3378" s="1" t="str">
        <f t="shared" si="62"/>
        <v>銅水和剤クミアイコサイド３０００</v>
      </c>
      <c r="C3378" s="1" t="s">
        <v>4695</v>
      </c>
      <c r="D3378" s="1" t="s">
        <v>4712</v>
      </c>
      <c r="E3378" s="1" t="s">
        <v>25</v>
      </c>
      <c r="F3378" s="1"/>
      <c r="G3378" s="1" t="s">
        <v>4703</v>
      </c>
    </row>
    <row r="3379" spans="2:7" x14ac:dyDescent="0.2">
      <c r="B3379" s="1" t="str">
        <f t="shared" si="62"/>
        <v>銅水和剤クミアイコサイドＤＦ</v>
      </c>
      <c r="C3379" s="1" t="s">
        <v>4695</v>
      </c>
      <c r="D3379" s="1" t="s">
        <v>4713</v>
      </c>
      <c r="E3379" s="1" t="s">
        <v>25</v>
      </c>
      <c r="F3379" s="1"/>
      <c r="G3379" s="1" t="s">
        <v>4704</v>
      </c>
    </row>
    <row r="3380" spans="2:7" x14ac:dyDescent="0.2">
      <c r="B3380" s="1" t="str">
        <f t="shared" si="62"/>
        <v>銅水和剤クミアイコサイドボルドー</v>
      </c>
      <c r="C3380" s="1" t="s">
        <v>4695</v>
      </c>
      <c r="D3380" s="1" t="s">
        <v>4714</v>
      </c>
      <c r="E3380" s="1" t="s">
        <v>25</v>
      </c>
      <c r="F3380" s="1"/>
      <c r="G3380" s="1" t="s">
        <v>4706</v>
      </c>
    </row>
    <row r="3381" spans="2:7" x14ac:dyDescent="0.2">
      <c r="B3381" s="1" t="str">
        <f t="shared" si="62"/>
        <v>銅水和剤グリーンドクターⅡ</v>
      </c>
      <c r="C3381" s="1" t="s">
        <v>4695</v>
      </c>
      <c r="D3381" s="1" t="s">
        <v>4715</v>
      </c>
      <c r="E3381" s="1" t="s">
        <v>25</v>
      </c>
      <c r="F3381" s="1"/>
      <c r="G3381" s="1" t="s">
        <v>4703</v>
      </c>
    </row>
    <row r="3382" spans="2:7" x14ac:dyDescent="0.2">
      <c r="B3382" s="1" t="str">
        <f t="shared" si="62"/>
        <v>銅水和剤コサイド３０００</v>
      </c>
      <c r="C3382" s="1" t="s">
        <v>4695</v>
      </c>
      <c r="D3382" s="1" t="s">
        <v>4716</v>
      </c>
      <c r="E3382" s="1" t="s">
        <v>25</v>
      </c>
      <c r="F3382" s="1"/>
      <c r="G3382" s="1" t="s">
        <v>4703</v>
      </c>
    </row>
    <row r="3383" spans="2:7" x14ac:dyDescent="0.2">
      <c r="B3383" s="1" t="str">
        <f t="shared" si="62"/>
        <v>銅水和剤サンボルドー</v>
      </c>
      <c r="C3383" s="1" t="s">
        <v>4695</v>
      </c>
      <c r="D3383" s="1" t="s">
        <v>4717</v>
      </c>
      <c r="E3383" s="1" t="s">
        <v>25</v>
      </c>
      <c r="F3383" s="1"/>
      <c r="G3383" s="1" t="s">
        <v>4711</v>
      </c>
    </row>
    <row r="3384" spans="2:7" x14ac:dyDescent="0.2">
      <c r="B3384" s="1" t="str">
        <f t="shared" si="62"/>
        <v>銅水和剤ドイツボルドーＡ</v>
      </c>
      <c r="C3384" s="1" t="s">
        <v>4695</v>
      </c>
      <c r="D3384" s="1" t="s">
        <v>4718</v>
      </c>
      <c r="E3384" s="1" t="s">
        <v>25</v>
      </c>
      <c r="F3384" s="1"/>
      <c r="G3384" s="1" t="s">
        <v>4719</v>
      </c>
    </row>
    <row r="3385" spans="2:7" x14ac:dyDescent="0.2">
      <c r="B3385" s="1" t="str">
        <f t="shared" si="62"/>
        <v>銅水和剤ドイツボルドーＤＦ</v>
      </c>
      <c r="C3385" s="1" t="s">
        <v>4695</v>
      </c>
      <c r="D3385" s="1" t="s">
        <v>4720</v>
      </c>
      <c r="E3385" s="1" t="s">
        <v>25</v>
      </c>
      <c r="F3385" s="1"/>
      <c r="G3385" s="1" t="s">
        <v>4721</v>
      </c>
    </row>
    <row r="3386" spans="2:7" x14ac:dyDescent="0.2">
      <c r="B3386" s="1" t="str">
        <f t="shared" si="62"/>
        <v>銅水和剤ビティグラン水和剤</v>
      </c>
      <c r="C3386" s="1" t="s">
        <v>4695</v>
      </c>
      <c r="D3386" s="1" t="s">
        <v>4722</v>
      </c>
      <c r="E3386" s="1" t="s">
        <v>25</v>
      </c>
      <c r="F3386" s="1"/>
      <c r="G3386" s="1" t="s">
        <v>4701</v>
      </c>
    </row>
    <row r="3387" spans="2:7" x14ac:dyDescent="0.2">
      <c r="B3387" s="1" t="str">
        <f t="shared" si="62"/>
        <v>銅水和剤フジドーＬフロアブル</v>
      </c>
      <c r="C3387" s="1" t="s">
        <v>4695</v>
      </c>
      <c r="D3387" s="1" t="s">
        <v>4723</v>
      </c>
      <c r="E3387" s="1" t="s">
        <v>25</v>
      </c>
      <c r="F3387" s="1"/>
      <c r="G3387" s="1" t="s">
        <v>2825</v>
      </c>
    </row>
    <row r="3388" spans="2:7" x14ac:dyDescent="0.2">
      <c r="B3388" s="1" t="str">
        <f t="shared" ref="B3388:B3447" si="63">C3388&amp;D3388</f>
        <v>銅水和剤フジドーフロアブル</v>
      </c>
      <c r="C3388" s="1" t="s">
        <v>4695</v>
      </c>
      <c r="D3388" s="1" t="s">
        <v>4724</v>
      </c>
      <c r="E3388" s="1" t="s">
        <v>25</v>
      </c>
      <c r="F3388" s="1"/>
      <c r="G3388" s="1" t="s">
        <v>159</v>
      </c>
    </row>
    <row r="3389" spans="2:7" x14ac:dyDescent="0.2">
      <c r="B3389" s="1" t="str">
        <f t="shared" si="63"/>
        <v>銅水和剤ベニドーＤＦ</v>
      </c>
      <c r="C3389" s="1" t="s">
        <v>4695</v>
      </c>
      <c r="D3389" s="1" t="s">
        <v>4725</v>
      </c>
      <c r="E3389" s="1" t="s">
        <v>25</v>
      </c>
      <c r="F3389" s="1"/>
      <c r="G3389" s="1" t="s">
        <v>4719</v>
      </c>
    </row>
    <row r="3390" spans="2:7" x14ac:dyDescent="0.2">
      <c r="B3390" s="1" t="str">
        <f t="shared" si="63"/>
        <v>銅水和剤ベニドー水和剤</v>
      </c>
      <c r="C3390" s="1" t="s">
        <v>4695</v>
      </c>
      <c r="D3390" s="1" t="s">
        <v>4726</v>
      </c>
      <c r="E3390" s="1" t="s">
        <v>25</v>
      </c>
      <c r="F3390" s="1"/>
      <c r="G3390" s="1" t="s">
        <v>4719</v>
      </c>
    </row>
    <row r="3391" spans="2:7" x14ac:dyDescent="0.2">
      <c r="B3391" s="1" t="str">
        <f t="shared" si="63"/>
        <v>銅水和剤ホクサンコサイド３０００</v>
      </c>
      <c r="C3391" s="1" t="s">
        <v>4695</v>
      </c>
      <c r="D3391" s="1" t="s">
        <v>4727</v>
      </c>
      <c r="E3391" s="1" t="s">
        <v>25</v>
      </c>
      <c r="F3391" s="1"/>
      <c r="G3391" s="1" t="s">
        <v>4703</v>
      </c>
    </row>
    <row r="3392" spans="2:7" x14ac:dyDescent="0.2">
      <c r="B3392" s="1" t="str">
        <f t="shared" si="63"/>
        <v>銅水和剤ポテガードＤＦ</v>
      </c>
      <c r="C3392" s="1" t="s">
        <v>4695</v>
      </c>
      <c r="D3392" s="1" t="s">
        <v>4728</v>
      </c>
      <c r="E3392" s="1" t="s">
        <v>25</v>
      </c>
      <c r="F3392" s="1"/>
      <c r="G3392" s="1" t="s">
        <v>4719</v>
      </c>
    </row>
    <row r="3393" spans="2:7" x14ac:dyDescent="0.2">
      <c r="B3393" s="1" t="str">
        <f t="shared" si="63"/>
        <v>銅水和剤ホドガヤユーピーエルキュプロフィックス４０</v>
      </c>
      <c r="C3393" s="1" t="s">
        <v>4695</v>
      </c>
      <c r="D3393" s="1" t="s">
        <v>4729</v>
      </c>
      <c r="E3393" s="1" t="s">
        <v>25</v>
      </c>
      <c r="F3393" s="1"/>
      <c r="G3393" s="1" t="s">
        <v>4709</v>
      </c>
    </row>
    <row r="3394" spans="2:7" x14ac:dyDescent="0.2">
      <c r="B3394" s="1" t="str">
        <f t="shared" si="63"/>
        <v>銅水和剤ボルドー</v>
      </c>
      <c r="C3394" s="1" t="s">
        <v>4695</v>
      </c>
      <c r="D3394" s="1" t="s">
        <v>4730</v>
      </c>
      <c r="E3394" s="1" t="s">
        <v>25</v>
      </c>
      <c r="F3394" s="1"/>
      <c r="G3394" s="1" t="s">
        <v>4719</v>
      </c>
    </row>
    <row r="3395" spans="2:7" x14ac:dyDescent="0.2">
      <c r="B3395" s="1" t="str">
        <f t="shared" si="63"/>
        <v>銅水和剤日曹ムッシュボルドーＤＦ</v>
      </c>
      <c r="C3395" s="1" t="s">
        <v>4695</v>
      </c>
      <c r="D3395" s="1" t="s">
        <v>4731</v>
      </c>
      <c r="E3395" s="1" t="s">
        <v>25</v>
      </c>
      <c r="F3395" s="1"/>
      <c r="G3395" s="1" t="s">
        <v>4709</v>
      </c>
    </row>
    <row r="3396" spans="2:7" x14ac:dyDescent="0.2">
      <c r="B3396" s="1" t="str">
        <f t="shared" si="63"/>
        <v>銅水和剤野菜類種子消毒用ドイツボルドーＡ</v>
      </c>
      <c r="C3396" s="1" t="s">
        <v>4695</v>
      </c>
      <c r="D3396" s="1" t="s">
        <v>4732</v>
      </c>
      <c r="E3396" s="1" t="s">
        <v>25</v>
      </c>
      <c r="F3396" s="1"/>
      <c r="G3396" s="1" t="s">
        <v>4719</v>
      </c>
    </row>
    <row r="3397" spans="2:7" x14ac:dyDescent="0.2">
      <c r="B3397" s="1" t="str">
        <f t="shared" si="63"/>
        <v>銅粉剤Ｚボルドー粉剤ＤＬ</v>
      </c>
      <c r="C3397" s="1" t="s">
        <v>4733</v>
      </c>
      <c r="D3397" s="1" t="s">
        <v>4734</v>
      </c>
      <c r="E3397" s="1" t="s">
        <v>25</v>
      </c>
      <c r="F3397" s="1"/>
      <c r="G3397" s="1" t="s">
        <v>1264</v>
      </c>
    </row>
    <row r="3398" spans="2:7" x14ac:dyDescent="0.2">
      <c r="B3398" s="1" t="str">
        <f t="shared" si="63"/>
        <v>銅粉剤ホクコー撒粉ボルドー粉剤ＤＬ</v>
      </c>
      <c r="C3398" s="1" t="s">
        <v>4733</v>
      </c>
      <c r="D3398" s="1" t="s">
        <v>4735</v>
      </c>
      <c r="E3398" s="1" t="s">
        <v>25</v>
      </c>
      <c r="F3398" s="1"/>
      <c r="G3398" s="1" t="s">
        <v>4736</v>
      </c>
    </row>
    <row r="3399" spans="2:7" x14ac:dyDescent="0.2">
      <c r="B3399" s="1" t="str">
        <f t="shared" si="63"/>
        <v>二酸化炭素くん蒸剤ＮＴ炭酸ガス</v>
      </c>
      <c r="C3399" s="1" t="s">
        <v>4737</v>
      </c>
      <c r="D3399" s="1" t="s">
        <v>4738</v>
      </c>
      <c r="E3399" s="1" t="s">
        <v>6468</v>
      </c>
      <c r="F3399" s="1"/>
      <c r="G3399" s="1" t="s">
        <v>4739</v>
      </c>
    </row>
    <row r="3400" spans="2:7" x14ac:dyDescent="0.2">
      <c r="B3400" s="1" t="str">
        <f t="shared" si="63"/>
        <v>二酸化炭素くん蒸剤エキカ炭酸ガス</v>
      </c>
      <c r="C3400" s="1" t="s">
        <v>4737</v>
      </c>
      <c r="D3400" s="1" t="s">
        <v>4740</v>
      </c>
      <c r="E3400" s="1" t="s">
        <v>6468</v>
      </c>
      <c r="F3400" s="1"/>
      <c r="G3400" s="1" t="s">
        <v>4739</v>
      </c>
    </row>
    <row r="3401" spans="2:7" x14ac:dyDescent="0.2">
      <c r="B3401" s="1" t="str">
        <f t="shared" si="63"/>
        <v>二酸化炭素くん蒸剤くん蒸用炭酸ガス</v>
      </c>
      <c r="C3401" s="1" t="s">
        <v>4737</v>
      </c>
      <c r="D3401" s="1" t="s">
        <v>4741</v>
      </c>
      <c r="E3401" s="1" t="s">
        <v>6468</v>
      </c>
      <c r="F3401" s="1"/>
      <c r="G3401" s="1" t="s">
        <v>4739</v>
      </c>
    </row>
    <row r="3402" spans="2:7" x14ac:dyDescent="0.2">
      <c r="B3402" s="1" t="str">
        <f t="shared" si="63"/>
        <v>二酸化炭素くん蒸剤炭酸ガス</v>
      </c>
      <c r="C3402" s="1" t="s">
        <v>4737</v>
      </c>
      <c r="D3402" s="1" t="s">
        <v>4742</v>
      </c>
      <c r="E3402" s="1" t="s">
        <v>6468</v>
      </c>
      <c r="F3402" s="1"/>
      <c r="G3402" s="1" t="s">
        <v>4743</v>
      </c>
    </row>
    <row r="3403" spans="2:7" x14ac:dyDescent="0.2">
      <c r="B3403" s="1" t="str">
        <f t="shared" si="63"/>
        <v>粘着剤カミキリホイホイ</v>
      </c>
      <c r="C3403" s="1" t="s">
        <v>4744</v>
      </c>
      <c r="D3403" s="1" t="s">
        <v>4745</v>
      </c>
      <c r="E3403" s="1" t="s">
        <v>6468</v>
      </c>
      <c r="F3403" s="1"/>
      <c r="G3403" s="1" t="s">
        <v>4746</v>
      </c>
    </row>
    <row r="3404" spans="2:7" x14ac:dyDescent="0.2">
      <c r="B3404" s="1" t="str">
        <f t="shared" si="63"/>
        <v>非病原性エルビニア　カロトボーラ水和剤エコメイト</v>
      </c>
      <c r="C3404" s="1" t="s">
        <v>4747</v>
      </c>
      <c r="D3404" s="1" t="s">
        <v>4748</v>
      </c>
      <c r="E3404" s="1" t="s">
        <v>25</v>
      </c>
      <c r="F3404" s="1"/>
      <c r="G3404" s="1" t="s">
        <v>4749</v>
      </c>
    </row>
    <row r="3405" spans="2:7" x14ac:dyDescent="0.2">
      <c r="B3405" s="1" t="str">
        <f t="shared" si="63"/>
        <v>非病原性エルビニア　カロトボーラ水和剤バイオキーパー水和剤</v>
      </c>
      <c r="C3405" s="1" t="s">
        <v>4747</v>
      </c>
      <c r="D3405" s="1" t="s">
        <v>4750</v>
      </c>
      <c r="E3405" s="1" t="s">
        <v>25</v>
      </c>
      <c r="F3405" s="1"/>
      <c r="G3405" s="1" t="s">
        <v>4749</v>
      </c>
    </row>
    <row r="3406" spans="2:7" x14ac:dyDescent="0.2">
      <c r="B3406" s="1" t="str">
        <f t="shared" si="63"/>
        <v>非病原性エルビニア　カロトボーラ水和剤日産バイオキーパー水和剤</v>
      </c>
      <c r="C3406" s="1" t="s">
        <v>4747</v>
      </c>
      <c r="D3406" s="1" t="s">
        <v>4751</v>
      </c>
      <c r="E3406" s="1" t="s">
        <v>25</v>
      </c>
      <c r="F3406" s="1"/>
      <c r="G3406" s="1" t="s">
        <v>4749</v>
      </c>
    </row>
    <row r="3407" spans="2:7" x14ac:dyDescent="0.2">
      <c r="B3407" s="1" t="str">
        <f t="shared" si="63"/>
        <v>有機銅・ＴＰＮ水和剤ＳＤＳシトラーノフロアブル</v>
      </c>
      <c r="C3407" s="1" t="s">
        <v>4752</v>
      </c>
      <c r="D3407" s="1" t="s">
        <v>4753</v>
      </c>
      <c r="E3407" s="1" t="s">
        <v>25</v>
      </c>
      <c r="F3407" s="1"/>
      <c r="G3407" s="1" t="s">
        <v>2825</v>
      </c>
    </row>
    <row r="3408" spans="2:7" x14ac:dyDescent="0.2">
      <c r="B3408" s="1" t="str">
        <f t="shared" si="63"/>
        <v>有機銅・ＴＰＮ水和剤シトラーノフロアブル</v>
      </c>
      <c r="C3408" s="1" t="s">
        <v>4752</v>
      </c>
      <c r="D3408" s="1" t="s">
        <v>4754</v>
      </c>
      <c r="E3408" s="1" t="s">
        <v>25</v>
      </c>
      <c r="F3408" s="1"/>
      <c r="G3408" s="1" t="s">
        <v>2825</v>
      </c>
    </row>
    <row r="3409" spans="2:7" x14ac:dyDescent="0.2">
      <c r="B3409" s="1" t="str">
        <f t="shared" si="63"/>
        <v>有機銅水和剤オキシンドー水和剤８０</v>
      </c>
      <c r="C3409" s="1" t="s">
        <v>4755</v>
      </c>
      <c r="D3409" s="1" t="s">
        <v>4756</v>
      </c>
      <c r="E3409" s="1" t="s">
        <v>25</v>
      </c>
      <c r="F3409" s="1"/>
      <c r="G3409" s="1" t="s">
        <v>62</v>
      </c>
    </row>
    <row r="3410" spans="2:7" x14ac:dyDescent="0.2">
      <c r="B3410" s="1" t="str">
        <f t="shared" si="63"/>
        <v>有機銅水和剤キノンドーフロアブル</v>
      </c>
      <c r="C3410" s="1" t="s">
        <v>4755</v>
      </c>
      <c r="D3410" s="1" t="s">
        <v>4757</v>
      </c>
      <c r="E3410" s="1" t="s">
        <v>25</v>
      </c>
      <c r="F3410" s="1"/>
      <c r="G3410" s="1" t="s">
        <v>58</v>
      </c>
    </row>
    <row r="3411" spans="2:7" x14ac:dyDescent="0.2">
      <c r="B3411" s="1" t="str">
        <f t="shared" si="63"/>
        <v>有機銅水和剤キノンドー水和剤４０</v>
      </c>
      <c r="C3411" s="1" t="s">
        <v>4755</v>
      </c>
      <c r="D3411" s="1" t="s">
        <v>6149</v>
      </c>
      <c r="E3411" s="1" t="s">
        <v>25</v>
      </c>
      <c r="F3411" s="1"/>
      <c r="G3411" s="1" t="s">
        <v>68</v>
      </c>
    </row>
    <row r="3412" spans="2:7" x14ac:dyDescent="0.2">
      <c r="B3412" s="1" t="str">
        <f t="shared" si="63"/>
        <v>有機銅水和剤キノンドー水和剤８０</v>
      </c>
      <c r="C3412" s="1" t="s">
        <v>4755</v>
      </c>
      <c r="D3412" s="1" t="s">
        <v>4758</v>
      </c>
      <c r="E3412" s="1" t="s">
        <v>25</v>
      </c>
      <c r="F3412" s="1"/>
      <c r="G3412" s="1" t="s">
        <v>62</v>
      </c>
    </row>
    <row r="3413" spans="2:7" x14ac:dyDescent="0.2">
      <c r="B3413" s="1" t="str">
        <f t="shared" si="63"/>
        <v>有機銅水和剤サンキノリン</v>
      </c>
      <c r="C3413" s="1" t="s">
        <v>4755</v>
      </c>
      <c r="D3413" s="1" t="s">
        <v>4759</v>
      </c>
      <c r="E3413" s="1" t="s">
        <v>25</v>
      </c>
      <c r="F3413" s="1"/>
      <c r="G3413" s="1" t="s">
        <v>69</v>
      </c>
    </row>
    <row r="3414" spans="2:7" x14ac:dyDescent="0.2">
      <c r="B3414" s="1" t="str">
        <f t="shared" si="63"/>
        <v>有機銅水和剤サンケイ有機銅水和剤８０</v>
      </c>
      <c r="C3414" s="1" t="s">
        <v>4755</v>
      </c>
      <c r="D3414" s="1" t="s">
        <v>4760</v>
      </c>
      <c r="E3414" s="1" t="s">
        <v>25</v>
      </c>
      <c r="F3414" s="1"/>
      <c r="G3414" s="1" t="s">
        <v>62</v>
      </c>
    </row>
    <row r="3415" spans="2:7" x14ac:dyDescent="0.2">
      <c r="B3415" s="1" t="str">
        <f t="shared" si="63"/>
        <v>有機銅水和剤ドウグリン水和剤</v>
      </c>
      <c r="C3415" s="1" t="s">
        <v>4755</v>
      </c>
      <c r="D3415" s="1" t="s">
        <v>4761</v>
      </c>
      <c r="E3415" s="1" t="s">
        <v>25</v>
      </c>
      <c r="F3415" s="1"/>
      <c r="G3415" s="1" t="s">
        <v>62</v>
      </c>
    </row>
    <row r="3416" spans="2:7" x14ac:dyDescent="0.2">
      <c r="B3416" s="1" t="str">
        <f t="shared" si="63"/>
        <v>有機銅水和剤ドキリンフロアブル</v>
      </c>
      <c r="C3416" s="1" t="s">
        <v>4755</v>
      </c>
      <c r="D3416" s="1" t="s">
        <v>4762</v>
      </c>
      <c r="E3416" s="1" t="s">
        <v>25</v>
      </c>
      <c r="F3416" s="1"/>
      <c r="G3416" s="1" t="s">
        <v>58</v>
      </c>
    </row>
    <row r="3417" spans="2:7" x14ac:dyDescent="0.2">
      <c r="B3417" s="1" t="str">
        <f t="shared" si="63"/>
        <v>有機銅塗布剤バッチレート</v>
      </c>
      <c r="C3417" s="1" t="s">
        <v>4763</v>
      </c>
      <c r="D3417" s="1" t="s">
        <v>4764</v>
      </c>
      <c r="E3417" s="1" t="s">
        <v>6468</v>
      </c>
      <c r="F3417" s="1"/>
      <c r="G3417" s="1" t="s">
        <v>212</v>
      </c>
    </row>
    <row r="3418" spans="2:7" x14ac:dyDescent="0.2">
      <c r="B3418" s="1" t="str">
        <f t="shared" si="63"/>
        <v>有機銅粒剤キノンドー粒剤</v>
      </c>
      <c r="C3418" s="1" t="s">
        <v>4765</v>
      </c>
      <c r="D3418" s="1" t="s">
        <v>4766</v>
      </c>
      <c r="E3418" s="1" t="s">
        <v>25</v>
      </c>
      <c r="F3418" s="1"/>
      <c r="G3418" s="1" t="s">
        <v>164</v>
      </c>
    </row>
    <row r="3419" spans="2:7" x14ac:dyDescent="0.2">
      <c r="B3419" s="1" t="str">
        <f t="shared" si="63"/>
        <v>硫黄・ブプロフェジン水和剤アプロードイオウフロアブル</v>
      </c>
      <c r="C3419" s="1" t="s">
        <v>4767</v>
      </c>
      <c r="D3419" s="1" t="s">
        <v>4768</v>
      </c>
      <c r="E3419" s="1" t="s">
        <v>6468</v>
      </c>
      <c r="F3419" s="1"/>
      <c r="G3419" s="1" t="s">
        <v>144</v>
      </c>
    </row>
    <row r="3420" spans="2:7" x14ac:dyDescent="0.2">
      <c r="B3420" s="1" t="str">
        <f t="shared" si="63"/>
        <v>硫黄・銅水和剤イデクリーン水和剤</v>
      </c>
      <c r="C3420" s="1" t="s">
        <v>4769</v>
      </c>
      <c r="D3420" s="1" t="s">
        <v>4770</v>
      </c>
      <c r="E3420" s="1" t="s">
        <v>97</v>
      </c>
      <c r="F3420" s="1"/>
      <c r="G3420" s="1" t="s">
        <v>4771</v>
      </c>
    </row>
    <row r="3421" spans="2:7" x14ac:dyDescent="0.2">
      <c r="B3421" s="1" t="str">
        <f t="shared" si="63"/>
        <v>硫黄・銅水和剤サンケイ園芸ボルドー</v>
      </c>
      <c r="C3421" s="1" t="s">
        <v>4769</v>
      </c>
      <c r="D3421" s="1" t="s">
        <v>4772</v>
      </c>
      <c r="E3421" s="1" t="s">
        <v>97</v>
      </c>
      <c r="F3421" s="1"/>
      <c r="G3421" s="1" t="s">
        <v>4771</v>
      </c>
    </row>
    <row r="3422" spans="2:7" x14ac:dyDescent="0.2">
      <c r="B3422" s="1" t="str">
        <f t="shared" si="63"/>
        <v>硫黄くん煙剤細井硫黄粒剤</v>
      </c>
      <c r="C3422" s="1" t="s">
        <v>4773</v>
      </c>
      <c r="D3422" s="1" t="s">
        <v>4774</v>
      </c>
      <c r="E3422" s="1" t="s">
        <v>25</v>
      </c>
      <c r="F3422" s="1"/>
      <c r="G3422" s="1" t="s">
        <v>4775</v>
      </c>
    </row>
    <row r="3423" spans="2:7" x14ac:dyDescent="0.2">
      <c r="B3423" s="1" t="str">
        <f t="shared" si="63"/>
        <v>硫黄くん煙剤三光硫黄粒剤</v>
      </c>
      <c r="C3423" s="1" t="s">
        <v>4773</v>
      </c>
      <c r="D3423" s="1" t="s">
        <v>4776</v>
      </c>
      <c r="E3423" s="1" t="s">
        <v>25</v>
      </c>
      <c r="F3423" s="1"/>
      <c r="G3423" s="1" t="s">
        <v>4775</v>
      </c>
    </row>
    <row r="3424" spans="2:7" x14ac:dyDescent="0.2">
      <c r="B3424" s="1" t="str">
        <f t="shared" si="63"/>
        <v>硫黄粉剤サンケイ硫黄粉剤５０</v>
      </c>
      <c r="C3424" s="1" t="s">
        <v>4777</v>
      </c>
      <c r="D3424" s="1" t="s">
        <v>4778</v>
      </c>
      <c r="E3424" s="1" t="s">
        <v>25</v>
      </c>
      <c r="F3424" s="1"/>
      <c r="G3424" s="1" t="s">
        <v>69</v>
      </c>
    </row>
    <row r="3425" spans="2:7" x14ac:dyDescent="0.2">
      <c r="B3425" s="1" t="str">
        <f t="shared" si="63"/>
        <v>硫黄粉剤細井硫黄粉剤５０</v>
      </c>
      <c r="C3425" s="1" t="s">
        <v>4777</v>
      </c>
      <c r="D3425" s="1" t="s">
        <v>4779</v>
      </c>
      <c r="E3425" s="1" t="s">
        <v>25</v>
      </c>
      <c r="F3425" s="1"/>
      <c r="G3425" s="1" t="s">
        <v>69</v>
      </c>
    </row>
    <row r="3426" spans="2:7" x14ac:dyDescent="0.2">
      <c r="B3426" s="1" t="str">
        <f t="shared" si="63"/>
        <v>硫黄粉剤細井硫黄粉剤８０</v>
      </c>
      <c r="C3426" s="1" t="s">
        <v>4777</v>
      </c>
      <c r="D3426" s="1" t="s">
        <v>4780</v>
      </c>
      <c r="E3426" s="1" t="s">
        <v>25</v>
      </c>
      <c r="F3426" s="1"/>
      <c r="G3426" s="1" t="s">
        <v>62</v>
      </c>
    </row>
    <row r="3427" spans="2:7" x14ac:dyDescent="0.2">
      <c r="B3427" s="1" t="str">
        <f t="shared" si="63"/>
        <v>硫酸銅マルア硫酸銅（粉）</v>
      </c>
      <c r="C3427" s="1" t="s">
        <v>4781</v>
      </c>
      <c r="D3427" s="1" t="s">
        <v>4782</v>
      </c>
      <c r="E3427" s="1" t="s">
        <v>6468</v>
      </c>
      <c r="F3427" s="1"/>
      <c r="G3427" s="1" t="s">
        <v>4550</v>
      </c>
    </row>
    <row r="3428" spans="2:7" x14ac:dyDescent="0.2">
      <c r="B3428" s="1" t="str">
        <f t="shared" si="63"/>
        <v>硫酸銅三井硫酸銅（粉状）</v>
      </c>
      <c r="C3428" s="1" t="s">
        <v>4781</v>
      </c>
      <c r="D3428" s="1" t="s">
        <v>4783</v>
      </c>
      <c r="E3428" s="1" t="s">
        <v>6468</v>
      </c>
      <c r="F3428" s="1"/>
      <c r="G3428" s="1" t="s">
        <v>4550</v>
      </c>
    </row>
    <row r="3429" spans="2:7" x14ac:dyDescent="0.2">
      <c r="B3429" s="1" t="str">
        <f t="shared" si="63"/>
        <v>硫酸銅蛇の目印粉状丹礬</v>
      </c>
      <c r="C3429" s="1" t="s">
        <v>4781</v>
      </c>
      <c r="D3429" s="1" t="s">
        <v>4784</v>
      </c>
      <c r="E3429" s="1" t="s">
        <v>6468</v>
      </c>
      <c r="F3429" s="1"/>
      <c r="G3429" s="1" t="s">
        <v>4550</v>
      </c>
    </row>
    <row r="3430" spans="2:7" x14ac:dyDescent="0.2">
      <c r="B3430" s="1" t="str">
        <f t="shared" si="63"/>
        <v>硫酸銅小名浜硫酸銅</v>
      </c>
      <c r="C3430" s="1" t="s">
        <v>4781</v>
      </c>
      <c r="D3430" s="1" t="s">
        <v>4785</v>
      </c>
      <c r="E3430" s="1" t="s">
        <v>6468</v>
      </c>
      <c r="F3430" s="1"/>
      <c r="G3430" s="1" t="s">
        <v>4550</v>
      </c>
    </row>
    <row r="3431" spans="2:7" x14ac:dyDescent="0.2">
      <c r="B3431" s="1" t="str">
        <f t="shared" si="63"/>
        <v>燐酸第二鉄粒剤ＭＩＣナメクジ退治</v>
      </c>
      <c r="C3431" s="1" t="s">
        <v>4786</v>
      </c>
      <c r="D3431" s="1" t="s">
        <v>4787</v>
      </c>
      <c r="E3431" s="1" t="s">
        <v>6468</v>
      </c>
      <c r="F3431" s="1"/>
      <c r="G3431" s="1" t="s">
        <v>4788</v>
      </c>
    </row>
    <row r="3432" spans="2:7" x14ac:dyDescent="0.2">
      <c r="B3432" s="1" t="str">
        <f t="shared" si="63"/>
        <v>燐酸第二鉄粒剤スラゴ</v>
      </c>
      <c r="C3432" s="1" t="s">
        <v>4786</v>
      </c>
      <c r="D3432" s="1" t="s">
        <v>5182</v>
      </c>
      <c r="E3432" s="1" t="s">
        <v>6468</v>
      </c>
      <c r="F3432" s="1"/>
      <c r="G3432" s="1" t="s">
        <v>4788</v>
      </c>
    </row>
    <row r="3433" spans="2:7" x14ac:dyDescent="0.2">
      <c r="B3433" s="1" t="str">
        <f t="shared" si="63"/>
        <v>燐酸第二鉄粒剤ナメクジキラーＦエース</v>
      </c>
      <c r="C3433" s="1" t="s">
        <v>4786</v>
      </c>
      <c r="D3433" s="1" t="s">
        <v>4789</v>
      </c>
      <c r="E3433" s="1" t="s">
        <v>6468</v>
      </c>
      <c r="F3433" s="1"/>
      <c r="G3433" s="1" t="s">
        <v>4788</v>
      </c>
    </row>
    <row r="3434" spans="2:7" x14ac:dyDescent="0.2">
      <c r="B3434" s="1" t="str">
        <f t="shared" si="63"/>
        <v>燐酸第二鉄粒剤ナメトール</v>
      </c>
      <c r="C3434" s="1" t="s">
        <v>4786</v>
      </c>
      <c r="D3434" s="1" t="s">
        <v>4790</v>
      </c>
      <c r="E3434" s="1" t="s">
        <v>6468</v>
      </c>
      <c r="F3434" s="1"/>
      <c r="G3434" s="1" t="s">
        <v>4788</v>
      </c>
    </row>
    <row r="3435" spans="2:7" x14ac:dyDescent="0.2">
      <c r="B3435" s="1" t="str">
        <f t="shared" si="63"/>
        <v>燐酸第二鉄粒剤ＮＳスラゴ</v>
      </c>
      <c r="C3435" s="1" t="s">
        <v>5183</v>
      </c>
      <c r="D3435" s="1" t="s">
        <v>6150</v>
      </c>
      <c r="E3435" s="2" t="s">
        <v>6468</v>
      </c>
      <c r="F3435" s="1"/>
      <c r="G3435" s="35" t="s">
        <v>5184</v>
      </c>
    </row>
    <row r="3436" spans="2:7" x14ac:dyDescent="0.2">
      <c r="B3436" s="1" t="str">
        <f t="shared" si="63"/>
        <v>燐酸第二鉄粒剤スクミンベイト３</v>
      </c>
      <c r="C3436" s="1" t="s">
        <v>5183</v>
      </c>
      <c r="D3436" s="1" t="s">
        <v>5185</v>
      </c>
      <c r="E3436" s="2" t="s">
        <v>6468</v>
      </c>
      <c r="F3436" s="1"/>
      <c r="G3436" s="35" t="s">
        <v>4964</v>
      </c>
    </row>
    <row r="3437" spans="2:7" x14ac:dyDescent="0.2">
      <c r="B3437" s="1" t="str">
        <f t="shared" si="63"/>
        <v>メタリジウム　アニソプリエ粒剤パイレーツ粒剤</v>
      </c>
      <c r="C3437" s="1" t="s">
        <v>5186</v>
      </c>
      <c r="D3437" s="1" t="s">
        <v>5187</v>
      </c>
      <c r="E3437" s="2" t="s">
        <v>4949</v>
      </c>
      <c r="F3437" s="1"/>
      <c r="G3437" s="35" t="s">
        <v>5188</v>
      </c>
    </row>
    <row r="3438" spans="2:7" x14ac:dyDescent="0.2">
      <c r="B3438" s="1" t="str">
        <f t="shared" si="63"/>
        <v>DCMU水和剤カーメックス顆粒水和剤</v>
      </c>
      <c r="C3438" s="1" t="s">
        <v>5189</v>
      </c>
      <c r="D3438" s="1" t="s">
        <v>5190</v>
      </c>
      <c r="E3438" s="2" t="s">
        <v>4949</v>
      </c>
      <c r="F3438" s="1"/>
      <c r="G3438" s="35" t="s">
        <v>5191</v>
      </c>
    </row>
    <row r="3439" spans="2:7" x14ac:dyDescent="0.2">
      <c r="B3439" s="1" t="str">
        <f t="shared" si="63"/>
        <v>グリホサートイソプロピルアミン塩液剤こっぱみじんシャワー</v>
      </c>
      <c r="C3439" s="1" t="s">
        <v>5192</v>
      </c>
      <c r="D3439" s="1" t="s">
        <v>5193</v>
      </c>
      <c r="E3439" s="2" t="s">
        <v>6468</v>
      </c>
      <c r="F3439" s="1"/>
      <c r="G3439" s="35" t="s">
        <v>5194</v>
      </c>
    </row>
    <row r="3440" spans="2:7" x14ac:dyDescent="0.2">
      <c r="B3440" s="1" t="str">
        <f t="shared" si="63"/>
        <v>グルホシネートPナトリウム塩液剤クロスリード液剤</v>
      </c>
      <c r="C3440" s="1" t="s">
        <v>5195</v>
      </c>
      <c r="D3440" s="1" t="s">
        <v>5057</v>
      </c>
      <c r="E3440" s="2" t="s">
        <v>5196</v>
      </c>
      <c r="F3440" s="1"/>
      <c r="G3440" s="35" t="s">
        <v>5197</v>
      </c>
    </row>
    <row r="3441" spans="2:7" x14ac:dyDescent="0.2">
      <c r="B3441" s="1" t="str">
        <f t="shared" si="63"/>
        <v>シアナジン・DCBN・DCMU粒剤ワイドウェイEX粒剤</v>
      </c>
      <c r="C3441" s="1" t="s">
        <v>5198</v>
      </c>
      <c r="D3441" s="1" t="s">
        <v>5199</v>
      </c>
      <c r="E3441" s="2" t="s">
        <v>5196</v>
      </c>
      <c r="F3441" s="1"/>
      <c r="G3441" s="35" t="s">
        <v>5200</v>
      </c>
    </row>
    <row r="3442" spans="2:7" x14ac:dyDescent="0.2">
      <c r="B3442" s="1" t="str">
        <f t="shared" si="63"/>
        <v>ピラゾスルフロンエチル・ピリフタリド・プレチラクロール・メソトリオン粒剤ロータスMX１キロ粒剤</v>
      </c>
      <c r="C3442" s="1" t="s">
        <v>5201</v>
      </c>
      <c r="D3442" s="1" t="s">
        <v>5202</v>
      </c>
      <c r="E3442" s="2" t="s">
        <v>5196</v>
      </c>
      <c r="F3442" s="1"/>
      <c r="G3442" s="35" t="s">
        <v>5203</v>
      </c>
    </row>
    <row r="3443" spans="2:7" x14ac:dyDescent="0.2">
      <c r="B3443" s="1" t="str">
        <f t="shared" si="63"/>
        <v>ピラゾスルフロンエチル・ピリフタリド・プレチラクロール・メソトリオン粒剤ロータスMXジャンボ</v>
      </c>
      <c r="C3443" s="1" t="s">
        <v>5201</v>
      </c>
      <c r="D3443" s="1" t="s">
        <v>5204</v>
      </c>
      <c r="E3443" s="2" t="s">
        <v>5196</v>
      </c>
      <c r="F3443" s="1"/>
      <c r="G3443" s="35" t="s">
        <v>5205</v>
      </c>
    </row>
    <row r="3444" spans="2:7" x14ac:dyDescent="0.2">
      <c r="B3444" s="1" t="str">
        <f t="shared" si="63"/>
        <v>ジメテナミドP・ペンディメタリン・リニュロン乳剤プロールプラス乳剤</v>
      </c>
      <c r="C3444" s="1" t="s">
        <v>5206</v>
      </c>
      <c r="D3444" s="1" t="s">
        <v>5207</v>
      </c>
      <c r="E3444" s="2" t="s">
        <v>5196</v>
      </c>
      <c r="F3444" s="1"/>
      <c r="G3444" s="35" t="s">
        <v>5208</v>
      </c>
    </row>
    <row r="3445" spans="2:7" x14ac:dyDescent="0.2">
      <c r="B3445" s="1" t="str">
        <f t="shared" si="63"/>
        <v>クロラントラニリプロール・ベンフラカルブ・プロベナゾール粒剤オーベストオリゼ１０箱粒剤</v>
      </c>
      <c r="C3445" s="1" t="s">
        <v>5209</v>
      </c>
      <c r="D3445" s="1" t="s">
        <v>5210</v>
      </c>
      <c r="E3445" s="2" t="s">
        <v>5196</v>
      </c>
      <c r="F3445" s="1"/>
      <c r="G3445" s="35" t="s">
        <v>5205</v>
      </c>
    </row>
    <row r="3446" spans="2:7" x14ac:dyDescent="0.2">
      <c r="B3446" s="1" t="str">
        <f t="shared" si="63"/>
        <v>テブチウロン・DBN・DCMU粒剤ネコソギエースTX粒剤</v>
      </c>
      <c r="C3446" s="1" t="s">
        <v>5211</v>
      </c>
      <c r="D3446" s="1" t="s">
        <v>5212</v>
      </c>
      <c r="E3446" s="2" t="s">
        <v>5196</v>
      </c>
      <c r="F3446" s="1"/>
      <c r="G3446" s="35" t="s">
        <v>5213</v>
      </c>
    </row>
    <row r="3447" spans="2:7" x14ac:dyDescent="0.2">
      <c r="B3447" s="1" t="str">
        <f t="shared" si="63"/>
        <v>カルボスルファン粒剤ISKガゼット粒剤</v>
      </c>
      <c r="C3447" s="1" t="s">
        <v>5214</v>
      </c>
      <c r="D3447" s="1" t="s">
        <v>5215</v>
      </c>
      <c r="E3447" s="1" t="s">
        <v>25</v>
      </c>
      <c r="F3447" s="1" t="s">
        <v>157</v>
      </c>
      <c r="G3447" s="35" t="s">
        <v>4964</v>
      </c>
    </row>
    <row r="3448" spans="2:7" x14ac:dyDescent="0.2">
      <c r="B3448" s="1" t="str">
        <f t="shared" ref="B3448:B3506" si="64">C3448&amp;D3448</f>
        <v>展着剤ステッケル</v>
      </c>
      <c r="C3448" s="1" t="s">
        <v>5216</v>
      </c>
      <c r="D3448" s="1" t="s">
        <v>5217</v>
      </c>
      <c r="E3448" s="1" t="s">
        <v>25</v>
      </c>
      <c r="F3448" s="1"/>
      <c r="G3448" s="35" t="s">
        <v>4979</v>
      </c>
    </row>
    <row r="3449" spans="2:7" x14ac:dyDescent="0.2">
      <c r="B3449" s="1" t="str">
        <f t="shared" si="64"/>
        <v>クロルフェナピル水和剤協友コテツフロアブル</v>
      </c>
      <c r="C3449" s="1" t="s">
        <v>5218</v>
      </c>
      <c r="D3449" s="1" t="s">
        <v>5219</v>
      </c>
      <c r="E3449" s="1" t="s">
        <v>97</v>
      </c>
      <c r="F3449" s="1" t="s">
        <v>1448</v>
      </c>
      <c r="G3449" s="35" t="s">
        <v>5220</v>
      </c>
    </row>
    <row r="3450" spans="2:7" x14ac:dyDescent="0.2">
      <c r="B3450" s="1" t="str">
        <f t="shared" si="64"/>
        <v>ビートアーミルア剤ノシメシャット</v>
      </c>
      <c r="C3450" s="1" t="s">
        <v>5221</v>
      </c>
      <c r="D3450" s="1" t="s">
        <v>5222</v>
      </c>
      <c r="E3450" s="1" t="s">
        <v>6468</v>
      </c>
      <c r="F3450" s="1"/>
      <c r="G3450" s="35" t="s">
        <v>5223</v>
      </c>
    </row>
    <row r="3451" spans="2:7" x14ac:dyDescent="0.2">
      <c r="B3451" s="1" t="str">
        <f t="shared" si="64"/>
        <v>ビートアーミルア剤パナライン</v>
      </c>
      <c r="C3451" s="1" t="s">
        <v>5221</v>
      </c>
      <c r="D3451" s="1" t="s">
        <v>5224</v>
      </c>
      <c r="E3451" s="1" t="s">
        <v>6468</v>
      </c>
      <c r="F3451" s="1"/>
      <c r="G3451" s="35" t="s">
        <v>5223</v>
      </c>
    </row>
    <row r="3452" spans="2:7" x14ac:dyDescent="0.2">
      <c r="B3452" s="1" t="str">
        <f t="shared" si="64"/>
        <v>カルフェントラゾンエチル乳剤トリグラス乳剤</v>
      </c>
      <c r="C3452" s="1" t="s">
        <v>5225</v>
      </c>
      <c r="D3452" s="1" t="s">
        <v>5226</v>
      </c>
      <c r="E3452" s="1" t="s">
        <v>5227</v>
      </c>
      <c r="F3452" s="1"/>
      <c r="G3452" s="35" t="s">
        <v>5228</v>
      </c>
    </row>
    <row r="3453" spans="2:7" x14ac:dyDescent="0.2">
      <c r="B3453" s="1" t="str">
        <f t="shared" si="64"/>
        <v>カズサホスマイクロカプセル剤ＩＳＫラグビーＭＣ粒剤</v>
      </c>
      <c r="C3453" s="1" t="s">
        <v>5229</v>
      </c>
      <c r="D3453" s="1" t="s">
        <v>5230</v>
      </c>
      <c r="E3453" s="1" t="s">
        <v>6468</v>
      </c>
      <c r="F3453" s="1"/>
      <c r="G3453" s="35" t="s">
        <v>5231</v>
      </c>
    </row>
    <row r="3454" spans="2:7" x14ac:dyDescent="0.2">
      <c r="B3454" s="1" t="str">
        <f t="shared" si="64"/>
        <v>グリホサートイソプロピルアミン塩・ブロマシル・メコプロップＰカリウム塩液剤ネコソギロングシャワー</v>
      </c>
      <c r="C3454" s="1" t="s">
        <v>5232</v>
      </c>
      <c r="D3454" s="1" t="s">
        <v>5233</v>
      </c>
      <c r="E3454" s="1" t="s">
        <v>5227</v>
      </c>
      <c r="F3454" s="1"/>
      <c r="G3454" s="35" t="s">
        <v>5234</v>
      </c>
    </row>
    <row r="3455" spans="2:7" x14ac:dyDescent="0.2">
      <c r="B3455" s="1" t="str">
        <f t="shared" si="64"/>
        <v>ピラゾスルフロンエチル・ピリフタリド・プレチラクロール・メソトリオン粒剤アピログロウＭＸ１キロ粒剤</v>
      </c>
      <c r="C3455" s="1" t="s">
        <v>5235</v>
      </c>
      <c r="D3455" s="1" t="s">
        <v>5236</v>
      </c>
      <c r="E3455" s="1" t="s">
        <v>4932</v>
      </c>
      <c r="F3455" s="1"/>
      <c r="G3455" s="35" t="s">
        <v>5237</v>
      </c>
    </row>
    <row r="3456" spans="2:7" x14ac:dyDescent="0.2">
      <c r="B3456" s="1" t="str">
        <f t="shared" si="64"/>
        <v>ピラゾスルフロンエチル・ピリフタリド・プレチラクロール・メソトリオン粒剤アピログロウＭＸジャンボ</v>
      </c>
      <c r="C3456" s="1" t="s">
        <v>5235</v>
      </c>
      <c r="D3456" s="1" t="s">
        <v>5238</v>
      </c>
      <c r="E3456" s="1" t="s">
        <v>4932</v>
      </c>
      <c r="F3456" s="1"/>
      <c r="G3456" s="35" t="s">
        <v>5239</v>
      </c>
    </row>
    <row r="3457" spans="2:7" x14ac:dyDescent="0.2">
      <c r="B3457" s="1" t="str">
        <f t="shared" si="64"/>
        <v>ペンフルフェン水和剤エメストプライムフロアブル</v>
      </c>
      <c r="C3457" s="1" t="s">
        <v>5240</v>
      </c>
      <c r="D3457" s="1" t="s">
        <v>5241</v>
      </c>
      <c r="E3457" s="2" t="s">
        <v>6468</v>
      </c>
      <c r="F3457" s="1"/>
      <c r="G3457" s="35" t="s">
        <v>5242</v>
      </c>
    </row>
    <row r="3458" spans="2:7" x14ac:dyDescent="0.2">
      <c r="B3458" s="1" t="str">
        <f t="shared" si="64"/>
        <v>イミダクロプリド・イソチアニル・ペンフルフェン粒剤エバーゴルフォルテ箱粒剤</v>
      </c>
      <c r="C3458" s="1" t="s">
        <v>5243</v>
      </c>
      <c r="D3458" s="1" t="s">
        <v>5244</v>
      </c>
      <c r="E3458" s="2" t="s">
        <v>6468</v>
      </c>
      <c r="F3458" s="1"/>
      <c r="G3458" s="35" t="s">
        <v>5245</v>
      </c>
    </row>
    <row r="3459" spans="2:7" x14ac:dyDescent="0.2">
      <c r="B3459" s="1" t="str">
        <f t="shared" si="64"/>
        <v>イミダクロプリド・クロラントラニリプロール・イソチアニル・ペンフルフェン粒剤エバーゴルワイド箱粒剤</v>
      </c>
      <c r="C3459" s="1" t="s">
        <v>5246</v>
      </c>
      <c r="D3459" s="1" t="s">
        <v>5247</v>
      </c>
      <c r="E3459" s="35" t="s">
        <v>6468</v>
      </c>
      <c r="F3459" s="1"/>
      <c r="G3459" s="35" t="s">
        <v>5245</v>
      </c>
    </row>
    <row r="3460" spans="2:7" x14ac:dyDescent="0.2">
      <c r="B3460" s="1" t="str">
        <f t="shared" si="64"/>
        <v>アメトクトラジン水和剤ザンプロフロアブル</v>
      </c>
      <c r="C3460" s="1" t="s">
        <v>5248</v>
      </c>
      <c r="D3460" s="1" t="s">
        <v>5249</v>
      </c>
      <c r="E3460" s="2" t="s">
        <v>6468</v>
      </c>
      <c r="F3460" s="1"/>
      <c r="G3460" s="35" t="s">
        <v>5250</v>
      </c>
    </row>
    <row r="3461" spans="2:7" x14ac:dyDescent="0.2">
      <c r="B3461" s="1" t="str">
        <f t="shared" si="64"/>
        <v>アメトクトラジン・ジメトモルフ水和剤ザンプロDMフロアブル</v>
      </c>
      <c r="C3461" s="1" t="s">
        <v>5251</v>
      </c>
      <c r="D3461" s="1" t="s">
        <v>5252</v>
      </c>
      <c r="E3461" s="2" t="s">
        <v>6468</v>
      </c>
      <c r="F3461" s="1"/>
      <c r="G3461" s="35" t="s">
        <v>5253</v>
      </c>
    </row>
    <row r="3462" spans="2:7" x14ac:dyDescent="0.2">
      <c r="B3462" s="1" t="str">
        <f t="shared" si="64"/>
        <v>ペンフルフェン粒剤エバーゴル箱粒剤</v>
      </c>
      <c r="C3462" s="1" t="s">
        <v>5254</v>
      </c>
      <c r="D3462" s="1" t="s">
        <v>5255</v>
      </c>
      <c r="E3462" s="2" t="s">
        <v>6468</v>
      </c>
      <c r="F3462" s="1"/>
      <c r="G3462" s="35" t="s">
        <v>5245</v>
      </c>
    </row>
    <row r="3463" spans="2:7" x14ac:dyDescent="0.2">
      <c r="B3463" s="1" t="str">
        <f t="shared" si="64"/>
        <v>フェントラザミド・ブロモブチド・ベンスルフロンメチル粒剤イノーバトリオジャンボ</v>
      </c>
      <c r="C3463" s="1" t="s">
        <v>5256</v>
      </c>
      <c r="D3463" s="1" t="s">
        <v>5257</v>
      </c>
      <c r="E3463" s="1" t="s">
        <v>6468</v>
      </c>
      <c r="F3463" s="1"/>
      <c r="G3463" s="35" t="s">
        <v>5258</v>
      </c>
    </row>
    <row r="3464" spans="2:7" x14ac:dyDescent="0.2">
      <c r="B3464" s="1" t="str">
        <f t="shared" si="64"/>
        <v>フェントラザミド・ブロモブチド・ベンスルフロンメチル水和剤イノーバトリオLフロアブル</v>
      </c>
      <c r="C3464" s="1" t="s">
        <v>5259</v>
      </c>
      <c r="D3464" s="1" t="s">
        <v>5260</v>
      </c>
      <c r="E3464" s="1" t="s">
        <v>6468</v>
      </c>
      <c r="F3464" s="1"/>
      <c r="G3464" s="35" t="s">
        <v>5261</v>
      </c>
    </row>
    <row r="3465" spans="2:7" x14ac:dyDescent="0.2">
      <c r="B3465" s="1" t="str">
        <f t="shared" si="64"/>
        <v>フェントラザミド・ブロモブチド・ベンスルフロンメチル粒剤イノーバトリオLジャンボ</v>
      </c>
      <c r="C3465" s="1" t="s">
        <v>5256</v>
      </c>
      <c r="D3465" s="1" t="s">
        <v>5262</v>
      </c>
      <c r="E3465" s="1" t="s">
        <v>6468</v>
      </c>
      <c r="F3465" s="1"/>
      <c r="G3465" s="35" t="s">
        <v>5258</v>
      </c>
    </row>
    <row r="3466" spans="2:7" x14ac:dyDescent="0.2">
      <c r="B3466" s="1" t="str">
        <f t="shared" si="64"/>
        <v>トリフルミゾール乳剤協友トリフミン乳剤</v>
      </c>
      <c r="C3466" s="1" t="s">
        <v>5263</v>
      </c>
      <c r="D3466" s="1" t="s">
        <v>5264</v>
      </c>
      <c r="E3466" s="35" t="s">
        <v>25</v>
      </c>
      <c r="F3466" s="1"/>
      <c r="G3466" s="35" t="s">
        <v>5103</v>
      </c>
    </row>
    <row r="3467" spans="2:7" x14ac:dyDescent="0.2">
      <c r="B3467" s="1" t="str">
        <f t="shared" si="64"/>
        <v>メタアルデヒド粒剤ジャンボたにしくん</v>
      </c>
      <c r="C3467" s="1" t="s">
        <v>4358</v>
      </c>
      <c r="D3467" s="1" t="s">
        <v>5265</v>
      </c>
      <c r="E3467" s="35" t="s">
        <v>6468</v>
      </c>
      <c r="F3467" s="1"/>
      <c r="G3467" s="35" t="s">
        <v>4951</v>
      </c>
    </row>
    <row r="3468" spans="2:7" x14ac:dyDescent="0.2">
      <c r="B3468" s="1" t="str">
        <f t="shared" si="64"/>
        <v>メタアルデヒド粒剤スクミノンメイト</v>
      </c>
      <c r="C3468" s="1" t="s">
        <v>5266</v>
      </c>
      <c r="D3468" s="1" t="s">
        <v>5267</v>
      </c>
      <c r="E3468" s="1" t="s">
        <v>6468</v>
      </c>
      <c r="F3468" s="1"/>
      <c r="G3468" s="35" t="s">
        <v>4951</v>
      </c>
    </row>
    <row r="3469" spans="2:7" x14ac:dyDescent="0.2">
      <c r="B3469" s="1" t="str">
        <f t="shared" si="64"/>
        <v>アメトクトラジン水和剤ザンプロターフ</v>
      </c>
      <c r="C3469" s="1" t="s">
        <v>5248</v>
      </c>
      <c r="D3469" s="1" t="s">
        <v>5268</v>
      </c>
      <c r="E3469" s="1" t="s">
        <v>4949</v>
      </c>
      <c r="F3469" s="1"/>
      <c r="G3469" s="35" t="s">
        <v>4951</v>
      </c>
    </row>
    <row r="3470" spans="2:7" x14ac:dyDescent="0.2">
      <c r="B3470" s="1" t="str">
        <f t="shared" si="64"/>
        <v>フェントラザミド・ブロモブチド・ベンスルフロンメチル粒剤イノーバトリオ１キロ粒剤７５</v>
      </c>
      <c r="C3470" s="1" t="s">
        <v>5256</v>
      </c>
      <c r="D3470" s="1" t="s">
        <v>5269</v>
      </c>
      <c r="E3470" s="1" t="s">
        <v>6468</v>
      </c>
      <c r="F3470" s="1"/>
      <c r="G3470" s="35" t="s">
        <v>5270</v>
      </c>
    </row>
    <row r="3471" spans="2:7" x14ac:dyDescent="0.2">
      <c r="B3471" s="1" t="str">
        <f t="shared" si="64"/>
        <v>フェントラザミド・ブロモブチド・ベンスルフロンメチル水和剤イノーバトリオフロアブル</v>
      </c>
      <c r="C3471" s="1" t="s">
        <v>5259</v>
      </c>
      <c r="D3471" s="1" t="s">
        <v>5271</v>
      </c>
      <c r="E3471" s="1" t="s">
        <v>6468</v>
      </c>
      <c r="F3471" s="1"/>
      <c r="G3471" s="35" t="s">
        <v>5272</v>
      </c>
    </row>
    <row r="3472" spans="2:7" x14ac:dyDescent="0.2">
      <c r="B3472" s="1" t="str">
        <f t="shared" si="64"/>
        <v>シアントラニリプロール水和剤エスペランサ</v>
      </c>
      <c r="C3472" s="1" t="s">
        <v>5273</v>
      </c>
      <c r="D3472" s="1" t="s">
        <v>5274</v>
      </c>
      <c r="E3472" s="2" t="s">
        <v>6468</v>
      </c>
      <c r="F3472" s="1"/>
      <c r="G3472" s="35" t="s">
        <v>5275</v>
      </c>
    </row>
    <row r="3473" spans="2:7" x14ac:dyDescent="0.2">
      <c r="B3473" s="1" t="str">
        <f t="shared" si="64"/>
        <v>シアントラニリプロール・チアメトキサム水和剤ツインアタック顆粒水和剤</v>
      </c>
      <c r="C3473" s="1" t="s">
        <v>5276</v>
      </c>
      <c r="D3473" s="1" t="s">
        <v>5277</v>
      </c>
      <c r="E3473" s="2" t="s">
        <v>6468</v>
      </c>
      <c r="F3473" s="1"/>
      <c r="G3473" s="35" t="s">
        <v>4961</v>
      </c>
    </row>
    <row r="3474" spans="2:7" x14ac:dyDescent="0.2">
      <c r="B3474" s="1" t="str">
        <f t="shared" si="64"/>
        <v>フェノキサスルホン水和剤スパーダ顆粒水和剤</v>
      </c>
      <c r="C3474" s="1" t="s">
        <v>5278</v>
      </c>
      <c r="D3474" s="1" t="s">
        <v>5279</v>
      </c>
      <c r="E3474" s="1" t="s">
        <v>4949</v>
      </c>
      <c r="F3474" s="1"/>
      <c r="G3474" s="35" t="s">
        <v>5280</v>
      </c>
    </row>
    <row r="3475" spans="2:7" x14ac:dyDescent="0.2">
      <c r="B3475" s="1" t="str">
        <f t="shared" si="64"/>
        <v>バチルス　アミロリクエファシエンス水和剤インプレッションクリア</v>
      </c>
      <c r="C3475" s="1" t="s">
        <v>5281</v>
      </c>
      <c r="D3475" s="1" t="s">
        <v>5282</v>
      </c>
      <c r="E3475" s="1" t="s">
        <v>4932</v>
      </c>
      <c r="F3475" s="1"/>
      <c r="G3475" s="35" t="s">
        <v>5283</v>
      </c>
    </row>
    <row r="3476" spans="2:7" x14ac:dyDescent="0.2">
      <c r="B3476" s="1" t="str">
        <f t="shared" si="64"/>
        <v>フルミオキサジン水和剤ウィンターパワー</v>
      </c>
      <c r="C3476" s="1" t="s">
        <v>5284</v>
      </c>
      <c r="D3476" s="1" t="s">
        <v>5285</v>
      </c>
      <c r="E3476" s="1" t="s">
        <v>4932</v>
      </c>
      <c r="F3476" s="1"/>
      <c r="G3476" s="35" t="s">
        <v>5286</v>
      </c>
    </row>
    <row r="3477" spans="2:7" x14ac:dyDescent="0.2">
      <c r="B3477" s="1" t="str">
        <f t="shared" si="64"/>
        <v>リン化アルミニウムくん蒸剤パナヒューム</v>
      </c>
      <c r="C3477" s="1" t="s">
        <v>5287</v>
      </c>
      <c r="D3477" s="1" t="s">
        <v>5288</v>
      </c>
      <c r="E3477" s="1" t="s">
        <v>4467</v>
      </c>
      <c r="F3477" s="1" t="s">
        <v>4468</v>
      </c>
      <c r="G3477" s="35" t="s">
        <v>5289</v>
      </c>
    </row>
    <row r="3478" spans="2:7" x14ac:dyDescent="0.2">
      <c r="B3478" s="1" t="str">
        <f t="shared" si="64"/>
        <v>リン化アルミニウムくん蒸剤パナヒューム小球</v>
      </c>
      <c r="C3478" s="1" t="s">
        <v>5287</v>
      </c>
      <c r="D3478" s="1" t="s">
        <v>5290</v>
      </c>
      <c r="E3478" s="1" t="s">
        <v>4467</v>
      </c>
      <c r="F3478" s="1" t="s">
        <v>4468</v>
      </c>
      <c r="G3478" s="35" t="s">
        <v>5289</v>
      </c>
    </row>
    <row r="3479" spans="2:7" x14ac:dyDescent="0.2">
      <c r="B3479" s="1" t="str">
        <f t="shared" si="64"/>
        <v>ダゾメット粉粒剤ホクコーガスタード微粒剤</v>
      </c>
      <c r="C3479" s="1" t="s">
        <v>5291</v>
      </c>
      <c r="D3479" s="1" t="s">
        <v>5293</v>
      </c>
      <c r="E3479" s="1" t="s">
        <v>145</v>
      </c>
      <c r="F3479" s="1" t="s">
        <v>157</v>
      </c>
      <c r="G3479" s="35" t="s">
        <v>5292</v>
      </c>
    </row>
    <row r="3480" spans="2:7" x14ac:dyDescent="0.2">
      <c r="B3480" s="1" t="str">
        <f t="shared" si="64"/>
        <v>エタボキサム水和剤エトフィンフロアブル</v>
      </c>
      <c r="C3480" s="1" t="s">
        <v>5294</v>
      </c>
      <c r="D3480" s="1" t="s">
        <v>5295</v>
      </c>
      <c r="E3480" s="1" t="s">
        <v>5296</v>
      </c>
      <c r="F3480" s="1" t="s">
        <v>5297</v>
      </c>
      <c r="G3480" s="35" t="s">
        <v>5298</v>
      </c>
    </row>
    <row r="3481" spans="2:7" x14ac:dyDescent="0.2">
      <c r="B3481" s="1" t="str">
        <f t="shared" si="64"/>
        <v>エタボキサム水和剤日曹エトフィンフロアブル</v>
      </c>
      <c r="C3481" s="1" t="s">
        <v>5294</v>
      </c>
      <c r="D3481" s="1" t="s">
        <v>5021</v>
      </c>
      <c r="E3481" s="2" t="s">
        <v>5299</v>
      </c>
      <c r="F3481" s="1" t="s">
        <v>5297</v>
      </c>
      <c r="G3481" s="35" t="s">
        <v>5298</v>
      </c>
    </row>
    <row r="3482" spans="2:7" x14ac:dyDescent="0.2">
      <c r="B3482" s="1" t="str">
        <f t="shared" si="64"/>
        <v>イマザピル液剤アーセナルパワー</v>
      </c>
      <c r="C3482" s="1" t="s">
        <v>5300</v>
      </c>
      <c r="D3482" s="1" t="s">
        <v>5301</v>
      </c>
      <c r="E3482" s="2" t="s">
        <v>6468</v>
      </c>
      <c r="F3482" s="1"/>
      <c r="G3482" s="35" t="s">
        <v>5302</v>
      </c>
    </row>
    <row r="3483" spans="2:7" x14ac:dyDescent="0.2">
      <c r="B3483" s="1" t="str">
        <f t="shared" si="64"/>
        <v>ピリベンカルブ・メパニピリム水和剤オルパ顆粒水和剤</v>
      </c>
      <c r="C3483" s="1" t="s">
        <v>5303</v>
      </c>
      <c r="D3483" s="1" t="s">
        <v>5304</v>
      </c>
      <c r="E3483" s="2" t="s">
        <v>6468</v>
      </c>
      <c r="F3483" s="1"/>
      <c r="G3483" s="35" t="s">
        <v>5305</v>
      </c>
    </row>
    <row r="3484" spans="2:7" x14ac:dyDescent="0.2">
      <c r="B3484" s="1" t="str">
        <f t="shared" si="64"/>
        <v>ピリベンカルブ・メパニピリム水和剤日曹オルパ顆粒水和剤</v>
      </c>
      <c r="C3484" s="1" t="s">
        <v>5303</v>
      </c>
      <c r="D3484" s="1" t="s">
        <v>5306</v>
      </c>
      <c r="E3484" s="2" t="s">
        <v>6468</v>
      </c>
      <c r="F3484" s="1"/>
      <c r="G3484" s="35" t="s">
        <v>5305</v>
      </c>
    </row>
    <row r="3485" spans="2:7" x14ac:dyDescent="0.2">
      <c r="B3485" s="1" t="str">
        <f t="shared" si="64"/>
        <v>１－メチルシクロプロペンくん蒸剤スマートフレッシュ　タブ</v>
      </c>
      <c r="C3485" s="1" t="s">
        <v>5307</v>
      </c>
      <c r="D3485" s="1" t="s">
        <v>5308</v>
      </c>
      <c r="E3485" s="2" t="s">
        <v>6468</v>
      </c>
      <c r="F3485" s="1"/>
      <c r="G3485" s="35" t="s">
        <v>5309</v>
      </c>
    </row>
    <row r="3486" spans="2:7" x14ac:dyDescent="0.2">
      <c r="B3486" s="1" t="str">
        <f t="shared" si="64"/>
        <v>燐酸第二鉄粒剤Nスクミンベイト３</v>
      </c>
      <c r="C3486" s="1" t="s">
        <v>5310</v>
      </c>
      <c r="D3486" s="1" t="s">
        <v>5311</v>
      </c>
      <c r="E3486" s="2" t="s">
        <v>6468</v>
      </c>
      <c r="F3486" s="1"/>
      <c r="G3486" s="35" t="s">
        <v>5312</v>
      </c>
    </row>
    <row r="3487" spans="2:7" x14ac:dyDescent="0.2">
      <c r="B3487" s="1" t="str">
        <f t="shared" si="64"/>
        <v>還元澱粉糖化物液剤キモンブロック液剤</v>
      </c>
      <c r="C3487" s="1" t="s">
        <v>5313</v>
      </c>
      <c r="D3487" s="1" t="s">
        <v>5314</v>
      </c>
      <c r="E3487" s="2" t="s">
        <v>6468</v>
      </c>
      <c r="F3487" s="1"/>
      <c r="G3487" s="35" t="s">
        <v>5315</v>
      </c>
    </row>
    <row r="3488" spans="2:7" x14ac:dyDescent="0.2">
      <c r="B3488" s="1" t="str">
        <f t="shared" si="64"/>
        <v>燐酸第二鉄粒剤Nスラゴ</v>
      </c>
      <c r="C3488" s="1" t="s">
        <v>5183</v>
      </c>
      <c r="D3488" s="1" t="s">
        <v>5316</v>
      </c>
      <c r="E3488" s="2" t="s">
        <v>6468</v>
      </c>
      <c r="F3488" s="1"/>
      <c r="G3488" s="35" t="s">
        <v>5317</v>
      </c>
    </row>
    <row r="3489" spans="2:7" x14ac:dyDescent="0.2">
      <c r="B3489" s="1" t="str">
        <f t="shared" si="64"/>
        <v>燐酸第二鉄粒剤NSスラゴ</v>
      </c>
      <c r="C3489" s="1" t="s">
        <v>5183</v>
      </c>
      <c r="D3489" s="1" t="s">
        <v>5318</v>
      </c>
      <c r="E3489" s="2" t="s">
        <v>6468</v>
      </c>
      <c r="F3489" s="1"/>
      <c r="G3489" s="35" t="s">
        <v>5317</v>
      </c>
    </row>
    <row r="3490" spans="2:7" x14ac:dyDescent="0.2">
      <c r="B3490" s="1" t="str">
        <f t="shared" si="64"/>
        <v>燐酸第二鉄粒剤Nフェラモール</v>
      </c>
      <c r="C3490" s="1" t="s">
        <v>5183</v>
      </c>
      <c r="D3490" s="1" t="s">
        <v>5319</v>
      </c>
      <c r="E3490" s="2" t="s">
        <v>6468</v>
      </c>
      <c r="F3490" s="1"/>
      <c r="G3490" s="35" t="s">
        <v>5317</v>
      </c>
    </row>
    <row r="3491" spans="2:7" x14ac:dyDescent="0.2">
      <c r="B3491" s="1" t="str">
        <f t="shared" si="64"/>
        <v>燐酸第二鉄粒剤NSフェラモール</v>
      </c>
      <c r="C3491" s="1" t="s">
        <v>5183</v>
      </c>
      <c r="D3491" s="1" t="s">
        <v>5320</v>
      </c>
      <c r="E3491" s="2" t="s">
        <v>6468</v>
      </c>
      <c r="F3491" s="1"/>
      <c r="G3491" s="35" t="s">
        <v>5317</v>
      </c>
    </row>
    <row r="3492" spans="2:7" x14ac:dyDescent="0.2">
      <c r="B3492" s="1" t="str">
        <f t="shared" si="64"/>
        <v>クロチアニジン・ミクロブタニル液剤ベニカベジフルVスプレー</v>
      </c>
      <c r="C3492" s="1" t="s">
        <v>5321</v>
      </c>
      <c r="D3492" s="1" t="s">
        <v>5322</v>
      </c>
      <c r="E3492" s="2" t="s">
        <v>4995</v>
      </c>
      <c r="F3492" s="1"/>
      <c r="G3492" s="35" t="s">
        <v>5323</v>
      </c>
    </row>
    <row r="3493" spans="2:7" x14ac:dyDescent="0.2">
      <c r="B3493" s="1" t="str">
        <f t="shared" si="64"/>
        <v>プロピリスルフロン粒剤ゼータワンジャンボ</v>
      </c>
      <c r="C3493" s="1" t="s">
        <v>5324</v>
      </c>
      <c r="D3493" s="1" t="s">
        <v>5325</v>
      </c>
      <c r="E3493" s="35" t="s">
        <v>6468</v>
      </c>
      <c r="F3493" s="1"/>
      <c r="G3493" s="35" t="s">
        <v>5326</v>
      </c>
    </row>
    <row r="3494" spans="2:7" x14ac:dyDescent="0.2">
      <c r="B3494" s="1" t="str">
        <f t="shared" si="64"/>
        <v>テブチウロン・DBN粒剤草退治J粒剤</v>
      </c>
      <c r="C3494" s="1" t="s">
        <v>5327</v>
      </c>
      <c r="D3494" s="1" t="s">
        <v>5328</v>
      </c>
      <c r="E3494" s="2" t="s">
        <v>4932</v>
      </c>
      <c r="F3494" s="1"/>
      <c r="G3494" s="35" t="s">
        <v>5329</v>
      </c>
    </row>
    <row r="3495" spans="2:7" x14ac:dyDescent="0.2">
      <c r="B3495" s="1" t="str">
        <f t="shared" si="64"/>
        <v>ピロキサスルホン水和剤ソリスト顆粒水和剤</v>
      </c>
      <c r="C3495" s="1" t="s">
        <v>5330</v>
      </c>
      <c r="D3495" s="1" t="s">
        <v>5331</v>
      </c>
      <c r="E3495" s="2" t="s">
        <v>4932</v>
      </c>
      <c r="F3495" s="1"/>
      <c r="G3495" s="35" t="s">
        <v>5332</v>
      </c>
    </row>
    <row r="3496" spans="2:7" x14ac:dyDescent="0.2">
      <c r="B3496" s="1" t="str">
        <f t="shared" si="64"/>
        <v>ピロキサスルホン水和剤理研ソリスト顆粒水和剤</v>
      </c>
      <c r="C3496" s="1" t="s">
        <v>5330</v>
      </c>
      <c r="D3496" s="1" t="s">
        <v>5333</v>
      </c>
      <c r="E3496" s="2" t="s">
        <v>4995</v>
      </c>
      <c r="F3496" s="1"/>
      <c r="G3496" s="35" t="s">
        <v>5334</v>
      </c>
    </row>
    <row r="3497" spans="2:7" x14ac:dyDescent="0.2">
      <c r="B3497" s="1" t="str">
        <f t="shared" si="64"/>
        <v>リムスルフロン水和剤デュポン　ハーレイDF</v>
      </c>
      <c r="C3497" s="1" t="s">
        <v>5335</v>
      </c>
      <c r="D3497" s="1" t="s">
        <v>5336</v>
      </c>
      <c r="E3497" s="2" t="s">
        <v>6468</v>
      </c>
      <c r="F3497" s="1"/>
      <c r="G3497" s="35" t="s">
        <v>5337</v>
      </c>
    </row>
    <row r="3498" spans="2:7" x14ac:dyDescent="0.2">
      <c r="B3498" s="1" t="str">
        <f t="shared" si="64"/>
        <v>エチプロール・フサライド水和剤ホクコーラブサイドキラップフロアブル</v>
      </c>
      <c r="C3498" s="1" t="s">
        <v>5338</v>
      </c>
      <c r="D3498" s="1" t="s">
        <v>5339</v>
      </c>
      <c r="E3498" s="2" t="s">
        <v>4995</v>
      </c>
      <c r="F3498" s="1"/>
      <c r="G3498" s="35" t="s">
        <v>5340</v>
      </c>
    </row>
    <row r="3499" spans="2:7" x14ac:dyDescent="0.2">
      <c r="B3499" s="1" t="str">
        <f t="shared" si="64"/>
        <v>トリフルミゾール水和剤協友トリフミン水和剤</v>
      </c>
      <c r="C3499" s="1" t="s">
        <v>5341</v>
      </c>
      <c r="D3499" s="1" t="s">
        <v>5342</v>
      </c>
      <c r="E3499" s="2" t="s">
        <v>4995</v>
      </c>
      <c r="F3499" s="1"/>
      <c r="G3499" s="35" t="s">
        <v>5343</v>
      </c>
    </row>
    <row r="3500" spans="2:7" x14ac:dyDescent="0.2">
      <c r="B3500" s="1" t="str">
        <f t="shared" si="64"/>
        <v>メトコナゾール水和剤リベロ水和剤</v>
      </c>
      <c r="C3500" s="1" t="s">
        <v>5344</v>
      </c>
      <c r="D3500" s="1" t="s">
        <v>5345</v>
      </c>
      <c r="E3500" s="2" t="s">
        <v>4995</v>
      </c>
      <c r="F3500" s="1"/>
      <c r="G3500" s="35" t="s">
        <v>5346</v>
      </c>
    </row>
    <row r="3501" spans="2:7" x14ac:dyDescent="0.2">
      <c r="B3501" s="1" t="str">
        <f t="shared" si="64"/>
        <v>フルバリネート乳剤協友マブリックＥＷ</v>
      </c>
      <c r="C3501" s="1" t="s">
        <v>5347</v>
      </c>
      <c r="D3501" s="1" t="s">
        <v>5348</v>
      </c>
      <c r="E3501" s="2" t="s">
        <v>5349</v>
      </c>
      <c r="F3501" s="1" t="s">
        <v>157</v>
      </c>
      <c r="G3501" s="35" t="s">
        <v>5350</v>
      </c>
    </row>
    <row r="3502" spans="2:7" x14ac:dyDescent="0.2">
      <c r="B3502" s="1" t="str">
        <f t="shared" si="64"/>
        <v>ジメタメトリン・ブタクロール乳剤クラールＥＷ</v>
      </c>
      <c r="C3502" s="1" t="s">
        <v>5351</v>
      </c>
      <c r="D3502" s="1" t="s">
        <v>5352</v>
      </c>
      <c r="E3502" s="2" t="s">
        <v>4995</v>
      </c>
      <c r="F3502" s="1"/>
      <c r="G3502" s="35" t="s">
        <v>5353</v>
      </c>
    </row>
    <row r="3503" spans="2:7" x14ac:dyDescent="0.2">
      <c r="B3503" s="1" t="str">
        <f t="shared" si="64"/>
        <v>アシュラム・ＭＣＰＰ液剤シバレンジャーシャワー</v>
      </c>
      <c r="C3503" s="1" t="s">
        <v>5354</v>
      </c>
      <c r="D3503" s="1" t="s">
        <v>5355</v>
      </c>
      <c r="E3503" s="2" t="s">
        <v>4995</v>
      </c>
      <c r="F3503" s="1"/>
      <c r="G3503" s="35" t="s">
        <v>5356</v>
      </c>
    </row>
    <row r="3504" spans="2:7" x14ac:dyDescent="0.2">
      <c r="B3504" s="1" t="str">
        <f t="shared" si="64"/>
        <v>アシュラム・ＭＣＰＰ液剤シバキープエースシャワー</v>
      </c>
      <c r="C3504" s="1" t="s">
        <v>5354</v>
      </c>
      <c r="D3504" s="1" t="s">
        <v>5357</v>
      </c>
      <c r="E3504" s="2" t="s">
        <v>4995</v>
      </c>
      <c r="F3504" s="1"/>
      <c r="G3504" s="35" t="s">
        <v>5356</v>
      </c>
    </row>
    <row r="3505" spans="2:7" x14ac:dyDescent="0.2">
      <c r="B3505" s="1" t="str">
        <f t="shared" si="64"/>
        <v>エトキサゾール・ピリミジフェン水和剤茶ちゃっとフロアブル</v>
      </c>
      <c r="C3505" s="1" t="s">
        <v>5358</v>
      </c>
      <c r="D3505" s="1" t="s">
        <v>5359</v>
      </c>
      <c r="E3505" s="2" t="s">
        <v>4995</v>
      </c>
      <c r="F3505" s="1"/>
      <c r="G3505" s="35" t="s">
        <v>5360</v>
      </c>
    </row>
    <row r="3506" spans="2:7" x14ac:dyDescent="0.2">
      <c r="B3506" s="1" t="str">
        <f t="shared" si="64"/>
        <v>エトキサゾール・ピリミジフェン水和剤ダニトップフロアブル</v>
      </c>
      <c r="C3506" s="1" t="s">
        <v>5358</v>
      </c>
      <c r="D3506" s="1" t="s">
        <v>5361</v>
      </c>
      <c r="E3506" s="2" t="s">
        <v>4995</v>
      </c>
      <c r="F3506" s="1"/>
      <c r="G3506" s="35" t="s">
        <v>5360</v>
      </c>
    </row>
    <row r="3507" spans="2:7" x14ac:dyDescent="0.2">
      <c r="B3507" s="1" t="str">
        <f t="shared" ref="B3507:B3567" si="65">C3507&amp;D3507</f>
        <v>シエノピラフェン・ピリダベン水和剤スターマイトプラスフロアブル</v>
      </c>
      <c r="C3507" s="1" t="s">
        <v>5362</v>
      </c>
      <c r="D3507" s="1" t="s">
        <v>5363</v>
      </c>
      <c r="E3507" s="2" t="s">
        <v>5364</v>
      </c>
      <c r="F3507" s="1"/>
      <c r="G3507" s="35" t="s">
        <v>5365</v>
      </c>
    </row>
    <row r="3508" spans="2:7" x14ac:dyDescent="0.2">
      <c r="B3508" s="1" t="str">
        <f t="shared" si="65"/>
        <v>ジノテフラン液剤オールスタースプレー</v>
      </c>
      <c r="C3508" s="1" t="s">
        <v>5366</v>
      </c>
      <c r="D3508" s="1" t="s">
        <v>5367</v>
      </c>
      <c r="E3508" s="2" t="s">
        <v>6468</v>
      </c>
      <c r="F3508" s="1"/>
      <c r="G3508" s="35" t="s">
        <v>5368</v>
      </c>
    </row>
    <row r="3509" spans="2:7" x14ac:dyDescent="0.2">
      <c r="B3509" s="1" t="str">
        <f t="shared" si="65"/>
        <v>有機銅水和剤キノンドー顆粒水和剤</v>
      </c>
      <c r="C3509" s="1" t="s">
        <v>5369</v>
      </c>
      <c r="D3509" s="1" t="s">
        <v>5370</v>
      </c>
      <c r="E3509" s="2" t="s">
        <v>4995</v>
      </c>
      <c r="F3509" s="1"/>
      <c r="G3509" s="35" t="s">
        <v>5315</v>
      </c>
    </row>
    <row r="3510" spans="2:7" x14ac:dyDescent="0.2">
      <c r="B3510" s="1" t="str">
        <f t="shared" si="65"/>
        <v>マシン油乳剤協友機械油乳剤９５</v>
      </c>
      <c r="C3510" s="1" t="s">
        <v>5371</v>
      </c>
      <c r="D3510" s="1" t="s">
        <v>5372</v>
      </c>
      <c r="E3510" s="2" t="s">
        <v>6468</v>
      </c>
      <c r="F3510" s="1"/>
      <c r="G3510" s="35" t="s">
        <v>5373</v>
      </c>
    </row>
    <row r="3511" spans="2:7" x14ac:dyDescent="0.2">
      <c r="B3511" s="1" t="str">
        <f t="shared" si="65"/>
        <v>プロクロラズ乳剤協友スポルタック乳剤</v>
      </c>
      <c r="C3511" s="1" t="s">
        <v>5374</v>
      </c>
      <c r="D3511" s="1" t="s">
        <v>5375</v>
      </c>
      <c r="E3511" s="2" t="s">
        <v>4995</v>
      </c>
      <c r="F3511" s="1"/>
      <c r="G3511" s="35" t="s">
        <v>5337</v>
      </c>
    </row>
    <row r="3512" spans="2:7" x14ac:dyDescent="0.2">
      <c r="B3512" s="1" t="str">
        <f t="shared" si="65"/>
        <v>クロチアニジン・フェンプロパトリンエゾルカイガラムシエアゾール</v>
      </c>
      <c r="C3512" s="1" t="s">
        <v>5376</v>
      </c>
      <c r="D3512" s="1" t="s">
        <v>5377</v>
      </c>
      <c r="E3512" s="2" t="s">
        <v>4995</v>
      </c>
      <c r="F3512" s="1"/>
      <c r="G3512" s="35" t="s">
        <v>5378</v>
      </c>
    </row>
    <row r="3513" spans="2:7" x14ac:dyDescent="0.2">
      <c r="B3513" s="1" t="str">
        <f t="shared" si="65"/>
        <v>イマゾスルフロン・オキサジクロメホン・ピラクロニル・ブロモブチド水和剤バッチリＬＸフロアブル</v>
      </c>
      <c r="C3513" s="1" t="s">
        <v>5379</v>
      </c>
      <c r="D3513" s="1" t="s">
        <v>5380</v>
      </c>
      <c r="E3513" s="2" t="s">
        <v>6468</v>
      </c>
      <c r="F3513" s="1"/>
      <c r="G3513" s="35" t="s">
        <v>5381</v>
      </c>
    </row>
    <row r="3514" spans="2:7" x14ac:dyDescent="0.2">
      <c r="B3514" s="1" t="str">
        <f t="shared" si="65"/>
        <v>イマゾスルフロン・オキサジクロメホン・ピラクロニル・ブロモブチド粒剤バッチリＬＸジャンボ</v>
      </c>
      <c r="C3514" s="1" t="s">
        <v>5382</v>
      </c>
      <c r="D3514" s="1" t="s">
        <v>5383</v>
      </c>
      <c r="E3514" s="2" t="s">
        <v>6468</v>
      </c>
      <c r="F3514" s="1"/>
      <c r="G3514" s="35" t="s">
        <v>5326</v>
      </c>
    </row>
    <row r="3515" spans="2:7" x14ac:dyDescent="0.2">
      <c r="B3515" s="1" t="str">
        <f t="shared" si="65"/>
        <v>イマゾスルフロン・オキサジクロメホン・ピラクロニル・ブロモブチド粒剤バッチリＬＸ１キロ粒剤</v>
      </c>
      <c r="C3515" s="1" t="s">
        <v>5382</v>
      </c>
      <c r="D3515" s="1" t="s">
        <v>5384</v>
      </c>
      <c r="E3515" s="2" t="s">
        <v>6468</v>
      </c>
      <c r="F3515" s="1"/>
      <c r="G3515" s="35" t="s">
        <v>5385</v>
      </c>
    </row>
    <row r="3516" spans="2:7" x14ac:dyDescent="0.2">
      <c r="B3516" s="1" t="str">
        <f t="shared" si="65"/>
        <v>テフリルトリオン・ピラクロニル・メタゾスルフロン水和剤コメットフロアブル</v>
      </c>
      <c r="C3516" s="1" t="s">
        <v>5386</v>
      </c>
      <c r="D3516" s="1" t="s">
        <v>5387</v>
      </c>
      <c r="E3516" s="2" t="s">
        <v>6468</v>
      </c>
      <c r="F3516" s="1"/>
      <c r="G3516" s="35" t="s">
        <v>5388</v>
      </c>
    </row>
    <row r="3517" spans="2:7" x14ac:dyDescent="0.2">
      <c r="B3517" s="1" t="str">
        <f t="shared" si="65"/>
        <v>ピラゾレート・ベンゾビシクロン・メタゾスルフロン粒剤アールタイプ１キロ粒剤</v>
      </c>
      <c r="C3517" s="1" t="s">
        <v>5389</v>
      </c>
      <c r="D3517" s="1" t="s">
        <v>5390</v>
      </c>
      <c r="E3517" s="2" t="s">
        <v>4995</v>
      </c>
      <c r="F3517" s="1"/>
      <c r="G3517" s="35" t="s">
        <v>5391</v>
      </c>
    </row>
    <row r="3518" spans="2:7" x14ac:dyDescent="0.2">
      <c r="B3518" s="1" t="str">
        <f t="shared" si="65"/>
        <v>クロチアニジン・スピネトラム・イソチアニル粒剤箱王子粒剤</v>
      </c>
      <c r="C3518" s="1" t="s">
        <v>5392</v>
      </c>
      <c r="D3518" s="1" t="s">
        <v>5393</v>
      </c>
      <c r="E3518" s="2" t="s">
        <v>4995</v>
      </c>
      <c r="F3518" s="1"/>
      <c r="G3518" s="35" t="s">
        <v>5394</v>
      </c>
    </row>
    <row r="3519" spans="2:7" x14ac:dyDescent="0.2">
      <c r="B3519" s="1" t="str">
        <f t="shared" si="65"/>
        <v>イプフェンカルバゾン・テフリルトリオン・ベンスルフロンメチル水和剤カチボシＬフロアブル</v>
      </c>
      <c r="C3519" s="1" t="s">
        <v>5395</v>
      </c>
      <c r="D3519" s="1" t="s">
        <v>5396</v>
      </c>
      <c r="E3519" s="2" t="s">
        <v>4995</v>
      </c>
      <c r="F3519" s="1"/>
      <c r="G3519" s="35" t="s">
        <v>5397</v>
      </c>
    </row>
    <row r="3520" spans="2:7" x14ac:dyDescent="0.2">
      <c r="B3520" s="1" t="str">
        <f t="shared" si="65"/>
        <v>イプフェンカルバゾン・テフリルトリオン・ベンスルフロンメチル水和剤カチボシフロアブル</v>
      </c>
      <c r="C3520" s="1" t="s">
        <v>5395</v>
      </c>
      <c r="D3520" s="1" t="s">
        <v>5398</v>
      </c>
      <c r="E3520" s="2" t="s">
        <v>4995</v>
      </c>
      <c r="F3520" s="1"/>
      <c r="G3520" s="35" t="s">
        <v>5397</v>
      </c>
    </row>
    <row r="3521" spans="2:7" x14ac:dyDescent="0.2">
      <c r="B3521" s="1" t="str">
        <f t="shared" si="65"/>
        <v>イプフェンカルバゾン・テフリルトリオン・ベンスルフロンメチル粒剤カチボシ１キロ粒剤５１</v>
      </c>
      <c r="C3521" s="1" t="s">
        <v>5399</v>
      </c>
      <c r="D3521" s="1" t="s">
        <v>5400</v>
      </c>
      <c r="E3521" s="2" t="s">
        <v>4995</v>
      </c>
      <c r="F3521" s="1"/>
      <c r="G3521" s="35" t="s">
        <v>5340</v>
      </c>
    </row>
    <row r="3522" spans="2:7" x14ac:dyDescent="0.2">
      <c r="B3522" s="1" t="str">
        <f t="shared" si="65"/>
        <v>イプフェンカルバゾン・テフリルトリオン・ベンスルフロンメチル粒剤カチボシ１キロ粒剤７５</v>
      </c>
      <c r="C3522" s="1" t="s">
        <v>5399</v>
      </c>
      <c r="D3522" s="1" t="s">
        <v>5401</v>
      </c>
      <c r="E3522" s="2" t="s">
        <v>4995</v>
      </c>
      <c r="F3522" s="1"/>
      <c r="G3522" s="35" t="s">
        <v>5340</v>
      </c>
    </row>
    <row r="3523" spans="2:7" x14ac:dyDescent="0.2">
      <c r="B3523" s="1" t="str">
        <f t="shared" si="65"/>
        <v>イプフェンカルバゾン・テフリルトリオン・ベンスルフロンメチル粒剤カチボシＬジャンボ</v>
      </c>
      <c r="C3523" s="1" t="s">
        <v>5399</v>
      </c>
      <c r="D3523" s="1" t="s">
        <v>5402</v>
      </c>
      <c r="E3523" s="2" t="s">
        <v>6468</v>
      </c>
      <c r="F3523" s="1"/>
      <c r="G3523" s="35" t="s">
        <v>5403</v>
      </c>
    </row>
    <row r="3524" spans="2:7" x14ac:dyDescent="0.2">
      <c r="B3524" s="1" t="str">
        <f t="shared" si="65"/>
        <v>イプフェンカルバゾン・テフリルトリオン・ベンスルフロンメチル粒剤カチボシジャンボ</v>
      </c>
      <c r="C3524" s="1" t="s">
        <v>5399</v>
      </c>
      <c r="D3524" s="1" t="s">
        <v>5404</v>
      </c>
      <c r="E3524" s="2" t="s">
        <v>6468</v>
      </c>
      <c r="F3524" s="1"/>
      <c r="G3524" s="35" t="s">
        <v>5403</v>
      </c>
    </row>
    <row r="3525" spans="2:7" x14ac:dyDescent="0.2">
      <c r="B3525" s="1" t="str">
        <f t="shared" si="65"/>
        <v>ダイムロン・ペントキサゾン・メタゾスルフロン粒剤イネヒーロージャンボ</v>
      </c>
      <c r="C3525" s="1" t="s">
        <v>5405</v>
      </c>
      <c r="D3525" s="1" t="s">
        <v>5406</v>
      </c>
      <c r="E3525" s="2" t="s">
        <v>6468</v>
      </c>
      <c r="F3525" s="1"/>
      <c r="G3525" s="35" t="s">
        <v>5340</v>
      </c>
    </row>
    <row r="3526" spans="2:7" x14ac:dyDescent="0.2">
      <c r="B3526" s="1" t="str">
        <f t="shared" si="65"/>
        <v>ダイムロン・ペントキサゾン・メタゾスルフロン粒剤日産イネヒーロージャンボ</v>
      </c>
      <c r="C3526" s="1" t="s">
        <v>5405</v>
      </c>
      <c r="D3526" s="1" t="s">
        <v>5407</v>
      </c>
      <c r="E3526" s="2" t="s">
        <v>6468</v>
      </c>
      <c r="F3526" s="1"/>
      <c r="G3526" s="35" t="s">
        <v>5340</v>
      </c>
    </row>
    <row r="3527" spans="2:7" x14ac:dyDescent="0.2">
      <c r="B3527" s="1" t="str">
        <f t="shared" si="65"/>
        <v>ピラクロニル・ベンゾビシクロン・ベンフレセート粒剤モーレツ１キロ粒剤</v>
      </c>
      <c r="C3527" s="1" t="s">
        <v>5408</v>
      </c>
      <c r="D3527" s="1" t="s">
        <v>5409</v>
      </c>
      <c r="E3527" s="2" t="s">
        <v>6468</v>
      </c>
      <c r="F3527" s="1"/>
      <c r="G3527" s="35" t="s">
        <v>5397</v>
      </c>
    </row>
    <row r="3528" spans="2:7" x14ac:dyDescent="0.2">
      <c r="B3528" s="1" t="str">
        <f t="shared" si="65"/>
        <v>ピラクロニル・ベンゾビシクロン・ベンフレセート粒剤ＳＤＳモーレツ１キロ粒剤</v>
      </c>
      <c r="C3528" s="1" t="s">
        <v>5408</v>
      </c>
      <c r="D3528" s="1" t="s">
        <v>5410</v>
      </c>
      <c r="E3528" s="2" t="s">
        <v>6468</v>
      </c>
      <c r="F3528" s="1"/>
      <c r="G3528" s="35" t="s">
        <v>5397</v>
      </c>
    </row>
    <row r="3529" spans="2:7" x14ac:dyDescent="0.2">
      <c r="B3529" s="1" t="str">
        <f t="shared" si="65"/>
        <v>マンゼブ・ミクロブタニル水和剤クロステクト水和剤</v>
      </c>
      <c r="C3529" s="1" t="s">
        <v>5411</v>
      </c>
      <c r="D3529" s="1" t="s">
        <v>5412</v>
      </c>
      <c r="E3529" s="2" t="s">
        <v>4995</v>
      </c>
      <c r="F3529" s="1"/>
      <c r="G3529" s="35" t="s">
        <v>5413</v>
      </c>
    </row>
    <row r="3530" spans="2:7" x14ac:dyDescent="0.2">
      <c r="B3530" s="1" t="str">
        <f t="shared" si="65"/>
        <v>シアントラニリプロール・イソチアニル粒剤スタウトパディート箱粒剤</v>
      </c>
      <c r="C3530" s="1" t="s">
        <v>5414</v>
      </c>
      <c r="D3530" s="1" t="s">
        <v>5415</v>
      </c>
      <c r="E3530" s="2" t="s">
        <v>6468</v>
      </c>
      <c r="F3530" s="1"/>
      <c r="G3530" s="35" t="s">
        <v>5394</v>
      </c>
    </row>
    <row r="3531" spans="2:7" x14ac:dyDescent="0.2">
      <c r="B3531" s="1" t="str">
        <f t="shared" si="65"/>
        <v>シアントラニリプロール・イソチアニル粒剤ルーチンデュオ箱粒剤</v>
      </c>
      <c r="C3531" s="1" t="s">
        <v>5414</v>
      </c>
      <c r="D3531" s="1" t="s">
        <v>5416</v>
      </c>
      <c r="E3531" s="2" t="s">
        <v>6468</v>
      </c>
      <c r="F3531" s="1"/>
      <c r="G3531" s="35" t="s">
        <v>5394</v>
      </c>
    </row>
    <row r="3532" spans="2:7" x14ac:dyDescent="0.2">
      <c r="B3532" s="1" t="str">
        <f t="shared" si="65"/>
        <v>シアントラニリプロール粒剤パディート箱粒剤</v>
      </c>
      <c r="C3532" s="1" t="s">
        <v>5417</v>
      </c>
      <c r="D3532" s="1" t="s">
        <v>5418</v>
      </c>
      <c r="E3532" s="2" t="s">
        <v>6468</v>
      </c>
      <c r="F3532" s="1"/>
      <c r="G3532" s="35" t="s">
        <v>5419</v>
      </c>
    </row>
    <row r="3533" spans="2:7" x14ac:dyDescent="0.2">
      <c r="B3533" s="1" t="str">
        <f t="shared" si="65"/>
        <v>シアントラニリプロール粒剤クミアイパディート箱粒剤</v>
      </c>
      <c r="C3533" s="1" t="s">
        <v>5417</v>
      </c>
      <c r="D3533" s="1" t="s">
        <v>5420</v>
      </c>
      <c r="E3533" s="2" t="s">
        <v>6468</v>
      </c>
      <c r="F3533" s="1"/>
      <c r="G3533" s="35" t="s">
        <v>5419</v>
      </c>
    </row>
    <row r="3534" spans="2:7" x14ac:dyDescent="0.2">
      <c r="B3534" s="1" t="str">
        <f t="shared" si="65"/>
        <v>シアントラニリプロール水和剤バズ顆粒水和剤</v>
      </c>
      <c r="C3534" s="1" t="s">
        <v>5273</v>
      </c>
      <c r="D3534" s="1" t="s">
        <v>5421</v>
      </c>
      <c r="E3534" s="2" t="s">
        <v>6468</v>
      </c>
      <c r="F3534" s="1"/>
      <c r="G3534" s="35" t="s">
        <v>5422</v>
      </c>
    </row>
    <row r="3535" spans="2:7" x14ac:dyDescent="0.2">
      <c r="B3535" s="1" t="str">
        <f t="shared" si="65"/>
        <v>シアントラニリプロール粒剤デュポン　プリロッソ粒剤</v>
      </c>
      <c r="C3535" s="1" t="s">
        <v>5417</v>
      </c>
      <c r="D3535" s="1" t="s">
        <v>5423</v>
      </c>
      <c r="E3535" s="2" t="s">
        <v>6468</v>
      </c>
      <c r="F3535" s="1"/>
      <c r="G3535" s="35" t="s">
        <v>5353</v>
      </c>
    </row>
    <row r="3536" spans="2:7" x14ac:dyDescent="0.2">
      <c r="B3536" s="1" t="str">
        <f t="shared" si="65"/>
        <v>シアントラニリプロール粒剤日産プリロッソ粒剤</v>
      </c>
      <c r="C3536" s="1" t="s">
        <v>5417</v>
      </c>
      <c r="D3536" s="1" t="s">
        <v>5424</v>
      </c>
      <c r="E3536" s="2" t="s">
        <v>6468</v>
      </c>
      <c r="F3536" s="1"/>
      <c r="G3536" s="35" t="s">
        <v>5353</v>
      </c>
    </row>
    <row r="3537" spans="2:7" x14ac:dyDescent="0.2">
      <c r="B3537" s="1" t="str">
        <f t="shared" si="65"/>
        <v>シアントラニリプロール粒剤丸和プリロッソ</v>
      </c>
      <c r="C3537" s="1" t="s">
        <v>5417</v>
      </c>
      <c r="D3537" s="1" t="s">
        <v>5425</v>
      </c>
      <c r="E3537" s="2" t="s">
        <v>6468</v>
      </c>
      <c r="F3537" s="1"/>
      <c r="G3537" s="35" t="s">
        <v>5353</v>
      </c>
    </row>
    <row r="3538" spans="2:7" x14ac:dyDescent="0.2">
      <c r="B3538" s="1" t="str">
        <f t="shared" si="65"/>
        <v>シアントラニリプロール水和剤デュポン　ベリマークＳＣ</v>
      </c>
      <c r="C3538" s="1" t="s">
        <v>5273</v>
      </c>
      <c r="D3538" s="1" t="s">
        <v>5426</v>
      </c>
      <c r="E3538" s="2" t="s">
        <v>6468</v>
      </c>
      <c r="F3538" s="1"/>
      <c r="G3538" s="35" t="s">
        <v>5427</v>
      </c>
    </row>
    <row r="3539" spans="2:7" x14ac:dyDescent="0.2">
      <c r="B3539" s="1" t="str">
        <f t="shared" si="65"/>
        <v>シアントラニリプロール水和剤クミアイベリマークＳＣ</v>
      </c>
      <c r="C3539" s="1" t="s">
        <v>5273</v>
      </c>
      <c r="D3539" s="1" t="s">
        <v>5428</v>
      </c>
      <c r="E3539" s="2" t="s">
        <v>6468</v>
      </c>
      <c r="F3539" s="1"/>
      <c r="G3539" s="35" t="s">
        <v>5427</v>
      </c>
    </row>
    <row r="3540" spans="2:7" x14ac:dyDescent="0.2">
      <c r="B3540" s="1" t="str">
        <f t="shared" si="65"/>
        <v>シアントラニリプロール水和剤日曹ベリマークＳＣ</v>
      </c>
      <c r="C3540" s="1" t="s">
        <v>5273</v>
      </c>
      <c r="D3540" s="1" t="s">
        <v>5429</v>
      </c>
      <c r="E3540" s="2" t="s">
        <v>6468</v>
      </c>
      <c r="F3540" s="1"/>
      <c r="G3540" s="35" t="s">
        <v>5427</v>
      </c>
    </row>
    <row r="3541" spans="2:7" x14ac:dyDescent="0.2">
      <c r="B3541" s="1" t="str">
        <f t="shared" si="65"/>
        <v>シアントラニリプロール水和剤デュポン　エクシレルＳＥ</v>
      </c>
      <c r="C3541" s="1" t="s">
        <v>5273</v>
      </c>
      <c r="D3541" s="1" t="s">
        <v>5430</v>
      </c>
      <c r="E3541" s="2" t="s">
        <v>4995</v>
      </c>
      <c r="F3541" s="1"/>
      <c r="G3541" s="35" t="s">
        <v>5431</v>
      </c>
    </row>
    <row r="3542" spans="2:7" x14ac:dyDescent="0.2">
      <c r="B3542" s="1" t="str">
        <f t="shared" si="65"/>
        <v>シアントラニリプロール水和剤クミアイエクシレルＳＥ</v>
      </c>
      <c r="C3542" s="1" t="s">
        <v>5273</v>
      </c>
      <c r="D3542" s="1" t="s">
        <v>5432</v>
      </c>
      <c r="E3542" s="2" t="s">
        <v>4995</v>
      </c>
      <c r="F3542" s="1"/>
      <c r="G3542" s="35" t="s">
        <v>5431</v>
      </c>
    </row>
    <row r="3543" spans="2:7" x14ac:dyDescent="0.2">
      <c r="B3543" s="1" t="str">
        <f t="shared" si="65"/>
        <v>シアントラニリプロール水和剤日産エクシレルＳＥ</v>
      </c>
      <c r="C3543" s="1" t="s">
        <v>5273</v>
      </c>
      <c r="D3543" s="1" t="s">
        <v>5433</v>
      </c>
      <c r="E3543" s="2" t="s">
        <v>4995</v>
      </c>
      <c r="F3543" s="1"/>
      <c r="G3543" s="35" t="s">
        <v>5431</v>
      </c>
    </row>
    <row r="3544" spans="2:7" x14ac:dyDescent="0.2">
      <c r="B3544" s="1" t="str">
        <f t="shared" si="65"/>
        <v>シアントラニリプロール水和剤デュポン　ベネビアＯＤ</v>
      </c>
      <c r="C3544" s="1" t="s">
        <v>5273</v>
      </c>
      <c r="D3544" s="1" t="s">
        <v>5434</v>
      </c>
      <c r="E3544" s="2" t="s">
        <v>4995</v>
      </c>
      <c r="F3544" s="1"/>
      <c r="G3544" s="35" t="s">
        <v>5435</v>
      </c>
    </row>
    <row r="3545" spans="2:7" x14ac:dyDescent="0.2">
      <c r="B3545" s="1" t="str">
        <f t="shared" si="65"/>
        <v>シアントラニリプロール水和剤クミアイベネビアＯＤ</v>
      </c>
      <c r="C3545" s="1" t="s">
        <v>5273</v>
      </c>
      <c r="D3545" s="1" t="s">
        <v>5436</v>
      </c>
      <c r="E3545" s="2" t="s">
        <v>4995</v>
      </c>
      <c r="F3545" s="1"/>
      <c r="G3545" s="35" t="s">
        <v>5435</v>
      </c>
    </row>
    <row r="3546" spans="2:7" x14ac:dyDescent="0.2">
      <c r="B3546" s="1" t="str">
        <f t="shared" si="65"/>
        <v>ピラクロニル・ピリミスルファン・フェノキサスルホン剤ヤブサメ豆つぶ２５０</v>
      </c>
      <c r="C3546" s="1" t="s">
        <v>5437</v>
      </c>
      <c r="D3546" s="1" t="s">
        <v>5438</v>
      </c>
      <c r="E3546" s="2" t="s">
        <v>4995</v>
      </c>
      <c r="F3546" s="1"/>
      <c r="G3546" s="35" t="s">
        <v>5394</v>
      </c>
    </row>
    <row r="3547" spans="2:7" x14ac:dyDescent="0.2">
      <c r="B3547" s="1" t="str">
        <f t="shared" si="65"/>
        <v>ピリミスルファン・フェノキサスルホン・ベンゾビシクロン粒剤ベンケイ１キロ粒剤</v>
      </c>
      <c r="C3547" s="1" t="s">
        <v>5439</v>
      </c>
      <c r="D3547" s="1" t="s">
        <v>5440</v>
      </c>
      <c r="E3547" s="2" t="s">
        <v>4995</v>
      </c>
      <c r="F3547" s="1"/>
      <c r="G3547" s="35" t="s">
        <v>5353</v>
      </c>
    </row>
    <row r="3548" spans="2:7" x14ac:dyDescent="0.2">
      <c r="B3548" s="1" t="str">
        <f t="shared" si="65"/>
        <v>フェノキサスルホン・ベンスルフロンメチル・ベンゾビシクロン水和剤オオワザフロアブル</v>
      </c>
      <c r="C3548" s="1" t="s">
        <v>5441</v>
      </c>
      <c r="D3548" s="1" t="s">
        <v>5442</v>
      </c>
      <c r="E3548" s="2" t="s">
        <v>4995</v>
      </c>
      <c r="F3548" s="1"/>
      <c r="G3548" s="35" t="s">
        <v>5388</v>
      </c>
    </row>
    <row r="3549" spans="2:7" x14ac:dyDescent="0.2">
      <c r="B3549" s="1" t="str">
        <f t="shared" si="65"/>
        <v>フェノキサスルホン・ベンスルフロンメチル・ベンゾビシクロン粒剤オオワザ１キロ粒剤７５</v>
      </c>
      <c r="C3549" s="1" t="s">
        <v>5443</v>
      </c>
      <c r="D3549" s="1" t="s">
        <v>5444</v>
      </c>
      <c r="E3549" s="2" t="s">
        <v>4995</v>
      </c>
      <c r="F3549" s="1"/>
      <c r="G3549" s="35" t="s">
        <v>5394</v>
      </c>
    </row>
    <row r="3550" spans="2:7" x14ac:dyDescent="0.2">
      <c r="B3550" s="1" t="str">
        <f t="shared" si="65"/>
        <v>フェノキサスルホン・ベンスルフロンメチル・ベンゾビシクロン粒剤オオワザジャンボ</v>
      </c>
      <c r="C3550" s="1" t="s">
        <v>5443</v>
      </c>
      <c r="D3550" s="1" t="s">
        <v>5445</v>
      </c>
      <c r="E3550" s="2" t="s">
        <v>6468</v>
      </c>
      <c r="F3550" s="1"/>
      <c r="G3550" s="35" t="s">
        <v>5446</v>
      </c>
    </row>
    <row r="3551" spans="2:7" x14ac:dyDescent="0.2">
      <c r="B3551" s="1" t="str">
        <f t="shared" si="65"/>
        <v>フェノキサスルホン・ブロモブチド・ベンスルフロンメチル水和剤クミスターＬフロアブル</v>
      </c>
      <c r="C3551" s="1" t="s">
        <v>5447</v>
      </c>
      <c r="D3551" s="1" t="s">
        <v>5448</v>
      </c>
      <c r="E3551" s="2" t="s">
        <v>4995</v>
      </c>
      <c r="F3551" s="1"/>
      <c r="G3551" s="35" t="s">
        <v>5449</v>
      </c>
    </row>
    <row r="3552" spans="2:7" x14ac:dyDescent="0.2">
      <c r="B3552" s="1" t="str">
        <f t="shared" si="65"/>
        <v>フェノキサスルホン・ブロモブチド・ベンスルフロンメチル水和剤アルファープロＬフロアブル</v>
      </c>
      <c r="C3552" s="1" t="s">
        <v>5447</v>
      </c>
      <c r="D3552" s="1" t="s">
        <v>5450</v>
      </c>
      <c r="E3552" s="2" t="s">
        <v>4995</v>
      </c>
      <c r="F3552" s="1"/>
      <c r="G3552" s="35" t="s">
        <v>5449</v>
      </c>
    </row>
    <row r="3553" spans="2:7" x14ac:dyDescent="0.2">
      <c r="B3553" s="1" t="str">
        <f t="shared" si="65"/>
        <v>フェノキサスルホン・ブロモブチド・ベンスルフロンメチル水和剤クミスタージャンボ</v>
      </c>
      <c r="C3553" s="1" t="s">
        <v>5447</v>
      </c>
      <c r="D3553" s="1" t="s">
        <v>5451</v>
      </c>
      <c r="E3553" s="2" t="s">
        <v>6468</v>
      </c>
      <c r="F3553" s="1"/>
      <c r="G3553" s="35" t="s">
        <v>5360</v>
      </c>
    </row>
    <row r="3554" spans="2:7" x14ac:dyDescent="0.2">
      <c r="B3554" s="1" t="str">
        <f t="shared" si="65"/>
        <v>フェノキサスルホン・ブロモブチド・ベンスルフロンメチル剤アルファープロＨジャンボ</v>
      </c>
      <c r="C3554" s="1" t="s">
        <v>5452</v>
      </c>
      <c r="D3554" s="1" t="s">
        <v>5453</v>
      </c>
      <c r="E3554" s="2" t="s">
        <v>6468</v>
      </c>
      <c r="F3554" s="1"/>
      <c r="G3554" s="35" t="s">
        <v>5360</v>
      </c>
    </row>
    <row r="3555" spans="2:7" x14ac:dyDescent="0.2">
      <c r="B3555" s="1" t="str">
        <f t="shared" si="65"/>
        <v>フェノキサスルホン・ブロモブチド・ベンスルフロンメチル剤クミスターＬジャンボ</v>
      </c>
      <c r="C3555" s="1" t="s">
        <v>5452</v>
      </c>
      <c r="D3555" s="1" t="s">
        <v>5454</v>
      </c>
      <c r="E3555" s="2" t="s">
        <v>6468</v>
      </c>
      <c r="F3555" s="1"/>
      <c r="G3555" s="35" t="s">
        <v>5360</v>
      </c>
    </row>
    <row r="3556" spans="2:7" x14ac:dyDescent="0.2">
      <c r="B3556" s="1" t="str">
        <f t="shared" si="65"/>
        <v>フェノキサスルホン・ブロモブチド・ベンスルフロンメチル剤アルファープロＬジャンボ</v>
      </c>
      <c r="C3556" s="1" t="s">
        <v>5452</v>
      </c>
      <c r="D3556" s="1" t="s">
        <v>5455</v>
      </c>
      <c r="E3556" s="2" t="s">
        <v>6468</v>
      </c>
      <c r="F3556" s="1"/>
      <c r="G3556" s="35" t="s">
        <v>5360</v>
      </c>
    </row>
    <row r="3557" spans="2:7" x14ac:dyDescent="0.2">
      <c r="B3557" s="1" t="str">
        <f t="shared" si="65"/>
        <v>フェノキサスルホン・ブロモブチド・ベンスルフロンメチル水和剤クミスターフロアブル</v>
      </c>
      <c r="C3557" s="1" t="s">
        <v>5447</v>
      </c>
      <c r="D3557" s="1" t="s">
        <v>5456</v>
      </c>
      <c r="E3557" s="2" t="s">
        <v>4995</v>
      </c>
      <c r="F3557" s="1"/>
      <c r="G3557" s="35" t="s">
        <v>5449</v>
      </c>
    </row>
    <row r="3558" spans="2:7" x14ac:dyDescent="0.2">
      <c r="B3558" s="1" t="str">
        <f t="shared" si="65"/>
        <v>フェノキサスルホン・ブロモブチド・ベンスルフロンメチル水和剤アルファープロＨフロアブル</v>
      </c>
      <c r="C3558" s="1" t="s">
        <v>5447</v>
      </c>
      <c r="D3558" s="1" t="s">
        <v>5457</v>
      </c>
      <c r="E3558" s="2" t="s">
        <v>4995</v>
      </c>
      <c r="F3558" s="1"/>
      <c r="G3558" s="35" t="s">
        <v>5449</v>
      </c>
    </row>
    <row r="3559" spans="2:7" x14ac:dyDescent="0.2">
      <c r="B3559" s="1" t="str">
        <f t="shared" si="65"/>
        <v>フェノキサスルホン粒剤ヒエカット１キロ粒剤</v>
      </c>
      <c r="C3559" s="1" t="s">
        <v>5458</v>
      </c>
      <c r="D3559" s="1" t="s">
        <v>5459</v>
      </c>
      <c r="E3559" s="2" t="s">
        <v>4995</v>
      </c>
      <c r="F3559" s="1"/>
      <c r="G3559" s="35" t="s">
        <v>5394</v>
      </c>
    </row>
    <row r="3560" spans="2:7" x14ac:dyDescent="0.2">
      <c r="B3560" s="1" t="str">
        <f t="shared" si="65"/>
        <v>フェノキサスルホン・ブロモブチド・ベンスルフロンメチル粒剤クミスター１キロ粒剤５１</v>
      </c>
      <c r="C3560" s="1" t="s">
        <v>5460</v>
      </c>
      <c r="D3560" s="1" t="s">
        <v>5461</v>
      </c>
      <c r="E3560" s="2" t="s">
        <v>4995</v>
      </c>
      <c r="F3560" s="1"/>
      <c r="G3560" s="35" t="s">
        <v>5394</v>
      </c>
    </row>
    <row r="3561" spans="2:7" x14ac:dyDescent="0.2">
      <c r="B3561" s="1" t="str">
        <f t="shared" si="65"/>
        <v>フェノキサスルホン・ブロモブチド・ベンスルフロンメチル粒剤アルファープロ１キロ粒剤５１</v>
      </c>
      <c r="C3561" s="1" t="s">
        <v>5460</v>
      </c>
      <c r="D3561" s="1" t="s">
        <v>5462</v>
      </c>
      <c r="E3561" s="2" t="s">
        <v>4995</v>
      </c>
      <c r="F3561" s="1"/>
      <c r="G3561" s="35" t="s">
        <v>5394</v>
      </c>
    </row>
    <row r="3562" spans="2:7" x14ac:dyDescent="0.2">
      <c r="B3562" s="1" t="str">
        <f t="shared" si="65"/>
        <v>フェノキサスルホン・ブロモブチド・ベンスルフロンメチル粒剤クミスター１キロ粒剤７５</v>
      </c>
      <c r="C3562" s="1" t="s">
        <v>5460</v>
      </c>
      <c r="D3562" s="1" t="s">
        <v>5463</v>
      </c>
      <c r="E3562" s="2" t="s">
        <v>4995</v>
      </c>
      <c r="F3562" s="1"/>
      <c r="G3562" s="35" t="s">
        <v>5394</v>
      </c>
    </row>
    <row r="3563" spans="2:7" x14ac:dyDescent="0.2">
      <c r="B3563" s="1" t="str">
        <f t="shared" si="65"/>
        <v>フェノキサスルホン・ブロモブチド・ベンスルフロンメチル粒剤アルファープロ１キロ粒剤７５</v>
      </c>
      <c r="C3563" s="1" t="s">
        <v>5460</v>
      </c>
      <c r="D3563" s="1" t="s">
        <v>5464</v>
      </c>
      <c r="E3563" s="2" t="s">
        <v>4995</v>
      </c>
      <c r="F3563" s="1"/>
      <c r="G3563" s="35" t="s">
        <v>5394</v>
      </c>
    </row>
    <row r="3564" spans="2:7" x14ac:dyDescent="0.2">
      <c r="B3564" s="1" t="str">
        <f t="shared" si="65"/>
        <v>ピリミスルファン・フェノキサスルホン剤ガンガン豆つぶ２５０</v>
      </c>
      <c r="C3564" s="1" t="s">
        <v>5465</v>
      </c>
      <c r="D3564" s="1" t="s">
        <v>5466</v>
      </c>
      <c r="E3564" s="2" t="s">
        <v>4995</v>
      </c>
      <c r="F3564" s="1"/>
      <c r="G3564" s="35" t="s">
        <v>5394</v>
      </c>
    </row>
    <row r="3565" spans="2:7" x14ac:dyDescent="0.2">
      <c r="B3565" s="1" t="str">
        <f t="shared" si="65"/>
        <v>ピリミスルファン・フェノキサスルホン剤ガンガンジャンボ</v>
      </c>
      <c r="C3565" s="1" t="s">
        <v>5465</v>
      </c>
      <c r="D3565" s="1" t="s">
        <v>5467</v>
      </c>
      <c r="E3565" s="2" t="s">
        <v>6468</v>
      </c>
      <c r="F3565" s="1"/>
      <c r="G3565" s="35" t="s">
        <v>5394</v>
      </c>
    </row>
    <row r="3566" spans="2:7" x14ac:dyDescent="0.2">
      <c r="B3566" s="1" t="str">
        <f t="shared" si="65"/>
        <v>ピリミスルファン・フェノキサスルホン粒剤ガンガン１キロ粒剤</v>
      </c>
      <c r="C3566" s="1" t="s">
        <v>5468</v>
      </c>
      <c r="D3566" s="1" t="s">
        <v>5469</v>
      </c>
      <c r="E3566" s="2" t="s">
        <v>4995</v>
      </c>
      <c r="F3566" s="1"/>
      <c r="G3566" s="35" t="s">
        <v>5353</v>
      </c>
    </row>
    <row r="3567" spans="2:7" x14ac:dyDescent="0.2">
      <c r="B3567" s="1" t="str">
        <f t="shared" si="65"/>
        <v>フェノキサスルホン・ブロモブチド・ベンスルフロンメチル剤クミスター豆つぶ２５０</v>
      </c>
      <c r="C3567" s="1" t="s">
        <v>5452</v>
      </c>
      <c r="D3567" s="1" t="s">
        <v>5470</v>
      </c>
      <c r="E3567" s="2" t="s">
        <v>4995</v>
      </c>
      <c r="F3567" s="1"/>
      <c r="G3567" s="35" t="s">
        <v>5360</v>
      </c>
    </row>
    <row r="3568" spans="2:7" x14ac:dyDescent="0.2">
      <c r="B3568" s="1" t="str">
        <f t="shared" ref="B3568:B3629" si="66">C3568&amp;D3568</f>
        <v>フェノキサスルホン・ブロモブチド・ベンスルフロンメチル剤クミスターＬ豆つぶ２５０</v>
      </c>
      <c r="C3568" s="1" t="s">
        <v>5452</v>
      </c>
      <c r="D3568" s="1" t="s">
        <v>5471</v>
      </c>
      <c r="E3568" s="2" t="s">
        <v>4995</v>
      </c>
      <c r="F3568" s="1"/>
      <c r="G3568" s="35" t="s">
        <v>5360</v>
      </c>
    </row>
    <row r="3569" spans="2:7" x14ac:dyDescent="0.2">
      <c r="B3569" s="1" t="str">
        <f t="shared" si="66"/>
        <v>ピラゾスルフロンエチル・ベンチオカーブ・ペントキサゾン粒剤ゲキテツ１キロ粒剤</v>
      </c>
      <c r="C3569" s="1" t="s">
        <v>5472</v>
      </c>
      <c r="D3569" s="1" t="s">
        <v>5473</v>
      </c>
      <c r="E3569" s="2" t="s">
        <v>4995</v>
      </c>
      <c r="F3569" s="1"/>
      <c r="G3569" s="35" t="s">
        <v>5474</v>
      </c>
    </row>
    <row r="3570" spans="2:7" x14ac:dyDescent="0.2">
      <c r="B3570" s="1" t="str">
        <f t="shared" si="66"/>
        <v>ピラゾスルフロンエチル・ベンチオカーブ・ペントキサゾン粒剤日産ゲキテツ１キロ粒剤</v>
      </c>
      <c r="C3570" s="1" t="s">
        <v>5472</v>
      </c>
      <c r="D3570" s="1" t="s">
        <v>5475</v>
      </c>
      <c r="E3570" s="2" t="s">
        <v>4995</v>
      </c>
      <c r="F3570" s="1"/>
      <c r="G3570" s="35" t="s">
        <v>5474</v>
      </c>
    </row>
    <row r="3571" spans="2:7" x14ac:dyDescent="0.2">
      <c r="B3571" s="1" t="str">
        <f t="shared" si="66"/>
        <v>スピノサド・フィプロニル粒剤プリンススピノ粒剤１０</v>
      </c>
      <c r="C3571" s="1" t="s">
        <v>5096</v>
      </c>
      <c r="D3571" s="1" t="s">
        <v>5476</v>
      </c>
      <c r="E3571" s="2" t="s">
        <v>6468</v>
      </c>
      <c r="F3571" s="1"/>
      <c r="G3571" s="35" t="s">
        <v>5477</v>
      </c>
    </row>
    <row r="3572" spans="2:7" x14ac:dyDescent="0.2">
      <c r="B3572" s="1" t="str">
        <f t="shared" si="66"/>
        <v>ポリオキシン水和剤ジオゼット水和剤</v>
      </c>
      <c r="C3572" s="1" t="s">
        <v>5478</v>
      </c>
      <c r="D3572" s="1" t="s">
        <v>5479</v>
      </c>
      <c r="E3572" s="2" t="s">
        <v>4995</v>
      </c>
      <c r="F3572" s="1"/>
      <c r="G3572" s="35" t="s">
        <v>5326</v>
      </c>
    </row>
    <row r="3573" spans="2:7" x14ac:dyDescent="0.2">
      <c r="B3573" s="1" t="str">
        <f t="shared" si="66"/>
        <v>カルブチレート・ＤＢＮ・ＤＣＭＵ粒剤ラーチＲＸ粒剤</v>
      </c>
      <c r="C3573" s="1" t="s">
        <v>5480</v>
      </c>
      <c r="D3573" s="1" t="s">
        <v>5481</v>
      </c>
      <c r="E3573" s="2" t="s">
        <v>4995</v>
      </c>
      <c r="F3573" s="1"/>
      <c r="G3573" s="35" t="s">
        <v>5482</v>
      </c>
    </row>
    <row r="3574" spans="2:7" x14ac:dyDescent="0.2">
      <c r="B3574" s="1" t="str">
        <f t="shared" si="66"/>
        <v>カルブチレート・ＤＢＮ・ＤＣＭＵ粒剤クサノンＴ粒剤</v>
      </c>
      <c r="C3574" s="1" t="s">
        <v>5480</v>
      </c>
      <c r="D3574" s="1" t="s">
        <v>5483</v>
      </c>
      <c r="E3574" s="2" t="s">
        <v>4995</v>
      </c>
      <c r="F3574" s="1"/>
      <c r="G3574" s="35" t="s">
        <v>5482</v>
      </c>
    </row>
    <row r="3575" spans="2:7" x14ac:dyDescent="0.2">
      <c r="B3575" s="1" t="str">
        <f t="shared" si="66"/>
        <v>イプフェンカルバゾン・イマゾスルフロン・ブロモブチド水和剤ゴエモンフロアブル</v>
      </c>
      <c r="C3575" s="1" t="s">
        <v>5484</v>
      </c>
      <c r="D3575" s="1" t="s">
        <v>5485</v>
      </c>
      <c r="E3575" s="2" t="s">
        <v>4995</v>
      </c>
      <c r="F3575" s="1"/>
      <c r="G3575" s="35" t="s">
        <v>5486</v>
      </c>
    </row>
    <row r="3576" spans="2:7" x14ac:dyDescent="0.2">
      <c r="B3576" s="1" t="str">
        <f t="shared" si="66"/>
        <v>テフリルトリオン・ペノキススラム粒剤ワイドショット１キロ粒剤</v>
      </c>
      <c r="C3576" s="1" t="s">
        <v>5487</v>
      </c>
      <c r="D3576" s="1" t="s">
        <v>5488</v>
      </c>
      <c r="E3576" s="2" t="s">
        <v>4995</v>
      </c>
      <c r="F3576" s="1"/>
      <c r="G3576" s="35" t="s">
        <v>5353</v>
      </c>
    </row>
    <row r="3577" spans="2:7" x14ac:dyDescent="0.2">
      <c r="B3577" s="1" t="str">
        <f t="shared" si="66"/>
        <v>シメトリン・モリネート・ＭＣＰＢ粒剤マメットＳＭジャンボ</v>
      </c>
      <c r="C3577" s="1" t="s">
        <v>5489</v>
      </c>
      <c r="D3577" s="1" t="s">
        <v>5490</v>
      </c>
      <c r="E3577" s="2" t="s">
        <v>6468</v>
      </c>
      <c r="F3577" s="1"/>
      <c r="G3577" s="35" t="s">
        <v>5491</v>
      </c>
    </row>
    <row r="3578" spans="2:7" x14ac:dyDescent="0.2">
      <c r="B3578" s="1" t="str">
        <f t="shared" si="66"/>
        <v>イマゾスルフロン・ダイムロン・ペントキサゾン粒剤テマエース１キロ粒剤</v>
      </c>
      <c r="C3578" s="1" t="s">
        <v>5492</v>
      </c>
      <c r="D3578" s="1" t="s">
        <v>5493</v>
      </c>
      <c r="E3578" s="2" t="s">
        <v>6468</v>
      </c>
      <c r="F3578" s="1"/>
      <c r="G3578" s="35" t="s">
        <v>5385</v>
      </c>
    </row>
    <row r="3579" spans="2:7" x14ac:dyDescent="0.2">
      <c r="B3579" s="1" t="str">
        <f t="shared" si="66"/>
        <v>イマゾスルフロン・ダイムロン・ペントキサゾン粒剤テマエースフロアブル</v>
      </c>
      <c r="C3579" s="1" t="s">
        <v>5492</v>
      </c>
      <c r="D3579" s="1" t="s">
        <v>5494</v>
      </c>
      <c r="E3579" s="2" t="s">
        <v>6468</v>
      </c>
      <c r="F3579" s="1"/>
      <c r="G3579" s="35" t="s">
        <v>5381</v>
      </c>
    </row>
    <row r="3580" spans="2:7" x14ac:dyDescent="0.2">
      <c r="B3580" s="1" t="str">
        <f t="shared" si="66"/>
        <v>ジフルフェニカン・フルフェナセット水和剤リベレーターフロアブル</v>
      </c>
      <c r="C3580" s="1" t="s">
        <v>5495</v>
      </c>
      <c r="D3580" s="1" t="s">
        <v>5496</v>
      </c>
      <c r="E3580" s="2" t="s">
        <v>4995</v>
      </c>
      <c r="F3580" s="1"/>
      <c r="G3580" s="35" t="s">
        <v>5497</v>
      </c>
    </row>
    <row r="3581" spans="2:7" x14ac:dyDescent="0.2">
      <c r="B3581" s="1" t="str">
        <f t="shared" si="66"/>
        <v>ジフルフェニカン・フルフェナセット水和剤リベレーターＧ</v>
      </c>
      <c r="C3581" s="1" t="s">
        <v>5495</v>
      </c>
      <c r="D3581" s="1" t="s">
        <v>5498</v>
      </c>
      <c r="E3581" s="2" t="s">
        <v>6468</v>
      </c>
      <c r="F3581" s="1"/>
      <c r="G3581" s="35" t="s">
        <v>5391</v>
      </c>
    </row>
    <row r="3582" spans="2:7" x14ac:dyDescent="0.2">
      <c r="B3582" s="1" t="str">
        <f t="shared" si="66"/>
        <v>ＤＣＢＮ粒剤クサピース粒剤</v>
      </c>
      <c r="C3582" s="1" t="s">
        <v>5499</v>
      </c>
      <c r="D3582" s="1" t="s">
        <v>5500</v>
      </c>
      <c r="E3582" s="2" t="s">
        <v>4995</v>
      </c>
      <c r="F3582" s="1"/>
      <c r="G3582" s="35" t="s">
        <v>5394</v>
      </c>
    </row>
    <row r="3583" spans="2:7" x14ac:dyDescent="0.2">
      <c r="B3583" s="1" t="str">
        <f t="shared" si="66"/>
        <v>キノキサリン系水和剤パルミノ</v>
      </c>
      <c r="C3583" s="1" t="s">
        <v>5501</v>
      </c>
      <c r="D3583" s="1" t="s">
        <v>5502</v>
      </c>
      <c r="E3583" s="2" t="s">
        <v>4995</v>
      </c>
      <c r="F3583" s="1"/>
      <c r="G3583" s="35" t="s">
        <v>5337</v>
      </c>
    </row>
    <row r="3584" spans="2:7" x14ac:dyDescent="0.2">
      <c r="B3584" s="1" t="str">
        <f t="shared" si="66"/>
        <v>シクロスルファムロン・プレチラクロール粒剤かねつぐ－ラジカルジャンボ</v>
      </c>
      <c r="C3584" s="1" t="s">
        <v>5503</v>
      </c>
      <c r="D3584" s="1" t="s">
        <v>6484</v>
      </c>
      <c r="E3584" s="2" t="s">
        <v>6468</v>
      </c>
      <c r="F3584" s="1"/>
      <c r="G3584" s="35" t="s">
        <v>5305</v>
      </c>
    </row>
    <row r="3585" spans="2:7" x14ac:dyDescent="0.2">
      <c r="B3585" s="1" t="str">
        <f t="shared" si="66"/>
        <v>クロルメコート液剤サイコセルＰＲＯ</v>
      </c>
      <c r="C3585" s="1" t="s">
        <v>5504</v>
      </c>
      <c r="D3585" s="1" t="s">
        <v>5505</v>
      </c>
      <c r="E3585" s="2" t="s">
        <v>5364</v>
      </c>
      <c r="F3585" s="1" t="s">
        <v>157</v>
      </c>
      <c r="G3585" s="35" t="s">
        <v>5506</v>
      </c>
    </row>
    <row r="3586" spans="2:7" x14ac:dyDescent="0.2">
      <c r="B3586" s="1" t="str">
        <f t="shared" si="66"/>
        <v>シフルメトフェン・トルフェンピラド水和剤ダニハチフロアブル</v>
      </c>
      <c r="C3586" s="1" t="s">
        <v>5507</v>
      </c>
      <c r="D3586" s="1" t="s">
        <v>5508</v>
      </c>
      <c r="E3586" s="2" t="s">
        <v>5364</v>
      </c>
      <c r="F3586" s="1" t="s">
        <v>157</v>
      </c>
      <c r="G3586" s="35" t="s">
        <v>5365</v>
      </c>
    </row>
    <row r="3587" spans="2:7" x14ac:dyDescent="0.2">
      <c r="B3587" s="1" t="str">
        <f t="shared" si="66"/>
        <v>シフルメトフェン液剤ダニレンジャーＤＣ</v>
      </c>
      <c r="C3587" s="1" t="s">
        <v>5509</v>
      </c>
      <c r="D3587" s="1" t="s">
        <v>5510</v>
      </c>
      <c r="E3587" s="2" t="s">
        <v>4995</v>
      </c>
      <c r="F3587" s="1"/>
      <c r="G3587" s="35" t="s">
        <v>5511</v>
      </c>
    </row>
    <row r="3588" spans="2:7" x14ac:dyDescent="0.2">
      <c r="B3588" s="1" t="str">
        <f t="shared" si="66"/>
        <v>フルチアニル・ＴＰＮ水和剤フレンダーフロアブル</v>
      </c>
      <c r="C3588" s="1" t="s">
        <v>5512</v>
      </c>
      <c r="D3588" s="1" t="s">
        <v>5513</v>
      </c>
      <c r="E3588" s="2" t="s">
        <v>4995</v>
      </c>
      <c r="F3588" s="1"/>
      <c r="G3588" s="35" t="s">
        <v>5514</v>
      </c>
    </row>
    <row r="3589" spans="2:7" x14ac:dyDescent="0.2">
      <c r="B3589" s="1" t="str">
        <f t="shared" si="66"/>
        <v>フルチアニル・ＴＰＮ水和剤ＳＤＳフレンダーフロアブル</v>
      </c>
      <c r="C3589" s="1" t="s">
        <v>5512</v>
      </c>
      <c r="D3589" s="1" t="s">
        <v>5515</v>
      </c>
      <c r="E3589" s="2" t="s">
        <v>4995</v>
      </c>
      <c r="F3589" s="1"/>
      <c r="G3589" s="35" t="s">
        <v>5514</v>
      </c>
    </row>
    <row r="3590" spans="2:7" x14ac:dyDescent="0.2">
      <c r="B3590" s="1" t="str">
        <f t="shared" si="66"/>
        <v>フルチアニル・メパニピリム水和剤ショウチノスケフロアブル</v>
      </c>
      <c r="C3590" s="1" t="s">
        <v>5516</v>
      </c>
      <c r="D3590" s="1" t="s">
        <v>5517</v>
      </c>
      <c r="E3590" s="2" t="s">
        <v>6468</v>
      </c>
      <c r="F3590" s="1"/>
      <c r="G3590" s="35" t="s">
        <v>5518</v>
      </c>
    </row>
    <row r="3591" spans="2:7" x14ac:dyDescent="0.2">
      <c r="B3591" s="1" t="str">
        <f t="shared" si="66"/>
        <v>スピノサド・フィプロニル・プロベナゾール粒剤ホクコーＤｒ．オリゼプリンススピノ粒剤６</v>
      </c>
      <c r="C3591" s="1" t="s">
        <v>5519</v>
      </c>
      <c r="D3591" s="1" t="s">
        <v>5520</v>
      </c>
      <c r="E3591" s="2" t="s">
        <v>4995</v>
      </c>
      <c r="F3591" s="1"/>
      <c r="G3591" s="35" t="s">
        <v>5419</v>
      </c>
    </row>
    <row r="3592" spans="2:7" x14ac:dyDescent="0.2">
      <c r="B3592" s="1" t="str">
        <f t="shared" si="66"/>
        <v>スピノサド・フィプロニル・プロペナゾール粒剤Ｄｒ．オリゼプリンススピノ粒剤６</v>
      </c>
      <c r="C3592" s="1" t="s">
        <v>5521</v>
      </c>
      <c r="D3592" s="1" t="s">
        <v>5522</v>
      </c>
      <c r="E3592" s="2" t="s">
        <v>4995</v>
      </c>
      <c r="F3592" s="1"/>
      <c r="G3592" s="35" t="s">
        <v>5419</v>
      </c>
    </row>
    <row r="3593" spans="2:7" x14ac:dyDescent="0.2">
      <c r="B3593" s="1" t="str">
        <f t="shared" si="66"/>
        <v>スピノサド・フィプロニル・プロペナゾール粒剤ホクコーＤｒ．オリゼプリンススピノ粒剤１０</v>
      </c>
      <c r="C3593" s="1" t="s">
        <v>5521</v>
      </c>
      <c r="D3593" s="1" t="s">
        <v>5523</v>
      </c>
      <c r="E3593" s="2" t="s">
        <v>4995</v>
      </c>
      <c r="F3593" s="1"/>
      <c r="G3593" s="35" t="s">
        <v>5419</v>
      </c>
    </row>
    <row r="3594" spans="2:7" x14ac:dyDescent="0.2">
      <c r="B3594" s="1" t="str">
        <f t="shared" si="66"/>
        <v>スピノサド・フィプロニル・プロペナゾール粒剤Ｄｒ．オリゼプリンススピノ粒剤１０</v>
      </c>
      <c r="C3594" s="1" t="s">
        <v>5521</v>
      </c>
      <c r="D3594" s="1" t="s">
        <v>5524</v>
      </c>
      <c r="E3594" s="2" t="s">
        <v>4995</v>
      </c>
      <c r="F3594" s="1"/>
      <c r="G3594" s="35" t="s">
        <v>5419</v>
      </c>
    </row>
    <row r="3595" spans="2:7" x14ac:dyDescent="0.2">
      <c r="B3595" s="1" t="str">
        <f t="shared" si="66"/>
        <v>ベンタゾン液剤協友バサグラン液剤（ナトリウム塩）</v>
      </c>
      <c r="C3595" s="1" t="s">
        <v>5525</v>
      </c>
      <c r="D3595" s="1" t="s">
        <v>5526</v>
      </c>
      <c r="E3595" s="2" t="s">
        <v>6468</v>
      </c>
      <c r="F3595" s="1"/>
      <c r="G3595" s="35" t="s">
        <v>5527</v>
      </c>
    </row>
    <row r="3596" spans="2:7" x14ac:dyDescent="0.2">
      <c r="B3596" s="1" t="str">
        <f t="shared" si="66"/>
        <v>ベンタゾン液剤協友バサグラン粒剤（ナトリウム塩）</v>
      </c>
      <c r="C3596" s="1" t="s">
        <v>5525</v>
      </c>
      <c r="D3596" s="1" t="s">
        <v>5528</v>
      </c>
      <c r="E3596" s="2" t="s">
        <v>6468</v>
      </c>
      <c r="F3596" s="1"/>
      <c r="G3596" s="35" t="s">
        <v>5529</v>
      </c>
    </row>
    <row r="3597" spans="2:7" x14ac:dyDescent="0.2">
      <c r="B3597" s="1" t="str">
        <f t="shared" si="66"/>
        <v>ミクロブタニル乳剤チッパー乳剤</v>
      </c>
      <c r="C3597" s="1" t="s">
        <v>5530</v>
      </c>
      <c r="D3597" s="1" t="s">
        <v>5531</v>
      </c>
      <c r="E3597" s="2" t="s">
        <v>4995</v>
      </c>
      <c r="F3597" s="1"/>
      <c r="G3597" s="35" t="s">
        <v>5337</v>
      </c>
    </row>
    <row r="3598" spans="2:7" x14ac:dyDescent="0.2">
      <c r="B3598" s="1" t="str">
        <f t="shared" si="66"/>
        <v>クロチアニジン・メトキシフェノジド・バリダマイシン・フェリムゾン・フサライド粉剤ハスラーＲＸ粉剤ＤＬ</v>
      </c>
      <c r="C3598" s="1" t="s">
        <v>5532</v>
      </c>
      <c r="D3598" s="1" t="s">
        <v>5533</v>
      </c>
      <c r="E3598" s="2" t="s">
        <v>4995</v>
      </c>
      <c r="F3598" s="1"/>
      <c r="G3598" s="35" t="s">
        <v>5353</v>
      </c>
    </row>
    <row r="3599" spans="2:7" x14ac:dyDescent="0.2">
      <c r="B3599" s="1" t="str">
        <f t="shared" si="66"/>
        <v>クロチアニジン・バリダマイシン・フサライド粉剤チームワーク粉剤ＤＬ</v>
      </c>
      <c r="C3599" s="1" t="s">
        <v>5534</v>
      </c>
      <c r="D3599" s="1" t="s">
        <v>5535</v>
      </c>
      <c r="E3599" s="2" t="s">
        <v>4995</v>
      </c>
      <c r="F3599" s="1"/>
      <c r="G3599" s="35" t="s">
        <v>5353</v>
      </c>
    </row>
    <row r="3600" spans="2:7" x14ac:dyDescent="0.2">
      <c r="B3600" s="1" t="str">
        <f t="shared" si="66"/>
        <v>クロチアニジン・フサライド粉剤ラブサイドダントツＨ粉剤ＤＬ</v>
      </c>
      <c r="C3600" s="1" t="s">
        <v>5536</v>
      </c>
      <c r="D3600" s="1" t="s">
        <v>5537</v>
      </c>
      <c r="E3600" s="2" t="s">
        <v>4995</v>
      </c>
      <c r="F3600" s="1"/>
      <c r="G3600" s="35" t="s">
        <v>5353</v>
      </c>
    </row>
    <row r="3601" spans="2:7" x14ac:dyDescent="0.2">
      <c r="B3601" s="1" t="str">
        <f t="shared" si="66"/>
        <v>ベンフラカルブ・チアジニル粒剤ＯＡＴブイゲットグランドオンコル粒剤</v>
      </c>
      <c r="C3601" s="1" t="s">
        <v>5538</v>
      </c>
      <c r="D3601" s="1" t="s">
        <v>5539</v>
      </c>
      <c r="E3601" s="2" t="s">
        <v>4995</v>
      </c>
      <c r="F3601" s="1"/>
      <c r="G3601" s="35" t="s">
        <v>5360</v>
      </c>
    </row>
    <row r="3602" spans="2:7" x14ac:dyDescent="0.2">
      <c r="B3602" s="1" t="str">
        <f t="shared" si="66"/>
        <v>ベンフラカルブ・プロベナゾール粒剤ＯＡＴオリゼメートオンコル粒剤</v>
      </c>
      <c r="C3602" s="1" t="s">
        <v>5540</v>
      </c>
      <c r="D3602" s="1" t="s">
        <v>5541</v>
      </c>
      <c r="E3602" s="2" t="s">
        <v>4995</v>
      </c>
      <c r="F3602" s="1"/>
      <c r="G3602" s="35" t="s">
        <v>5397</v>
      </c>
    </row>
    <row r="3603" spans="2:7" x14ac:dyDescent="0.2">
      <c r="B3603" s="1" t="str">
        <f t="shared" si="66"/>
        <v>メタアルデヒド粒剤日農メタレックスＲＧ粒剤</v>
      </c>
      <c r="C3603" s="1" t="s">
        <v>5266</v>
      </c>
      <c r="D3603" s="1" t="s">
        <v>5542</v>
      </c>
      <c r="E3603" s="2" t="s">
        <v>4995</v>
      </c>
      <c r="F3603" s="1"/>
      <c r="G3603" s="35" t="s">
        <v>5397</v>
      </c>
    </row>
    <row r="3604" spans="2:7" x14ac:dyDescent="0.2">
      <c r="B3604" s="1" t="str">
        <f t="shared" si="66"/>
        <v>プロピリスルフロン・ブロモブチド粒剤マキビシＺジャンボ</v>
      </c>
      <c r="C3604" s="1" t="s">
        <v>5543</v>
      </c>
      <c r="D3604" s="1" t="s">
        <v>5544</v>
      </c>
      <c r="E3604" s="2" t="s">
        <v>6468</v>
      </c>
      <c r="F3604" s="1"/>
      <c r="G3604" s="35" t="s">
        <v>5326</v>
      </c>
    </row>
    <row r="3605" spans="2:7" x14ac:dyDescent="0.2">
      <c r="B3605" s="1" t="str">
        <f t="shared" si="66"/>
        <v>プロピリスルフロン・ブロモブチド水和剤マキビシＺフロアブル</v>
      </c>
      <c r="C3605" s="1" t="s">
        <v>5545</v>
      </c>
      <c r="D3605" s="1" t="s">
        <v>5546</v>
      </c>
      <c r="E3605" s="2" t="s">
        <v>6468</v>
      </c>
      <c r="F3605" s="1"/>
      <c r="G3605" s="35" t="s">
        <v>5381</v>
      </c>
    </row>
    <row r="3606" spans="2:7" x14ac:dyDescent="0.2">
      <c r="B3606" s="1" t="str">
        <f t="shared" si="66"/>
        <v>プロピリスルフロン・ブロモブチド粒剤マキビシＺ１キロ粒剤</v>
      </c>
      <c r="C3606" s="1" t="s">
        <v>5543</v>
      </c>
      <c r="D3606" s="1" t="s">
        <v>5547</v>
      </c>
      <c r="E3606" s="2" t="s">
        <v>4995</v>
      </c>
      <c r="F3606" s="1"/>
      <c r="G3606" s="35" t="s">
        <v>5385</v>
      </c>
    </row>
    <row r="3607" spans="2:7" x14ac:dyDescent="0.2">
      <c r="B3607" s="1" t="str">
        <f t="shared" si="66"/>
        <v>クロチアニジン・スピネトラム・イソチアニル粒剤ボクシーＳＰ粒剤</v>
      </c>
      <c r="C3607" s="1" t="s">
        <v>5392</v>
      </c>
      <c r="D3607" s="1" t="s">
        <v>5548</v>
      </c>
      <c r="E3607" s="2" t="s">
        <v>4995</v>
      </c>
      <c r="F3607" s="1"/>
      <c r="G3607" s="35" t="s">
        <v>5394</v>
      </c>
    </row>
    <row r="3608" spans="2:7" x14ac:dyDescent="0.2">
      <c r="B3608" s="1" t="str">
        <f t="shared" si="66"/>
        <v>イマゾスルフロン・シハロホップブチル・ジメタメトリン・プレチラクロール粒剤ＯＡＴシェリフ１キロ粒剤</v>
      </c>
      <c r="C3608" s="1" t="s">
        <v>5549</v>
      </c>
      <c r="D3608" s="1" t="s">
        <v>5550</v>
      </c>
      <c r="E3608" s="2" t="s">
        <v>4995</v>
      </c>
      <c r="F3608" s="1"/>
      <c r="G3608" s="35" t="s">
        <v>5391</v>
      </c>
    </row>
    <row r="3609" spans="2:7" x14ac:dyDescent="0.2">
      <c r="B3609" s="1" t="str">
        <f t="shared" si="66"/>
        <v>フェントラザミド・ベンゾビシクロン・ベンゾフェナップ水和剤ＯＡＴスマートフロアブル</v>
      </c>
      <c r="C3609" s="1" t="s">
        <v>5551</v>
      </c>
      <c r="D3609" s="1" t="s">
        <v>5552</v>
      </c>
      <c r="E3609" s="2" t="s">
        <v>6468</v>
      </c>
      <c r="F3609" s="2"/>
      <c r="G3609" s="35" t="s">
        <v>5449</v>
      </c>
    </row>
    <row r="3610" spans="2:7" x14ac:dyDescent="0.2">
      <c r="B3610" s="1" t="str">
        <f t="shared" si="66"/>
        <v>フルセトスルフロン粒剤スケダチエース１キロ粒剤</v>
      </c>
      <c r="C3610" s="1" t="s">
        <v>5553</v>
      </c>
      <c r="D3610" s="1" t="s">
        <v>5554</v>
      </c>
      <c r="E3610" s="2" t="s">
        <v>6468</v>
      </c>
      <c r="F3610" s="2"/>
      <c r="G3610" s="35" t="s">
        <v>5555</v>
      </c>
    </row>
    <row r="3611" spans="2:7" x14ac:dyDescent="0.2">
      <c r="B3611" s="1" t="str">
        <f t="shared" si="66"/>
        <v>フルセトスルフロン粒剤ヒエクッパエース１キロ粒剤</v>
      </c>
      <c r="C3611" s="1" t="s">
        <v>5553</v>
      </c>
      <c r="D3611" s="1" t="s">
        <v>5556</v>
      </c>
      <c r="E3611" s="2" t="s">
        <v>6468</v>
      </c>
      <c r="F3611" s="2"/>
      <c r="G3611" s="35" t="s">
        <v>5555</v>
      </c>
    </row>
    <row r="3612" spans="2:7" x14ac:dyDescent="0.2">
      <c r="B3612" s="1" t="str">
        <f t="shared" si="66"/>
        <v>ピラクロストロビン乳剤カブリオ乳剤</v>
      </c>
      <c r="C3612" s="1" t="s">
        <v>5557</v>
      </c>
      <c r="D3612" s="1" t="s">
        <v>5558</v>
      </c>
      <c r="E3612" s="2" t="s">
        <v>5364</v>
      </c>
      <c r="F3612" s="1" t="s">
        <v>157</v>
      </c>
      <c r="G3612" s="35" t="s">
        <v>5559</v>
      </c>
    </row>
    <row r="3613" spans="2:7" x14ac:dyDescent="0.2">
      <c r="B3613" s="1" t="str">
        <f t="shared" si="66"/>
        <v>クロチアニジン・イソチアニル粒剤ボクシー粒剤</v>
      </c>
      <c r="C3613" s="1" t="s">
        <v>5560</v>
      </c>
      <c r="D3613" s="1" t="s">
        <v>5561</v>
      </c>
      <c r="E3613" s="2" t="s">
        <v>6468</v>
      </c>
      <c r="F3613" s="2"/>
      <c r="G3613" s="35" t="s">
        <v>5562</v>
      </c>
    </row>
    <row r="3614" spans="2:7" x14ac:dyDescent="0.2">
      <c r="B3614" s="1" t="str">
        <f t="shared" si="66"/>
        <v>ペンシクロン粉剤協友モンセレン粉剤DL</v>
      </c>
      <c r="C3614" s="1" t="s">
        <v>5563</v>
      </c>
      <c r="D3614" s="1" t="s">
        <v>5564</v>
      </c>
      <c r="E3614" s="1" t="s">
        <v>4995</v>
      </c>
      <c r="F3614" s="2"/>
      <c r="G3614" s="35" t="s">
        <v>5562</v>
      </c>
    </row>
    <row r="3615" spans="2:7" x14ac:dyDescent="0.2">
      <c r="B3615" s="1" t="str">
        <f t="shared" si="66"/>
        <v>カルブチレート・ブロマシル・ＭＣＰＰ粒剤ネコソギメガ粒剤</v>
      </c>
      <c r="C3615" s="1" t="s">
        <v>5565</v>
      </c>
      <c r="D3615" s="1" t="s">
        <v>5566</v>
      </c>
      <c r="E3615" s="2" t="s">
        <v>6468</v>
      </c>
      <c r="F3615" s="2"/>
      <c r="G3615" s="35" t="s">
        <v>5562</v>
      </c>
    </row>
    <row r="3616" spans="2:7" x14ac:dyDescent="0.2">
      <c r="B3616" s="1" t="str">
        <f t="shared" si="66"/>
        <v>シアントラニリプロール・イソチアニル粒剤ツインパディート箱粒剤</v>
      </c>
      <c r="C3616" s="1" t="s">
        <v>5414</v>
      </c>
      <c r="D3616" s="1" t="s">
        <v>5567</v>
      </c>
      <c r="E3616" s="2" t="s">
        <v>6468</v>
      </c>
      <c r="F3616" s="2"/>
      <c r="G3616" s="35" t="s">
        <v>5394</v>
      </c>
    </row>
    <row r="3617" spans="2:7" x14ac:dyDescent="0.2">
      <c r="B3617" s="1" t="str">
        <f t="shared" si="66"/>
        <v>シアントラニリプロール・イソチアニル粒剤ルーチンパンチ箱粒剤</v>
      </c>
      <c r="C3617" s="1" t="s">
        <v>5414</v>
      </c>
      <c r="D3617" s="1" t="s">
        <v>5568</v>
      </c>
      <c r="E3617" s="2" t="s">
        <v>6468</v>
      </c>
      <c r="F3617" s="2"/>
      <c r="G3617" s="35" t="s">
        <v>5394</v>
      </c>
    </row>
    <row r="3618" spans="2:7" x14ac:dyDescent="0.2">
      <c r="B3618" s="1" t="str">
        <f t="shared" si="66"/>
        <v>アセタミプリド・シアントラニリプロール粒剤アベイル粒剤</v>
      </c>
      <c r="C3618" s="1" t="s">
        <v>5569</v>
      </c>
      <c r="D3618" s="1" t="s">
        <v>5570</v>
      </c>
      <c r="E3618" s="2" t="s">
        <v>6468</v>
      </c>
      <c r="F3618" s="2"/>
      <c r="G3618" s="35" t="s">
        <v>5356</v>
      </c>
    </row>
    <row r="3619" spans="2:7" x14ac:dyDescent="0.2">
      <c r="B3619" s="1" t="str">
        <f t="shared" si="66"/>
        <v>ジノテフラン液剤ウッドスター</v>
      </c>
      <c r="C3619" s="1" t="s">
        <v>5366</v>
      </c>
      <c r="D3619" s="1" t="s">
        <v>5571</v>
      </c>
      <c r="E3619" s="2" t="s">
        <v>6468</v>
      </c>
      <c r="F3619" s="1"/>
      <c r="G3619" s="35" t="s">
        <v>5360</v>
      </c>
    </row>
    <row r="3620" spans="2:7" x14ac:dyDescent="0.2">
      <c r="B3620" s="1" t="str">
        <f t="shared" si="66"/>
        <v>ジノテフラン液剤ＭＩＣウッドスター</v>
      </c>
      <c r="C3620" s="1" t="s">
        <v>5366</v>
      </c>
      <c r="D3620" s="1" t="s">
        <v>5572</v>
      </c>
      <c r="E3620" s="2" t="s">
        <v>6468</v>
      </c>
      <c r="F3620" s="1"/>
      <c r="G3620" s="35" t="s">
        <v>5360</v>
      </c>
    </row>
    <row r="3621" spans="2:7" x14ac:dyDescent="0.2">
      <c r="B3621" s="1" t="str">
        <f t="shared" si="66"/>
        <v>クロルピクリンくん蒸剤クロピクフローＭＮ</v>
      </c>
      <c r="C3621" s="1" t="s">
        <v>5573</v>
      </c>
      <c r="D3621" s="1" t="s">
        <v>5574</v>
      </c>
      <c r="E3621" s="1" t="s">
        <v>5575</v>
      </c>
      <c r="F3621" s="1" t="s">
        <v>157</v>
      </c>
      <c r="G3621" s="35" t="s">
        <v>5576</v>
      </c>
    </row>
    <row r="3622" spans="2:7" x14ac:dyDescent="0.2">
      <c r="B3622" s="1" t="str">
        <f t="shared" si="66"/>
        <v>イミダクロプリド・クロラントラニリプロール・イソチアニル・ペンフルフェン粒剤エバーゴルプラス箱粒剤</v>
      </c>
      <c r="C3622" s="1" t="s">
        <v>5246</v>
      </c>
      <c r="D3622" s="1" t="s">
        <v>5577</v>
      </c>
      <c r="E3622" s="2" t="s">
        <v>6468</v>
      </c>
      <c r="F3622" s="1"/>
      <c r="G3622" s="35" t="s">
        <v>5394</v>
      </c>
    </row>
    <row r="3623" spans="2:7" x14ac:dyDescent="0.2">
      <c r="B3623" s="1" t="str">
        <f t="shared" si="66"/>
        <v>ピフルブミド水和剤ダニコングフロアブル</v>
      </c>
      <c r="C3623" s="1" t="s">
        <v>5578</v>
      </c>
      <c r="D3623" s="1" t="s">
        <v>5579</v>
      </c>
      <c r="E3623" s="2" t="s">
        <v>4995</v>
      </c>
      <c r="F3623" s="1"/>
      <c r="G3623" s="35" t="s">
        <v>5305</v>
      </c>
    </row>
    <row r="3624" spans="2:7" x14ac:dyDescent="0.2">
      <c r="B3624" s="1" t="str">
        <f t="shared" si="66"/>
        <v>ピフルブミド・フェンピロキシメート水和剤ダブルフェースフロアブル</v>
      </c>
      <c r="C3624" s="1" t="s">
        <v>5580</v>
      </c>
      <c r="D3624" s="1" t="s">
        <v>5581</v>
      </c>
      <c r="E3624" s="2" t="s">
        <v>4995</v>
      </c>
      <c r="F3624" s="1"/>
      <c r="G3624" s="35" t="s">
        <v>5365</v>
      </c>
    </row>
    <row r="3625" spans="2:7" x14ac:dyDescent="0.2">
      <c r="B3625" s="1" t="str">
        <f t="shared" si="66"/>
        <v>テブフロキン水和剤テプロスフロアブル</v>
      </c>
      <c r="C3625" s="1" t="s">
        <v>5582</v>
      </c>
      <c r="D3625" s="1" t="s">
        <v>5583</v>
      </c>
      <c r="E3625" s="2" t="s">
        <v>4995</v>
      </c>
      <c r="F3625" s="1"/>
      <c r="G3625" s="35" t="s">
        <v>5305</v>
      </c>
    </row>
    <row r="3626" spans="2:7" x14ac:dyDescent="0.2">
      <c r="B3626" s="1" t="str">
        <f t="shared" si="66"/>
        <v>テブフロキン水和剤クミアイテプロスフロアブル</v>
      </c>
      <c r="C3626" s="1" t="s">
        <v>5582</v>
      </c>
      <c r="D3626" s="1" t="s">
        <v>5584</v>
      </c>
      <c r="E3626" s="2" t="s">
        <v>4995</v>
      </c>
      <c r="F3626" s="1"/>
      <c r="G3626" s="35" t="s">
        <v>5305</v>
      </c>
    </row>
    <row r="3627" spans="2:7" x14ac:dyDescent="0.2">
      <c r="B3627" s="1" t="str">
        <f t="shared" si="66"/>
        <v>テブフロキン水和剤シャフト１０顆粒水和剤</v>
      </c>
      <c r="C3627" s="1" t="s">
        <v>5582</v>
      </c>
      <c r="D3627" s="1" t="s">
        <v>5585</v>
      </c>
      <c r="E3627" s="2" t="s">
        <v>4995</v>
      </c>
      <c r="F3627" s="1"/>
      <c r="G3627" s="35" t="s">
        <v>5511</v>
      </c>
    </row>
    <row r="3628" spans="2:7" x14ac:dyDescent="0.2">
      <c r="B3628" s="1" t="str">
        <f t="shared" si="66"/>
        <v>コッシンルア剤ボクトウコン－Ｈ</v>
      </c>
      <c r="C3628" s="1" t="s">
        <v>5586</v>
      </c>
      <c r="D3628" s="1" t="s">
        <v>6485</v>
      </c>
      <c r="E3628" s="2" t="s">
        <v>6468</v>
      </c>
      <c r="F3628" s="1"/>
      <c r="G3628" s="35" t="s">
        <v>5587</v>
      </c>
    </row>
    <row r="3629" spans="2:7" x14ac:dyDescent="0.2">
      <c r="B3629" s="1" t="str">
        <f t="shared" si="66"/>
        <v>イミダクロプリド・スピノサド・イソチアニル・ペンフルフェン粒剤ルーチンエキスパート箱粒剤</v>
      </c>
      <c r="C3629" s="1" t="s">
        <v>5588</v>
      </c>
      <c r="D3629" s="1" t="s">
        <v>5589</v>
      </c>
      <c r="E3629" s="2" t="s">
        <v>6468</v>
      </c>
      <c r="F3629" s="1"/>
      <c r="G3629" s="35" t="s">
        <v>5394</v>
      </c>
    </row>
    <row r="3630" spans="2:7" x14ac:dyDescent="0.2">
      <c r="B3630" s="1" t="str">
        <f t="shared" ref="B3630:B3688" si="67">C3630&amp;D3630</f>
        <v>オキソリニック酸粉剤協友スターナ粉剤ＤＬ</v>
      </c>
      <c r="C3630" s="1" t="s">
        <v>5590</v>
      </c>
      <c r="D3630" s="1" t="s">
        <v>5591</v>
      </c>
      <c r="E3630" s="2" t="s">
        <v>6468</v>
      </c>
      <c r="F3630" s="1"/>
      <c r="G3630" s="35" t="s">
        <v>5477</v>
      </c>
    </row>
    <row r="3631" spans="2:7" x14ac:dyDescent="0.2">
      <c r="B3631" s="1" t="str">
        <f t="shared" si="67"/>
        <v>クロチアニジン複合肥料マッキーノ</v>
      </c>
      <c r="C3631" s="1" t="s">
        <v>5592</v>
      </c>
      <c r="D3631" s="1" t="s">
        <v>5593</v>
      </c>
      <c r="E3631" s="2" t="s">
        <v>4995</v>
      </c>
      <c r="F3631" s="1"/>
      <c r="G3631" s="35" t="s">
        <v>5594</v>
      </c>
    </row>
    <row r="3632" spans="2:7" x14ac:dyDescent="0.2">
      <c r="B3632" s="1" t="str">
        <f t="shared" si="67"/>
        <v>酒石酸モランテル液剤エースグリーン</v>
      </c>
      <c r="C3632" s="10" t="s">
        <v>5595</v>
      </c>
      <c r="D3632" s="10" t="s">
        <v>5596</v>
      </c>
      <c r="E3632" s="2" t="s">
        <v>6468</v>
      </c>
      <c r="F3632" s="1"/>
      <c r="G3632" s="40" t="s">
        <v>5305</v>
      </c>
    </row>
    <row r="3633" spans="2:7" x14ac:dyDescent="0.2">
      <c r="B3633" s="1" t="str">
        <f t="shared" si="67"/>
        <v>酒石酸モランテル液剤パインレスキュー</v>
      </c>
      <c r="C3633" s="1" t="s">
        <v>5595</v>
      </c>
      <c r="D3633" s="1" t="s">
        <v>5597</v>
      </c>
      <c r="E3633" s="2" t="s">
        <v>6468</v>
      </c>
      <c r="F3633" s="1"/>
      <c r="G3633" s="35" t="s">
        <v>5305</v>
      </c>
    </row>
    <row r="3634" spans="2:7" x14ac:dyDescent="0.2">
      <c r="B3634" s="1" t="str">
        <f t="shared" si="67"/>
        <v>ＤＭＴＰ乳剤スプラサイドＭ</v>
      </c>
      <c r="C3634" s="1" t="s">
        <v>5598</v>
      </c>
      <c r="D3634" s="1" t="s">
        <v>5599</v>
      </c>
      <c r="E3634" s="2" t="s">
        <v>5364</v>
      </c>
      <c r="F3634" s="1" t="s">
        <v>157</v>
      </c>
      <c r="G3634" s="35" t="s">
        <v>5343</v>
      </c>
    </row>
    <row r="3635" spans="2:7" x14ac:dyDescent="0.2">
      <c r="B3635" s="1" t="str">
        <f t="shared" si="67"/>
        <v>ブロマシル粒剤コストカット粒剤</v>
      </c>
      <c r="C3635" s="1" t="s">
        <v>5600</v>
      </c>
      <c r="D3635" s="1" t="s">
        <v>5601</v>
      </c>
      <c r="E3635" s="2" t="s">
        <v>4995</v>
      </c>
      <c r="F3635" s="1"/>
      <c r="G3635" s="35" t="s">
        <v>5562</v>
      </c>
    </row>
    <row r="3636" spans="2:7" x14ac:dyDescent="0.2">
      <c r="B3636" s="1" t="str">
        <f t="shared" si="67"/>
        <v>石灰硫黄合剤ＯＡＴ石灰硫黄合剤</v>
      </c>
      <c r="C3636" s="1" t="s">
        <v>5602</v>
      </c>
      <c r="D3636" s="1" t="s">
        <v>5603</v>
      </c>
      <c r="E3636" s="2" t="s">
        <v>4995</v>
      </c>
      <c r="F3636" s="1"/>
      <c r="G3636" s="35" t="s">
        <v>5604</v>
      </c>
    </row>
    <row r="3637" spans="2:7" x14ac:dyDescent="0.2">
      <c r="B3637" s="1" t="str">
        <f t="shared" si="67"/>
        <v>水和硫黄剤ＯＡＴイオウフロアブル</v>
      </c>
      <c r="C3637" s="1" t="s">
        <v>5605</v>
      </c>
      <c r="D3637" s="1" t="s">
        <v>5606</v>
      </c>
      <c r="E3637" s="2" t="s">
        <v>6468</v>
      </c>
      <c r="F3637" s="1"/>
      <c r="G3637" s="35" t="s">
        <v>5607</v>
      </c>
    </row>
    <row r="3638" spans="2:7" x14ac:dyDescent="0.2">
      <c r="B3638" s="1" t="str">
        <f t="shared" si="67"/>
        <v>フルシトリネート液剤ペイオフＭＥ液剤</v>
      </c>
      <c r="C3638" s="1" t="s">
        <v>5608</v>
      </c>
      <c r="D3638" s="1" t="s">
        <v>5609</v>
      </c>
      <c r="E3638" s="2" t="s">
        <v>5364</v>
      </c>
      <c r="F3638" s="1" t="s">
        <v>157</v>
      </c>
      <c r="G3638" s="35" t="s">
        <v>5610</v>
      </c>
    </row>
    <row r="3639" spans="2:7" x14ac:dyDescent="0.2">
      <c r="B3639" s="1" t="str">
        <f t="shared" si="67"/>
        <v>ダイアジノン水和剤協友ダイアジノン水和剤３４</v>
      </c>
      <c r="C3639" s="1" t="s">
        <v>5611</v>
      </c>
      <c r="D3639" s="1" t="s">
        <v>5612</v>
      </c>
      <c r="E3639" s="2" t="s">
        <v>5364</v>
      </c>
      <c r="F3639" s="1" t="s">
        <v>157</v>
      </c>
      <c r="G3639" s="35" t="s">
        <v>5613</v>
      </c>
    </row>
    <row r="3640" spans="2:7" x14ac:dyDescent="0.2">
      <c r="B3640" s="1" t="str">
        <f t="shared" si="67"/>
        <v>オキソリニック酸・ストレプトマイシン水和剤協友マテリーナ水和剤</v>
      </c>
      <c r="C3640" s="1" t="s">
        <v>5614</v>
      </c>
      <c r="D3640" s="1" t="s">
        <v>5615</v>
      </c>
      <c r="E3640" s="2" t="s">
        <v>4995</v>
      </c>
      <c r="F3640" s="1"/>
      <c r="G3640" s="35" t="s">
        <v>5511</v>
      </c>
    </row>
    <row r="3641" spans="2:7" x14ac:dyDescent="0.2">
      <c r="B3641" s="1" t="str">
        <f t="shared" si="67"/>
        <v>ベンチオピラド・ＴＰＮ水和剤ベジセイバー</v>
      </c>
      <c r="C3641" s="1" t="s">
        <v>5616</v>
      </c>
      <c r="D3641" s="1" t="s">
        <v>5617</v>
      </c>
      <c r="E3641" s="2" t="s">
        <v>4995</v>
      </c>
      <c r="F3641" s="1"/>
      <c r="G3641" s="35" t="s">
        <v>5618</v>
      </c>
    </row>
    <row r="3642" spans="2:7" x14ac:dyDescent="0.2">
      <c r="B3642" s="1" t="str">
        <f t="shared" si="67"/>
        <v>ベンチオピラド・ＴＰＮ水和剤ＳＤＳベジセイバー</v>
      </c>
      <c r="C3642" s="1" t="s">
        <v>5616</v>
      </c>
      <c r="D3642" s="1" t="s">
        <v>5619</v>
      </c>
      <c r="E3642" s="2" t="s">
        <v>4995</v>
      </c>
      <c r="F3642" s="1"/>
      <c r="G3642" s="35" t="s">
        <v>5618</v>
      </c>
    </row>
    <row r="3643" spans="2:7" x14ac:dyDescent="0.2">
      <c r="B3643" s="1" t="str">
        <f t="shared" si="67"/>
        <v>イミノクタジンアルベシル酸塩・ピリオフェノン水和剤石原ラミック顆粒水和剤</v>
      </c>
      <c r="C3643" s="1" t="s">
        <v>5620</v>
      </c>
      <c r="D3643" s="1" t="s">
        <v>5621</v>
      </c>
      <c r="E3643" s="2" t="s">
        <v>6468</v>
      </c>
      <c r="F3643" s="1"/>
      <c r="G3643" s="35" t="s">
        <v>5365</v>
      </c>
    </row>
    <row r="3644" spans="2:7" x14ac:dyDescent="0.2">
      <c r="B3644" s="1" t="str">
        <f t="shared" si="67"/>
        <v>イミノクタジンアルベシル酸塩・ピリオフェノン水和剤日曹ラミック顆粒水和剤</v>
      </c>
      <c r="C3644" s="1" t="s">
        <v>5620</v>
      </c>
      <c r="D3644" s="1" t="s">
        <v>5622</v>
      </c>
      <c r="E3644" s="2" t="s">
        <v>6468</v>
      </c>
      <c r="F3644" s="1"/>
      <c r="G3644" s="35" t="s">
        <v>5365</v>
      </c>
    </row>
    <row r="3645" spans="2:7" x14ac:dyDescent="0.2">
      <c r="B3645" s="1" t="str">
        <f t="shared" si="67"/>
        <v>シアントラニリプロール水和剤ブレイクショット</v>
      </c>
      <c r="C3645" s="1" t="s">
        <v>5273</v>
      </c>
      <c r="D3645" s="1" t="s">
        <v>5623</v>
      </c>
      <c r="E3645" s="2" t="s">
        <v>6468</v>
      </c>
      <c r="F3645" s="1"/>
      <c r="G3645" s="35" t="s">
        <v>5427</v>
      </c>
    </row>
    <row r="3646" spans="2:7" x14ac:dyDescent="0.2">
      <c r="B3646" s="1" t="str">
        <f t="shared" si="67"/>
        <v>グリホサートイソプロピルアミン塩液剤フリーパスシャワー</v>
      </c>
      <c r="C3646" s="1" t="s">
        <v>5624</v>
      </c>
      <c r="D3646" s="1" t="s">
        <v>5625</v>
      </c>
      <c r="E3646" s="2" t="s">
        <v>4995</v>
      </c>
      <c r="F3646" s="1"/>
      <c r="G3646" s="35" t="s">
        <v>5353</v>
      </c>
    </row>
    <row r="3647" spans="2:7" x14ac:dyDescent="0.2">
      <c r="B3647" s="1" t="str">
        <f t="shared" si="67"/>
        <v>ＢＰＭＣ粉剤協友バッサ粉剤３０DL</v>
      </c>
      <c r="C3647" s="1" t="s">
        <v>5626</v>
      </c>
      <c r="D3647" s="1" t="s">
        <v>5627</v>
      </c>
      <c r="E3647" s="2" t="s">
        <v>5364</v>
      </c>
      <c r="F3647" s="1" t="s">
        <v>157</v>
      </c>
      <c r="G3647" s="35" t="s">
        <v>5312</v>
      </c>
    </row>
    <row r="3648" spans="2:7" x14ac:dyDescent="0.2">
      <c r="B3648" s="1" t="str">
        <f t="shared" si="67"/>
        <v>メタアルデヒド粒剤ナメナイト</v>
      </c>
      <c r="C3648" s="1" t="s">
        <v>5266</v>
      </c>
      <c r="D3648" s="1" t="s">
        <v>5628</v>
      </c>
      <c r="E3648" s="2" t="s">
        <v>6468</v>
      </c>
      <c r="F3648" s="1"/>
      <c r="G3648" s="35" t="s">
        <v>5312</v>
      </c>
    </row>
    <row r="3649" spans="2:7" x14ac:dyDescent="0.2">
      <c r="B3649" s="1" t="str">
        <f t="shared" si="67"/>
        <v>メタアルデヒド粒剤ナメクリーン３</v>
      </c>
      <c r="C3649" s="1" t="s">
        <v>5266</v>
      </c>
      <c r="D3649" s="1" t="s">
        <v>5629</v>
      </c>
      <c r="E3649" s="2" t="s">
        <v>6468</v>
      </c>
      <c r="F3649" s="1"/>
      <c r="G3649" s="35" t="s">
        <v>5312</v>
      </c>
    </row>
    <row r="3650" spans="2:7" x14ac:dyDescent="0.2">
      <c r="B3650" s="1" t="str">
        <f t="shared" si="67"/>
        <v>リモニカスカブリダニ剤リモニカ</v>
      </c>
      <c r="C3650" s="1" t="s">
        <v>5630</v>
      </c>
      <c r="D3650" s="1" t="s">
        <v>5631</v>
      </c>
      <c r="E3650" s="2" t="s">
        <v>6468</v>
      </c>
      <c r="F3650" s="1"/>
      <c r="G3650" s="41" t="s">
        <v>5632</v>
      </c>
    </row>
    <row r="3651" spans="2:7" x14ac:dyDescent="0.2">
      <c r="B3651" s="1" t="str">
        <f t="shared" si="67"/>
        <v>ベンジルアミノプリン液剤プレリュード液剤</v>
      </c>
      <c r="C3651" s="1" t="s">
        <v>5633</v>
      </c>
      <c r="D3651" s="1" t="s">
        <v>5634</v>
      </c>
      <c r="E3651" s="2" t="s">
        <v>4995</v>
      </c>
      <c r="F3651" s="1"/>
      <c r="G3651" s="35" t="s">
        <v>5312</v>
      </c>
    </row>
    <row r="3652" spans="2:7" x14ac:dyDescent="0.2">
      <c r="B3652" s="1" t="str">
        <f t="shared" si="67"/>
        <v>セトキシジム乳剤協友ナブ乳剤</v>
      </c>
      <c r="C3652" s="1" t="s">
        <v>5635</v>
      </c>
      <c r="D3652" s="1" t="s">
        <v>5636</v>
      </c>
      <c r="E3652" s="2" t="s">
        <v>4995</v>
      </c>
      <c r="F3652" s="1"/>
      <c r="G3652" s="35" t="s">
        <v>5305</v>
      </c>
    </row>
    <row r="3653" spans="2:7" x14ac:dyDescent="0.2">
      <c r="B3653" s="1" t="str">
        <f t="shared" si="67"/>
        <v>チアメトキサム・テフルトリン粒剤アクタラフォース粒剤</v>
      </c>
      <c r="C3653" s="1" t="s">
        <v>5637</v>
      </c>
      <c r="D3653" s="1" t="s">
        <v>5638</v>
      </c>
      <c r="E3653" s="2" t="s">
        <v>6468</v>
      </c>
      <c r="F3653" s="1"/>
      <c r="G3653" s="35" t="s">
        <v>5353</v>
      </c>
    </row>
    <row r="3654" spans="2:7" x14ac:dyDescent="0.2">
      <c r="B3654" s="1" t="str">
        <f t="shared" si="67"/>
        <v>ラクトバチルス　プランタラム水和剤ラクトガード水和剤</v>
      </c>
      <c r="C3654" s="1" t="s">
        <v>5639</v>
      </c>
      <c r="D3654" s="1" t="s">
        <v>5640</v>
      </c>
      <c r="E3654" s="2" t="s">
        <v>6468</v>
      </c>
      <c r="F3654" s="1"/>
      <c r="G3654" s="35" t="s">
        <v>5641</v>
      </c>
    </row>
    <row r="3655" spans="2:7" x14ac:dyDescent="0.2">
      <c r="B3655" s="1" t="str">
        <f t="shared" si="67"/>
        <v>ベンフラカルブ・プロベナゾール粒剤ＯＡＴグランドオリゼメートオンコル粒剤</v>
      </c>
      <c r="C3655" s="1" t="s">
        <v>5540</v>
      </c>
      <c r="D3655" s="1" t="s">
        <v>5642</v>
      </c>
      <c r="E3655" s="2" t="s">
        <v>4995</v>
      </c>
      <c r="F3655" s="1"/>
      <c r="G3655" s="35" t="s">
        <v>5360</v>
      </c>
    </row>
    <row r="3656" spans="2:7" x14ac:dyDescent="0.2">
      <c r="B3656" s="1" t="str">
        <f t="shared" si="67"/>
        <v>クロラントラニリプロール・ベンフラカルブ・プロベナゾール粒剤ＯＡＴジャッジフェルテラ箱粒剤</v>
      </c>
      <c r="C3656" s="1" t="s">
        <v>5643</v>
      </c>
      <c r="D3656" s="1" t="s">
        <v>5644</v>
      </c>
      <c r="E3656" s="2" t="s">
        <v>4995</v>
      </c>
      <c r="F3656" s="1"/>
      <c r="G3656" s="35" t="s">
        <v>5397</v>
      </c>
    </row>
    <row r="3657" spans="2:7" x14ac:dyDescent="0.2">
      <c r="B3657" s="1" t="str">
        <f t="shared" si="67"/>
        <v>アカメガシワクダアザミウマ剤アカメ</v>
      </c>
      <c r="C3657" s="1" t="s">
        <v>5645</v>
      </c>
      <c r="D3657" s="1" t="s">
        <v>5646</v>
      </c>
      <c r="E3657" s="2" t="s">
        <v>6468</v>
      </c>
      <c r="F3657" s="1"/>
      <c r="G3657" s="35" t="s">
        <v>5647</v>
      </c>
    </row>
    <row r="3658" spans="2:7" x14ac:dyDescent="0.2">
      <c r="B3658" s="1" t="str">
        <f t="shared" si="67"/>
        <v>イマゾスルフロン・エスプロカルブ・ダイムロン粒剤ＯＡＴゴーサイン粒剤</v>
      </c>
      <c r="C3658" s="1" t="s">
        <v>5648</v>
      </c>
      <c r="D3658" s="1" t="s">
        <v>5649</v>
      </c>
      <c r="E3658" s="2" t="s">
        <v>4995</v>
      </c>
      <c r="F3658" s="1"/>
      <c r="G3658" s="35" t="s">
        <v>5650</v>
      </c>
    </row>
    <row r="3659" spans="2:7" x14ac:dyDescent="0.2">
      <c r="B3659" s="1" t="str">
        <f t="shared" si="67"/>
        <v>オキサミル粒剤バイデートＭＫ</v>
      </c>
      <c r="C3659" s="1" t="s">
        <v>5651</v>
      </c>
      <c r="D3659" s="1" t="s">
        <v>5652</v>
      </c>
      <c r="E3659" s="2" t="s">
        <v>4995</v>
      </c>
      <c r="F3659" s="1" t="s">
        <v>157</v>
      </c>
      <c r="G3659" s="35" t="s">
        <v>5514</v>
      </c>
    </row>
    <row r="3660" spans="2:7" x14ac:dyDescent="0.2">
      <c r="B3660" s="1" t="str">
        <f t="shared" si="67"/>
        <v>シアントラニリプロール・チアジニル粒剤ブイゲットパディート粒剤</v>
      </c>
      <c r="C3660" s="1" t="s">
        <v>5653</v>
      </c>
      <c r="D3660" s="1" t="s">
        <v>5654</v>
      </c>
      <c r="E3660" s="2" t="s">
        <v>6468</v>
      </c>
      <c r="F3660" s="1"/>
      <c r="G3660" s="35" t="s">
        <v>5419</v>
      </c>
    </row>
    <row r="3661" spans="2:7" x14ac:dyDescent="0.2">
      <c r="B3661" s="1" t="str">
        <f t="shared" si="67"/>
        <v>イミノクタジンアルベシル酸塩水和剤協友ベルクート水和剤</v>
      </c>
      <c r="C3661" s="1" t="s">
        <v>5656</v>
      </c>
      <c r="D3661" s="1" t="s">
        <v>5657</v>
      </c>
      <c r="E3661" s="2" t="s">
        <v>4995</v>
      </c>
      <c r="F3661" s="1"/>
      <c r="G3661" s="35" t="s">
        <v>5527</v>
      </c>
    </row>
    <row r="3662" spans="2:7" x14ac:dyDescent="0.2">
      <c r="B3662" s="1" t="str">
        <f t="shared" si="67"/>
        <v>ベンフラカルブ・プロベナゾール粒剤ＯＡＴジャッジ箱粒剤</v>
      </c>
      <c r="C3662" s="1" t="s">
        <v>5540</v>
      </c>
      <c r="D3662" s="1" t="s">
        <v>5658</v>
      </c>
      <c r="E3662" s="2" t="s">
        <v>4995</v>
      </c>
      <c r="F3662" s="1"/>
      <c r="G3662" s="35" t="s">
        <v>5397</v>
      </c>
    </row>
    <row r="3663" spans="2:7" x14ac:dyDescent="0.2">
      <c r="B3663" s="1" t="str">
        <f t="shared" si="67"/>
        <v>ヘキサジノン・ＤＣＭＵ粒剤ラーチＧ粒剤</v>
      </c>
      <c r="C3663" s="1" t="s">
        <v>5659</v>
      </c>
      <c r="D3663" s="1" t="s">
        <v>5660</v>
      </c>
      <c r="E3663" s="2" t="s">
        <v>4995</v>
      </c>
      <c r="F3663" s="1"/>
      <c r="G3663" s="35" t="s">
        <v>5661</v>
      </c>
    </row>
    <row r="3664" spans="2:7" x14ac:dyDescent="0.2">
      <c r="B3664" s="1" t="str">
        <f t="shared" si="67"/>
        <v>ヘキサジノン・ＤＣＭＵ粒剤草退治Ｇ粒剤</v>
      </c>
      <c r="C3664" s="1" t="s">
        <v>5659</v>
      </c>
      <c r="D3664" s="1" t="s">
        <v>5662</v>
      </c>
      <c r="E3664" s="2" t="s">
        <v>4995</v>
      </c>
      <c r="F3664" s="1"/>
      <c r="G3664" s="35" t="s">
        <v>5661</v>
      </c>
    </row>
    <row r="3665" spans="2:7" x14ac:dyDescent="0.2">
      <c r="B3665" s="1" t="str">
        <f t="shared" si="67"/>
        <v>ターバシル・ヘキサジノン・ＤＣＢＮ粒剤プルトンＸ粒剤</v>
      </c>
      <c r="C3665" s="1" t="s">
        <v>5663</v>
      </c>
      <c r="D3665" s="1" t="s">
        <v>5664</v>
      </c>
      <c r="E3665" s="2" t="s">
        <v>4995</v>
      </c>
      <c r="F3665" s="1"/>
      <c r="G3665" s="35" t="s">
        <v>5477</v>
      </c>
    </row>
    <row r="3666" spans="2:7" x14ac:dyDescent="0.2">
      <c r="B3666" s="1" t="str">
        <f t="shared" si="67"/>
        <v>ターバシル・ヘキサジノン・ＤＣＢＮ粒剤クサノンＸ粒剤</v>
      </c>
      <c r="C3666" s="1" t="s">
        <v>5663</v>
      </c>
      <c r="D3666" s="1" t="s">
        <v>5665</v>
      </c>
      <c r="E3666" s="2" t="s">
        <v>4995</v>
      </c>
      <c r="F3666" s="1"/>
      <c r="G3666" s="35" t="s">
        <v>5477</v>
      </c>
    </row>
    <row r="3667" spans="2:7" x14ac:dyDescent="0.2">
      <c r="B3667" s="1" t="str">
        <f t="shared" si="67"/>
        <v>ジノテフラン・ベンフラカルブ粒剤ＯＡＴオンコルスタークル粒剤</v>
      </c>
      <c r="C3667" s="1" t="s">
        <v>5666</v>
      </c>
      <c r="D3667" s="1" t="s">
        <v>5667</v>
      </c>
      <c r="E3667" s="2" t="s">
        <v>4995</v>
      </c>
      <c r="F3667" s="1"/>
      <c r="G3667" s="35" t="s">
        <v>5388</v>
      </c>
    </row>
    <row r="3668" spans="2:7" x14ac:dyDescent="0.2">
      <c r="B3668" s="1" t="str">
        <f t="shared" si="67"/>
        <v>フェントラザミド・ベンゾビシクロン・ベンゾフェナップ粒剤ＯＡＴスマート１キロ粒剤</v>
      </c>
      <c r="C3668" s="1" t="s">
        <v>5668</v>
      </c>
      <c r="D3668" s="1" t="s">
        <v>5669</v>
      </c>
      <c r="E3668" s="2" t="s">
        <v>4995</v>
      </c>
      <c r="F3668" s="1"/>
      <c r="G3668" s="35" t="s">
        <v>5360</v>
      </c>
    </row>
    <row r="3669" spans="2:7" x14ac:dyDescent="0.2">
      <c r="B3669" s="1" t="str">
        <f t="shared" si="67"/>
        <v>ジノテフラン液剤ウッドセーバー</v>
      </c>
      <c r="C3669" s="1" t="s">
        <v>5366</v>
      </c>
      <c r="D3669" s="1" t="s">
        <v>5670</v>
      </c>
      <c r="E3669" s="2" t="s">
        <v>6468</v>
      </c>
      <c r="F3669" s="1"/>
      <c r="G3669" s="35" t="s">
        <v>5360</v>
      </c>
    </row>
    <row r="3670" spans="2:7" x14ac:dyDescent="0.2">
      <c r="B3670" s="1" t="str">
        <f t="shared" si="67"/>
        <v>ヒドロキシイソキサゾール複合肥料タチガレファイト液剤</v>
      </c>
      <c r="C3670" s="1" t="s">
        <v>5671</v>
      </c>
      <c r="D3670" s="1" t="s">
        <v>5672</v>
      </c>
      <c r="E3670" s="2" t="s">
        <v>6468</v>
      </c>
      <c r="F3670" s="1"/>
      <c r="G3670" s="35" t="s">
        <v>5673</v>
      </c>
    </row>
    <row r="3671" spans="2:7" x14ac:dyDescent="0.2">
      <c r="B3671" s="1" t="str">
        <f t="shared" si="67"/>
        <v>ダイムロン・テニルクロール水和剤ＯＡＴショッカーフロアブル</v>
      </c>
      <c r="C3671" s="1" t="s">
        <v>5674</v>
      </c>
      <c r="D3671" s="1" t="s">
        <v>5675</v>
      </c>
      <c r="E3671" s="2" t="s">
        <v>4995</v>
      </c>
      <c r="F3671" s="1"/>
      <c r="G3671" s="35" t="s">
        <v>5676</v>
      </c>
    </row>
    <row r="3672" spans="2:7" x14ac:dyDescent="0.2">
      <c r="B3672" s="1" t="str">
        <f t="shared" si="67"/>
        <v>ストレプトマイシン・有機銅水和剤ドーマイシン水和剤</v>
      </c>
      <c r="C3672" s="1" t="s">
        <v>5677</v>
      </c>
      <c r="D3672" s="1" t="s">
        <v>5678</v>
      </c>
      <c r="E3672" s="2" t="s">
        <v>5364</v>
      </c>
      <c r="F3672" s="1"/>
      <c r="G3672" s="35" t="s">
        <v>5679</v>
      </c>
    </row>
    <row r="3673" spans="2:7" x14ac:dyDescent="0.2">
      <c r="B3673" s="1" t="str">
        <f t="shared" si="67"/>
        <v>ピラクロニル・ピラゾレート・ベンゾビシクロン粒剤クサバルカン１キロ粒剤</v>
      </c>
      <c r="C3673" s="1" t="s">
        <v>5680</v>
      </c>
      <c r="D3673" s="1" t="s">
        <v>5681</v>
      </c>
      <c r="E3673" s="2" t="s">
        <v>4995</v>
      </c>
      <c r="F3673" s="1"/>
      <c r="G3673" s="35" t="s">
        <v>5511</v>
      </c>
    </row>
    <row r="3674" spans="2:7" x14ac:dyDescent="0.2">
      <c r="B3674" s="1" t="str">
        <f t="shared" si="67"/>
        <v>ピラクロニル・ピラゾレート・ベンゾビシクロン粒剤クサバルカンジャンボ</v>
      </c>
      <c r="C3674" s="1" t="s">
        <v>5680</v>
      </c>
      <c r="D3674" s="1" t="s">
        <v>5682</v>
      </c>
      <c r="E3674" s="2" t="s">
        <v>6468</v>
      </c>
      <c r="F3674" s="1"/>
      <c r="G3674" s="35" t="s">
        <v>5305</v>
      </c>
    </row>
    <row r="3675" spans="2:7" x14ac:dyDescent="0.2">
      <c r="B3675" s="1" t="str">
        <f t="shared" si="67"/>
        <v>ピラクロニル・ピラゾレート・ベンゾビシクロン水和剤クサバルカンフロアブル</v>
      </c>
      <c r="C3675" s="1" t="s">
        <v>5683</v>
      </c>
      <c r="D3675" s="1" t="s">
        <v>5684</v>
      </c>
      <c r="E3675" s="2" t="s">
        <v>4995</v>
      </c>
      <c r="F3675" s="1"/>
      <c r="G3675" s="35" t="s">
        <v>5305</v>
      </c>
    </row>
    <row r="3676" spans="2:7" x14ac:dyDescent="0.2">
      <c r="B3676" s="1" t="str">
        <f t="shared" si="67"/>
        <v>ペルメトリン粒剤ネキリベイト</v>
      </c>
      <c r="C3676" s="1" t="s">
        <v>5158</v>
      </c>
      <c r="D3676" s="1" t="s">
        <v>5685</v>
      </c>
      <c r="E3676" s="2" t="s">
        <v>4995</v>
      </c>
      <c r="F3676" s="1"/>
      <c r="G3676" s="35" t="s">
        <v>5356</v>
      </c>
    </row>
    <row r="3677" spans="2:7" x14ac:dyDescent="0.2">
      <c r="B3677" s="1" t="str">
        <f t="shared" si="67"/>
        <v>ジノテフラン複合肥料ハイポネックス原液　殺虫剤入り</v>
      </c>
      <c r="C3677" s="1" t="s">
        <v>5686</v>
      </c>
      <c r="D3677" s="1" t="s">
        <v>5687</v>
      </c>
      <c r="E3677" s="2" t="s">
        <v>6468</v>
      </c>
      <c r="F3677" s="1"/>
      <c r="G3677" s="35" t="s">
        <v>5340</v>
      </c>
    </row>
    <row r="3678" spans="2:7" x14ac:dyDescent="0.2">
      <c r="B3678" s="1" t="str">
        <f t="shared" si="67"/>
        <v>ジノテフラン複合肥料ハイポネックス原液　プラス殺虫剤</v>
      </c>
      <c r="C3678" s="1" t="s">
        <v>5688</v>
      </c>
      <c r="D3678" s="1" t="s">
        <v>5689</v>
      </c>
      <c r="E3678" s="2" t="s">
        <v>6468</v>
      </c>
      <c r="F3678" s="1"/>
      <c r="G3678" s="35" t="s">
        <v>5340</v>
      </c>
    </row>
    <row r="3679" spans="2:7" x14ac:dyDescent="0.2">
      <c r="B3679" s="1" t="str">
        <f t="shared" si="67"/>
        <v>クロラントラニリプロール・チフルザミド・トリシクラゾール粒剤アドニスＧＴ箱粒剤</v>
      </c>
      <c r="C3679" s="1" t="s">
        <v>5690</v>
      </c>
      <c r="D3679" s="1" t="s">
        <v>5691</v>
      </c>
      <c r="E3679" s="2" t="s">
        <v>6468</v>
      </c>
      <c r="F3679" s="1"/>
      <c r="G3679" s="35" t="s">
        <v>5419</v>
      </c>
    </row>
    <row r="3680" spans="2:7" x14ac:dyDescent="0.2">
      <c r="B3680" s="1" t="str">
        <f t="shared" si="67"/>
        <v>ダイムロン・ピラクロニル・ベンゾビシクロン・メタゾスルフロン粒剤ゲパード１キロ粒剤</v>
      </c>
      <c r="C3680" s="1" t="s">
        <v>5692</v>
      </c>
      <c r="D3680" s="1" t="s">
        <v>5693</v>
      </c>
      <c r="E3680" s="2" t="s">
        <v>6468</v>
      </c>
      <c r="F3680" s="1"/>
      <c r="G3680" s="35" t="s">
        <v>5482</v>
      </c>
    </row>
    <row r="3681" spans="2:7" x14ac:dyDescent="0.2">
      <c r="B3681" s="1" t="str">
        <f t="shared" si="67"/>
        <v>ジメタメトリン・ダイムロン・テフリルトリオン・メタゾスルフロン粒剤レブラス１キロ粒剤</v>
      </c>
      <c r="C3681" s="1" t="s">
        <v>5694</v>
      </c>
      <c r="D3681" s="1" t="s">
        <v>5695</v>
      </c>
      <c r="E3681" s="2" t="s">
        <v>6468</v>
      </c>
      <c r="F3681" s="1"/>
      <c r="G3681" s="35" t="s">
        <v>5312</v>
      </c>
    </row>
    <row r="3682" spans="2:7" x14ac:dyDescent="0.2">
      <c r="B3682" s="1" t="str">
        <f t="shared" si="67"/>
        <v>トリシクラゾール・バリダマイシン・フェリムゾン水和剤ノンブラスバリダフロアブル</v>
      </c>
      <c r="C3682" s="1" t="s">
        <v>5696</v>
      </c>
      <c r="D3682" s="1" t="s">
        <v>5697</v>
      </c>
      <c r="E3682" s="2" t="s">
        <v>5364</v>
      </c>
      <c r="F3682" s="1"/>
      <c r="G3682" s="35" t="s">
        <v>5360</v>
      </c>
    </row>
    <row r="3683" spans="2:7" x14ac:dyDescent="0.2">
      <c r="B3683" s="1" t="str">
        <f t="shared" si="67"/>
        <v>バーティシリウム　レカニ水和剤マイコタール</v>
      </c>
      <c r="C3683" s="1" t="s">
        <v>5698</v>
      </c>
      <c r="D3683" s="1" t="s">
        <v>5699</v>
      </c>
      <c r="E3683" s="2" t="s">
        <v>4995</v>
      </c>
      <c r="F3683" s="1"/>
      <c r="G3683" s="35" t="s">
        <v>5700</v>
      </c>
    </row>
    <row r="3684" spans="2:7" x14ac:dyDescent="0.2">
      <c r="B3684" s="1" t="str">
        <f t="shared" si="67"/>
        <v>ジメトモルフ水和剤協友フェスティバル水和剤</v>
      </c>
      <c r="C3684" s="1" t="s">
        <v>5701</v>
      </c>
      <c r="D3684" s="1" t="s">
        <v>5702</v>
      </c>
      <c r="E3684" s="2" t="s">
        <v>6468</v>
      </c>
      <c r="F3684" s="1"/>
      <c r="G3684" s="35" t="s">
        <v>5703</v>
      </c>
    </row>
    <row r="3685" spans="2:7" x14ac:dyDescent="0.2">
      <c r="B3685" s="1" t="str">
        <f t="shared" si="67"/>
        <v>イマゾスルフロン・オキサジクロメホン・ピラクロニル・ブロモブチド水和剤デルタアタックフロアブル</v>
      </c>
      <c r="C3685" s="1" t="s">
        <v>5379</v>
      </c>
      <c r="D3685" s="1" t="s">
        <v>5704</v>
      </c>
      <c r="E3685" s="2" t="s">
        <v>6468</v>
      </c>
      <c r="F3685" s="1"/>
      <c r="G3685" s="35" t="s">
        <v>5381</v>
      </c>
    </row>
    <row r="3686" spans="2:7" x14ac:dyDescent="0.2">
      <c r="B3686" s="1" t="str">
        <f t="shared" si="67"/>
        <v>イマゾスルフロン・オキサジクロメホン・ピラクロニル・ブロモブチド粒剤デルタアタックジャンボ</v>
      </c>
      <c r="C3686" s="1" t="s">
        <v>5382</v>
      </c>
      <c r="D3686" s="1" t="s">
        <v>5705</v>
      </c>
      <c r="E3686" s="2" t="s">
        <v>6468</v>
      </c>
      <c r="F3686" s="1"/>
      <c r="G3686" s="35" t="s">
        <v>5326</v>
      </c>
    </row>
    <row r="3687" spans="2:7" x14ac:dyDescent="0.2">
      <c r="B3687" s="1" t="str">
        <f t="shared" si="67"/>
        <v>イマゾスルフロン・オキサジクロメホン・ピラクロニル・ブロモブチド粒剤デルタアタック１キロ粒剤</v>
      </c>
      <c r="C3687" s="1" t="s">
        <v>5382</v>
      </c>
      <c r="D3687" s="1" t="s">
        <v>5706</v>
      </c>
      <c r="E3687" s="2" t="s">
        <v>6468</v>
      </c>
      <c r="F3687" s="1"/>
      <c r="G3687" s="35" t="s">
        <v>5385</v>
      </c>
    </row>
    <row r="3688" spans="2:7" x14ac:dyDescent="0.2">
      <c r="B3688" s="1" t="str">
        <f t="shared" si="67"/>
        <v>ナミテントウ剤テントップ</v>
      </c>
      <c r="C3688" s="1" t="s">
        <v>5707</v>
      </c>
      <c r="D3688" s="1" t="s">
        <v>5708</v>
      </c>
      <c r="E3688" s="2" t="s">
        <v>6468</v>
      </c>
      <c r="F3688" s="1"/>
      <c r="G3688" s="35" t="s">
        <v>5709</v>
      </c>
    </row>
    <row r="3689" spans="2:7" x14ac:dyDescent="0.2">
      <c r="B3689" s="1" t="str">
        <f t="shared" ref="B3689:B3752" si="68">C3689&amp;D3689</f>
        <v>DCMU水和剤サンケイカーメックス顆粒水和剤</v>
      </c>
      <c r="C3689" s="1" t="s">
        <v>5189</v>
      </c>
      <c r="D3689" s="1" t="s">
        <v>5710</v>
      </c>
      <c r="E3689" s="2" t="s">
        <v>4995</v>
      </c>
      <c r="F3689" s="1"/>
      <c r="G3689" s="35" t="s">
        <v>5711</v>
      </c>
    </row>
    <row r="3690" spans="2:7" x14ac:dyDescent="0.2">
      <c r="B3690" s="1" t="str">
        <f t="shared" si="68"/>
        <v>DCMU水和剤一農カーメックス顆粒水和剤</v>
      </c>
      <c r="C3690" s="1" t="s">
        <v>5189</v>
      </c>
      <c r="D3690" s="1" t="s">
        <v>5712</v>
      </c>
      <c r="E3690" s="2" t="s">
        <v>4995</v>
      </c>
      <c r="F3690" s="1"/>
      <c r="G3690" s="35" t="s">
        <v>5711</v>
      </c>
    </row>
    <row r="3691" spans="2:7" x14ac:dyDescent="0.2">
      <c r="B3691" s="1" t="str">
        <f t="shared" si="68"/>
        <v>マンデストロビン水和剤スクレアフロアブル</v>
      </c>
      <c r="C3691" s="1" t="s">
        <v>5713</v>
      </c>
      <c r="D3691" s="1" t="s">
        <v>5714</v>
      </c>
      <c r="E3691" s="2" t="s">
        <v>6468</v>
      </c>
      <c r="F3691" s="1"/>
      <c r="G3691" s="35" t="s">
        <v>5527</v>
      </c>
    </row>
    <row r="3692" spans="2:7" x14ac:dyDescent="0.2">
      <c r="B3692" s="1" t="str">
        <f t="shared" si="68"/>
        <v>マンデストロビン水和剤シバコン</v>
      </c>
      <c r="C3692" s="1" t="s">
        <v>5713</v>
      </c>
      <c r="D3692" s="1" t="s">
        <v>5715</v>
      </c>
      <c r="E3692" s="2" t="s">
        <v>6468</v>
      </c>
      <c r="F3692" s="1"/>
      <c r="G3692" s="35" t="s">
        <v>5527</v>
      </c>
    </row>
    <row r="3693" spans="2:7" x14ac:dyDescent="0.2">
      <c r="B3693" s="1" t="str">
        <f t="shared" si="68"/>
        <v>ピラゾレート・ベンゾビシクロン・メタゾスルフロン粒剤アールタイプジャンボ</v>
      </c>
      <c r="C3693" s="1" t="s">
        <v>5389</v>
      </c>
      <c r="D3693" s="1" t="s">
        <v>5716</v>
      </c>
      <c r="E3693" s="2" t="s">
        <v>6468</v>
      </c>
      <c r="F3693" s="1"/>
      <c r="G3693" s="35" t="s">
        <v>5562</v>
      </c>
    </row>
    <row r="3694" spans="2:7" x14ac:dyDescent="0.2">
      <c r="B3694" s="1" t="str">
        <f t="shared" si="68"/>
        <v>ピラゾレート・ベンゾビシクロン・メタゾスルフロン粒剤シュナイデンジャンボ</v>
      </c>
      <c r="C3694" s="1" t="s">
        <v>5389</v>
      </c>
      <c r="D3694" s="1" t="s">
        <v>5717</v>
      </c>
      <c r="E3694" s="2" t="s">
        <v>6468</v>
      </c>
      <c r="F3694" s="1"/>
      <c r="G3694" s="35" t="s">
        <v>5562</v>
      </c>
    </row>
    <row r="3695" spans="2:7" x14ac:dyDescent="0.2">
      <c r="B3695" s="1" t="str">
        <f t="shared" si="68"/>
        <v>ピラゾレート・ベンゾビシクロン・メタゾスルフロン水和剤アールタイプフロアブル</v>
      </c>
      <c r="C3695" s="1" t="s">
        <v>5718</v>
      </c>
      <c r="D3695" s="1" t="s">
        <v>5719</v>
      </c>
      <c r="E3695" s="2" t="s">
        <v>4995</v>
      </c>
      <c r="F3695" s="1"/>
      <c r="G3695" s="35" t="s">
        <v>5720</v>
      </c>
    </row>
    <row r="3696" spans="2:7" x14ac:dyDescent="0.2">
      <c r="B3696" s="1" t="str">
        <f t="shared" si="68"/>
        <v>ピラゾレート・ベンゾビシクロン・メタゾスルフロン水和剤シュナイデンフロアブル</v>
      </c>
      <c r="C3696" s="1" t="s">
        <v>5718</v>
      </c>
      <c r="D3696" s="1" t="s">
        <v>5721</v>
      </c>
      <c r="E3696" s="2" t="s">
        <v>4995</v>
      </c>
      <c r="F3696" s="1"/>
      <c r="G3696" s="35" t="s">
        <v>5720</v>
      </c>
    </row>
    <row r="3697" spans="2:7" x14ac:dyDescent="0.2">
      <c r="B3697" s="1" t="str">
        <f t="shared" si="68"/>
        <v>ジラム水和剤モノドクターフロアブル</v>
      </c>
      <c r="C3697" s="1" t="s">
        <v>5722</v>
      </c>
      <c r="D3697" s="1" t="s">
        <v>5723</v>
      </c>
      <c r="E3697" s="2" t="s">
        <v>6468</v>
      </c>
      <c r="F3697" s="1"/>
      <c r="G3697" s="35" t="s">
        <v>5527</v>
      </c>
    </row>
    <row r="3698" spans="2:7" x14ac:dyDescent="0.2">
      <c r="B3698" s="1" t="str">
        <f t="shared" si="68"/>
        <v>ピラクロニル・プロピリスルフロン・ブロモブチド粒剤アッパレＺ１キロ粒剤</v>
      </c>
      <c r="C3698" s="1" t="s">
        <v>5724</v>
      </c>
      <c r="D3698" s="1" t="s">
        <v>5725</v>
      </c>
      <c r="E3698" s="2" t="s">
        <v>6468</v>
      </c>
      <c r="F3698" s="1"/>
      <c r="G3698" s="35" t="s">
        <v>5385</v>
      </c>
    </row>
    <row r="3699" spans="2:7" x14ac:dyDescent="0.2">
      <c r="B3699" s="1" t="str">
        <f t="shared" si="68"/>
        <v>ピラクロニル・プロピリスルフロン・ブロモブチド粒剤アッパレＺジャンボ</v>
      </c>
      <c r="C3699" s="1" t="s">
        <v>5724</v>
      </c>
      <c r="D3699" s="1" t="s">
        <v>5726</v>
      </c>
      <c r="E3699" s="2" t="s">
        <v>6468</v>
      </c>
      <c r="F3699" s="1"/>
      <c r="G3699" s="35" t="s">
        <v>5326</v>
      </c>
    </row>
    <row r="3700" spans="2:7" x14ac:dyDescent="0.2">
      <c r="B3700" s="1" t="str">
        <f t="shared" si="68"/>
        <v>シアントラニリプロール・ピメトロジン水和剤ミネクトスター顆粒水和剤</v>
      </c>
      <c r="C3700" s="1" t="s">
        <v>5727</v>
      </c>
      <c r="D3700" s="1" t="s">
        <v>5728</v>
      </c>
      <c r="E3700" s="2" t="s">
        <v>6468</v>
      </c>
      <c r="F3700" s="1"/>
      <c r="G3700" s="35" t="s">
        <v>5511</v>
      </c>
    </row>
    <row r="3701" spans="2:7" x14ac:dyDescent="0.2">
      <c r="B3701" s="1" t="str">
        <f t="shared" si="68"/>
        <v>シアントラニリプロール・ピロキロン粒剤デジタルミネクト箱粒剤</v>
      </c>
      <c r="C3701" s="1" t="s">
        <v>5729</v>
      </c>
      <c r="D3701" s="1" t="s">
        <v>5730</v>
      </c>
      <c r="E3701" s="2" t="s">
        <v>6468</v>
      </c>
      <c r="F3701" s="1"/>
      <c r="G3701" s="35" t="s">
        <v>5419</v>
      </c>
    </row>
    <row r="3702" spans="2:7" x14ac:dyDescent="0.2">
      <c r="B3702" s="1" t="str">
        <f t="shared" si="68"/>
        <v>トルプロカルブ粒剤サンブラス粒剤</v>
      </c>
      <c r="C3702" s="1" t="s">
        <v>5731</v>
      </c>
      <c r="D3702" s="1" t="s">
        <v>5732</v>
      </c>
      <c r="E3702" s="2" t="s">
        <v>6468</v>
      </c>
      <c r="F3702" s="1"/>
      <c r="G3702" s="35" t="s">
        <v>5312</v>
      </c>
    </row>
    <row r="3703" spans="2:7" x14ac:dyDescent="0.2">
      <c r="B3703" s="1" t="str">
        <f t="shared" si="68"/>
        <v>トルプロカルブ粒剤ゴウケツ粒剤</v>
      </c>
      <c r="C3703" s="1" t="s">
        <v>5731</v>
      </c>
      <c r="D3703" s="1" t="s">
        <v>5733</v>
      </c>
      <c r="E3703" s="2" t="s">
        <v>6468</v>
      </c>
      <c r="F3703" s="1"/>
      <c r="G3703" s="35" t="s">
        <v>5312</v>
      </c>
    </row>
    <row r="3704" spans="2:7" x14ac:dyDescent="0.2">
      <c r="B3704" s="1" t="str">
        <f t="shared" si="68"/>
        <v>ジノテフラン・トルプロカルブ粒剤サンブラススタークル箱粒剤</v>
      </c>
      <c r="C3704" s="1" t="s">
        <v>5734</v>
      </c>
      <c r="D3704" s="1" t="s">
        <v>5735</v>
      </c>
      <c r="E3704" s="2" t="s">
        <v>6468</v>
      </c>
      <c r="F3704" s="1"/>
      <c r="G3704" s="35" t="s">
        <v>5736</v>
      </c>
    </row>
    <row r="3705" spans="2:7" x14ac:dyDescent="0.2">
      <c r="B3705" s="1" t="str">
        <f t="shared" si="68"/>
        <v>ジノテフラン・シメコナゾール・トルプロカルブ粒剤ガッツスター粒剤</v>
      </c>
      <c r="C3705" s="1" t="s">
        <v>5737</v>
      </c>
      <c r="D3705" s="1" t="s">
        <v>5738</v>
      </c>
      <c r="E3705" s="2" t="s">
        <v>5364</v>
      </c>
      <c r="F3705" s="1"/>
      <c r="G3705" s="35" t="s">
        <v>5312</v>
      </c>
    </row>
    <row r="3706" spans="2:7" x14ac:dyDescent="0.2">
      <c r="B3706" s="1" t="str">
        <f t="shared" si="68"/>
        <v>ジノテフラン・シメコナゾール・トルプロカルブ粒剤ゴウケツモンスター粒剤</v>
      </c>
      <c r="C3706" s="1" t="s">
        <v>5737</v>
      </c>
      <c r="D3706" s="1" t="s">
        <v>5739</v>
      </c>
      <c r="E3706" s="2" t="s">
        <v>5364</v>
      </c>
      <c r="F3706" s="1"/>
      <c r="G3706" s="35" t="s">
        <v>5312</v>
      </c>
    </row>
    <row r="3707" spans="2:7" x14ac:dyDescent="0.2">
      <c r="B3707" s="1" t="str">
        <f t="shared" si="68"/>
        <v>クロラントラニリプロール・ジノテフラン・トルプロカルブ粒剤サントリプル箱粒剤</v>
      </c>
      <c r="C3707" s="1" t="s">
        <v>5740</v>
      </c>
      <c r="D3707" s="1" t="s">
        <v>5741</v>
      </c>
      <c r="E3707" s="2" t="s">
        <v>6468</v>
      </c>
      <c r="F3707" s="1"/>
      <c r="G3707" s="35" t="s">
        <v>5419</v>
      </c>
    </row>
    <row r="3708" spans="2:7" x14ac:dyDescent="0.2">
      <c r="B3708" s="1" t="str">
        <f t="shared" si="68"/>
        <v>フェンプロパトリン乳剤ベニカＲ乳剤</v>
      </c>
      <c r="C3708" s="1" t="s">
        <v>5742</v>
      </c>
      <c r="D3708" s="1" t="s">
        <v>5743</v>
      </c>
      <c r="E3708" s="42" t="s">
        <v>4995</v>
      </c>
      <c r="F3708" s="1"/>
      <c r="G3708" s="35" t="s">
        <v>5477</v>
      </c>
    </row>
    <row r="3709" spans="2:7" x14ac:dyDescent="0.2">
      <c r="B3709" s="1" t="str">
        <f t="shared" si="68"/>
        <v>ピリミスルファン・フェノキサスルフォン・ベンゾビシクロン剤ベンケイ豆つぶ２５０</v>
      </c>
      <c r="C3709" s="1" t="s">
        <v>5744</v>
      </c>
      <c r="D3709" s="1" t="s">
        <v>5745</v>
      </c>
      <c r="E3709" s="2" t="s">
        <v>4995</v>
      </c>
      <c r="F3709" s="1"/>
      <c r="G3709" s="35" t="s">
        <v>5394</v>
      </c>
    </row>
    <row r="3710" spans="2:7" x14ac:dyDescent="0.2">
      <c r="B3710" s="1" t="str">
        <f t="shared" si="68"/>
        <v>ピリミスルファン・フェノキサスルフォン・ベンゾビシクロン剤ベンケイジャンボ</v>
      </c>
      <c r="C3710" s="1" t="s">
        <v>5744</v>
      </c>
      <c r="D3710" s="1" t="s">
        <v>5746</v>
      </c>
      <c r="E3710" s="2" t="s">
        <v>6468</v>
      </c>
      <c r="F3710" s="1"/>
      <c r="G3710" s="35" t="s">
        <v>5394</v>
      </c>
    </row>
    <row r="3711" spans="2:7" x14ac:dyDescent="0.2">
      <c r="B3711" s="1" t="str">
        <f t="shared" si="68"/>
        <v>フェノキサスルホン・ベンゾビシクロン・ベンゾフェナップ水和剤クサビフロアブル</v>
      </c>
      <c r="C3711" s="1" t="s">
        <v>5747</v>
      </c>
      <c r="D3711" s="1" t="s">
        <v>5748</v>
      </c>
      <c r="E3711" s="2" t="s">
        <v>4995</v>
      </c>
      <c r="F3711" s="1"/>
      <c r="G3711" s="35" t="s">
        <v>5749</v>
      </c>
    </row>
    <row r="3712" spans="2:7" x14ac:dyDescent="0.2">
      <c r="B3712" s="1" t="str">
        <f t="shared" si="68"/>
        <v>ピラゾレート・ベンゾビシクロン・メタゾスルフロン粒剤シュナイデン１キロ粒剤</v>
      </c>
      <c r="C3712" s="1" t="s">
        <v>5389</v>
      </c>
      <c r="D3712" s="1" t="s">
        <v>5750</v>
      </c>
      <c r="E3712" s="2" t="s">
        <v>4995</v>
      </c>
      <c r="F3712" s="1"/>
      <c r="G3712" s="35" t="s">
        <v>5391</v>
      </c>
    </row>
    <row r="3713" spans="2:7" x14ac:dyDescent="0.2">
      <c r="B3713" s="1" t="str">
        <f t="shared" si="68"/>
        <v>テフリルトリオン・フェントラザミド剤ボデーガード豆つぶ２５０</v>
      </c>
      <c r="C3713" s="43" t="s">
        <v>5751</v>
      </c>
      <c r="D3713" s="43" t="s">
        <v>5752</v>
      </c>
      <c r="E3713" s="2" t="s">
        <v>6468</v>
      </c>
      <c r="F3713" s="1"/>
      <c r="G3713" s="35" t="s">
        <v>5753</v>
      </c>
    </row>
    <row r="3714" spans="2:7" x14ac:dyDescent="0.2">
      <c r="B3714" s="1" t="str">
        <f t="shared" si="68"/>
        <v>イプフェンカルバゾン・テフリルトリオン粒剤キマリテジャンボ</v>
      </c>
      <c r="C3714" s="43" t="s">
        <v>5754</v>
      </c>
      <c r="D3714" s="43" t="s">
        <v>5755</v>
      </c>
      <c r="E3714" s="2" t="s">
        <v>6468</v>
      </c>
      <c r="F3714" s="1"/>
      <c r="G3714" s="35" t="s">
        <v>5511</v>
      </c>
    </row>
    <row r="3715" spans="2:7" x14ac:dyDescent="0.2">
      <c r="B3715" s="1" t="str">
        <f t="shared" si="68"/>
        <v>イプフェンカルバゾン・テフリルトリオン水和剤キマリテフロアブル</v>
      </c>
      <c r="C3715" s="1" t="s">
        <v>5756</v>
      </c>
      <c r="D3715" s="1" t="s">
        <v>5757</v>
      </c>
      <c r="E3715" s="2" t="s">
        <v>4995</v>
      </c>
      <c r="F3715" s="1"/>
      <c r="G3715" s="35" t="s">
        <v>5758</v>
      </c>
    </row>
    <row r="3716" spans="2:7" x14ac:dyDescent="0.2">
      <c r="B3716" s="1" t="str">
        <f t="shared" si="68"/>
        <v>ヘキサジノン液剤ラーチシャワー</v>
      </c>
      <c r="C3716" s="1" t="s">
        <v>5759</v>
      </c>
      <c r="D3716" s="1" t="s">
        <v>5760</v>
      </c>
      <c r="E3716" s="2" t="s">
        <v>4995</v>
      </c>
      <c r="F3716" s="1"/>
      <c r="G3716" s="35" t="s">
        <v>5761</v>
      </c>
    </row>
    <row r="3717" spans="2:7" x14ac:dyDescent="0.2">
      <c r="B3717" s="1" t="str">
        <f t="shared" si="68"/>
        <v>ヘキサジノン液剤草退治メガロングシャワー</v>
      </c>
      <c r="C3717" s="1" t="s">
        <v>5759</v>
      </c>
      <c r="D3717" s="1" t="s">
        <v>5762</v>
      </c>
      <c r="E3717" s="2" t="s">
        <v>4995</v>
      </c>
      <c r="F3717" s="1"/>
      <c r="G3717" s="35" t="s">
        <v>5761</v>
      </c>
    </row>
    <row r="3718" spans="2:7" x14ac:dyDescent="0.2">
      <c r="B3718" s="1" t="str">
        <f t="shared" si="68"/>
        <v>ＢＴ水和剤レピクリーンＤＦ</v>
      </c>
      <c r="C3718" s="1" t="s">
        <v>5763</v>
      </c>
      <c r="D3718" s="1" t="s">
        <v>5764</v>
      </c>
      <c r="E3718" s="42" t="s">
        <v>4995</v>
      </c>
      <c r="F3718" s="1"/>
      <c r="G3718" s="35" t="s">
        <v>5511</v>
      </c>
    </row>
    <row r="3719" spans="2:7" x14ac:dyDescent="0.2">
      <c r="B3719" s="1" t="str">
        <f t="shared" si="68"/>
        <v>オキスポコナゾールフマル酸塩・チウラム水和剤ライトアップフロアブル</v>
      </c>
      <c r="C3719" s="1" t="s">
        <v>5765</v>
      </c>
      <c r="D3719" s="1" t="s">
        <v>5766</v>
      </c>
      <c r="E3719" s="42" t="s">
        <v>6468</v>
      </c>
      <c r="F3719" s="35"/>
      <c r="G3719" s="35" t="s">
        <v>5397</v>
      </c>
    </row>
    <row r="3720" spans="2:7" x14ac:dyDescent="0.2">
      <c r="B3720" s="1" t="str">
        <f t="shared" si="68"/>
        <v>イタコン酸水和剤サンショット</v>
      </c>
      <c r="C3720" s="1" t="s">
        <v>5767</v>
      </c>
      <c r="D3720" s="1" t="s">
        <v>5768</v>
      </c>
      <c r="E3720" s="2" t="s">
        <v>5364</v>
      </c>
      <c r="F3720" s="35" t="s">
        <v>157</v>
      </c>
      <c r="G3720" s="35" t="s">
        <v>5373</v>
      </c>
    </row>
    <row r="3721" spans="2:7" x14ac:dyDescent="0.2">
      <c r="B3721" s="1" t="str">
        <f t="shared" si="68"/>
        <v>グリセリン酢酸脂肪酸エステル乳剤ベミデタッチ</v>
      </c>
      <c r="C3721" s="43" t="s">
        <v>5769</v>
      </c>
      <c r="D3721" s="43" t="s">
        <v>5770</v>
      </c>
      <c r="E3721" s="2" t="s">
        <v>6468</v>
      </c>
      <c r="F3721" s="35"/>
      <c r="G3721" s="35" t="s">
        <v>5576</v>
      </c>
    </row>
    <row r="3722" spans="2:7" x14ac:dyDescent="0.2">
      <c r="B3722" s="1" t="str">
        <f t="shared" si="68"/>
        <v>クロチアニジン・イソプロチオラン粒剤フジワンダントツ粒剤</v>
      </c>
      <c r="C3722" s="43" t="s">
        <v>5771</v>
      </c>
      <c r="D3722" s="43" t="s">
        <v>5772</v>
      </c>
      <c r="E3722" s="42" t="s">
        <v>6468</v>
      </c>
      <c r="F3722" s="35"/>
      <c r="G3722" s="35" t="s">
        <v>5736</v>
      </c>
    </row>
    <row r="3723" spans="2:7" x14ac:dyDescent="0.2">
      <c r="B3723" s="1" t="str">
        <f t="shared" si="68"/>
        <v>ピラクロニル粒剤ピラクロンジャンボ</v>
      </c>
      <c r="C3723" s="43" t="s">
        <v>5773</v>
      </c>
      <c r="D3723" s="43" t="s">
        <v>5774</v>
      </c>
      <c r="E3723" s="2" t="s">
        <v>6468</v>
      </c>
      <c r="F3723" s="35"/>
      <c r="G3723" s="35" t="s">
        <v>5758</v>
      </c>
    </row>
    <row r="3724" spans="2:7" x14ac:dyDescent="0.2">
      <c r="B3724" s="1" t="str">
        <f t="shared" si="68"/>
        <v>ピラクロニル粒剤兆ジャンボ</v>
      </c>
      <c r="C3724" s="43" t="s">
        <v>5773</v>
      </c>
      <c r="D3724" s="44" t="s">
        <v>5775</v>
      </c>
      <c r="E3724" s="2" t="s">
        <v>6468</v>
      </c>
      <c r="F3724" s="35"/>
      <c r="G3724" s="35" t="s">
        <v>5776</v>
      </c>
    </row>
    <row r="3725" spans="2:7" x14ac:dyDescent="0.2">
      <c r="B3725" s="1" t="str">
        <f t="shared" si="68"/>
        <v>プロピリスルフロン・ブロモブチド・ペントキサゾン水和剤ゼータタイガーフロアブル</v>
      </c>
      <c r="C3725" s="45" t="s">
        <v>5777</v>
      </c>
      <c r="D3725" s="43" t="s">
        <v>5778</v>
      </c>
      <c r="E3725" s="2" t="s">
        <v>4932</v>
      </c>
      <c r="F3725" s="35"/>
      <c r="G3725" s="35" t="s">
        <v>5779</v>
      </c>
    </row>
    <row r="3726" spans="2:7" x14ac:dyDescent="0.2">
      <c r="B3726" s="1" t="str">
        <f t="shared" si="68"/>
        <v>スピノサド・フィプロニル・プロベナゾール粒剤ホクコーファーストオリゼプリンススピノ粒剤６</v>
      </c>
      <c r="C3726" s="46" t="s">
        <v>5519</v>
      </c>
      <c r="D3726" s="43" t="s">
        <v>5780</v>
      </c>
      <c r="E3726" s="2" t="s">
        <v>4932</v>
      </c>
      <c r="F3726" s="35"/>
      <c r="G3726" s="35" t="s">
        <v>5781</v>
      </c>
    </row>
    <row r="3727" spans="2:7" x14ac:dyDescent="0.2">
      <c r="B3727" s="1" t="str">
        <f t="shared" si="68"/>
        <v>スピノサド・フィプロニル・プロペナゾール粒剤ファーストオリゼプリンススピノ粒剤６</v>
      </c>
      <c r="C3727" s="46" t="s">
        <v>5521</v>
      </c>
      <c r="D3727" s="43" t="s">
        <v>5782</v>
      </c>
      <c r="E3727" s="2" t="s">
        <v>4932</v>
      </c>
      <c r="F3727" s="35"/>
      <c r="G3727" s="35" t="s">
        <v>5781</v>
      </c>
    </row>
    <row r="3728" spans="2:7" x14ac:dyDescent="0.2">
      <c r="B3728" s="1" t="str">
        <f t="shared" si="68"/>
        <v>スピノサド・フィプロニル・プロペナゾール粒剤ホクコーファーストオリゼプリンススピノ粒剤１０</v>
      </c>
      <c r="C3728" s="46" t="s">
        <v>5521</v>
      </c>
      <c r="D3728" s="43" t="s">
        <v>5783</v>
      </c>
      <c r="E3728" s="2" t="s">
        <v>4995</v>
      </c>
      <c r="F3728" s="35"/>
      <c r="G3728" s="35" t="s">
        <v>5477</v>
      </c>
    </row>
    <row r="3729" spans="2:7" x14ac:dyDescent="0.2">
      <c r="B3729" s="1" t="str">
        <f t="shared" si="68"/>
        <v>スピノサド・フィプロニル・プロペナゾール粒剤ファーストオリゼプリンススピノ粒剤１０</v>
      </c>
      <c r="C3729" s="46" t="s">
        <v>5521</v>
      </c>
      <c r="D3729" s="43" t="s">
        <v>5784</v>
      </c>
      <c r="E3729" s="2" t="s">
        <v>4995</v>
      </c>
      <c r="F3729" s="35"/>
      <c r="G3729" s="35" t="s">
        <v>5477</v>
      </c>
    </row>
    <row r="3730" spans="2:7" x14ac:dyDescent="0.2">
      <c r="B3730" s="1" t="str">
        <f t="shared" si="68"/>
        <v>カルブチレート・ピラフルフェンエチル水和剤ネコソギメガロングＦＬ</v>
      </c>
      <c r="C3730" s="46" t="s">
        <v>5785</v>
      </c>
      <c r="D3730" s="43" t="s">
        <v>5786</v>
      </c>
      <c r="E3730" s="2" t="s">
        <v>4995</v>
      </c>
      <c r="F3730" s="35"/>
      <c r="G3730" s="35" t="s">
        <v>5527</v>
      </c>
    </row>
    <row r="3731" spans="2:7" x14ac:dyDescent="0.2">
      <c r="B3731" s="1" t="str">
        <f t="shared" si="68"/>
        <v>ポリグリセリン脂肪酸エステル乳剤フーモン</v>
      </c>
      <c r="C3731" s="46" t="s">
        <v>5787</v>
      </c>
      <c r="D3731" s="43" t="s">
        <v>5788</v>
      </c>
      <c r="E3731" s="42" t="s">
        <v>6468</v>
      </c>
      <c r="F3731" s="35"/>
      <c r="G3731" s="35" t="s">
        <v>5789</v>
      </c>
    </row>
    <row r="3732" spans="2:7" x14ac:dyDescent="0.2">
      <c r="B3732" s="1" t="str">
        <f t="shared" si="68"/>
        <v>トルクロホスメチル・マンデストロビン水和剤ディアマンテ</v>
      </c>
      <c r="C3732" s="46" t="s">
        <v>5790</v>
      </c>
      <c r="D3732" s="43" t="s">
        <v>5791</v>
      </c>
      <c r="E3732" s="42" t="s">
        <v>6468</v>
      </c>
      <c r="F3732" s="35"/>
      <c r="G3732" s="35" t="s">
        <v>5527</v>
      </c>
    </row>
    <row r="3733" spans="2:7" x14ac:dyDescent="0.2">
      <c r="B3733" s="1" t="str">
        <f t="shared" si="68"/>
        <v>エマメクチン安息香酸塩液剤リバイブ</v>
      </c>
      <c r="C3733" s="46" t="s">
        <v>5792</v>
      </c>
      <c r="D3733" s="43" t="s">
        <v>5793</v>
      </c>
      <c r="E3733" s="2" t="s">
        <v>4995</v>
      </c>
      <c r="F3733" s="35"/>
      <c r="G3733" s="35" t="s">
        <v>5794</v>
      </c>
    </row>
    <row r="3734" spans="2:7" x14ac:dyDescent="0.2">
      <c r="B3734" s="1" t="str">
        <f t="shared" si="68"/>
        <v>エマメクチン安息香酸塩・ルフェヌロン水和剤デニムフィット４５顆粒水和剤</v>
      </c>
      <c r="C3734" s="46" t="s">
        <v>5795</v>
      </c>
      <c r="D3734" s="43" t="s">
        <v>5796</v>
      </c>
      <c r="E3734" s="2" t="s">
        <v>6506</v>
      </c>
      <c r="F3734" s="35" t="s">
        <v>157</v>
      </c>
      <c r="G3734" s="35" t="s">
        <v>5397</v>
      </c>
    </row>
    <row r="3735" spans="2:7" x14ac:dyDescent="0.2">
      <c r="B3735" s="1" t="str">
        <f t="shared" si="68"/>
        <v>イプフェンカルバゾン・イマゾスルフロン・ブロモブチド粒剤ゴエモンジャンボ</v>
      </c>
      <c r="C3735" s="1" t="s">
        <v>5797</v>
      </c>
      <c r="D3735" s="1" t="s">
        <v>5798</v>
      </c>
      <c r="E3735" s="2" t="s">
        <v>6468</v>
      </c>
      <c r="F3735" s="35"/>
      <c r="G3735" s="35" t="s">
        <v>5799</v>
      </c>
    </row>
    <row r="3736" spans="2:7" x14ac:dyDescent="0.2">
      <c r="B3736" s="1" t="str">
        <f t="shared" si="68"/>
        <v>イプフェンカルバゾン・イマゾスルフロン・ブロモブチド粒剤オーリックジャンボ</v>
      </c>
      <c r="C3736" s="1" t="s">
        <v>5797</v>
      </c>
      <c r="D3736" s="1" t="s">
        <v>5800</v>
      </c>
      <c r="E3736" s="2" t="s">
        <v>6468</v>
      </c>
      <c r="F3736" s="35"/>
      <c r="G3736" s="35" t="s">
        <v>5799</v>
      </c>
    </row>
    <row r="3737" spans="2:7" x14ac:dyDescent="0.2">
      <c r="B3737" s="1" t="str">
        <f t="shared" si="68"/>
        <v>プロピリスルフロン・ペントキサゾン粒剤ゼータハンマー１キロ粒剤</v>
      </c>
      <c r="C3737" s="1" t="s">
        <v>5801</v>
      </c>
      <c r="D3737" s="1" t="s">
        <v>5802</v>
      </c>
      <c r="E3737" s="42" t="s">
        <v>4995</v>
      </c>
      <c r="F3737" s="35"/>
      <c r="G3737" s="35" t="s">
        <v>5385</v>
      </c>
    </row>
    <row r="3738" spans="2:7" x14ac:dyDescent="0.2">
      <c r="B3738" s="1" t="str">
        <f t="shared" si="68"/>
        <v>プロピリスルフロン・ブロモブチド・ペントキサゾン粒剤ゼータタイガー１キロ粒剤</v>
      </c>
      <c r="C3738" s="1" t="s">
        <v>5803</v>
      </c>
      <c r="D3738" s="1" t="s">
        <v>5804</v>
      </c>
      <c r="E3738" s="42" t="s">
        <v>4995</v>
      </c>
      <c r="F3738" s="35"/>
      <c r="G3738" s="35" t="s">
        <v>5385</v>
      </c>
    </row>
    <row r="3739" spans="2:7" x14ac:dyDescent="0.2">
      <c r="B3739" s="1" t="str">
        <f t="shared" si="68"/>
        <v>プロピリスルフロン・ブロモブチド・ペントキサゾン粒剤ゼータタイガージャンボ</v>
      </c>
      <c r="C3739" s="1" t="s">
        <v>5803</v>
      </c>
      <c r="D3739" s="1" t="s">
        <v>5805</v>
      </c>
      <c r="E3739" s="42" t="s">
        <v>6468</v>
      </c>
      <c r="F3739" s="35"/>
      <c r="G3739" s="35" t="s">
        <v>5385</v>
      </c>
    </row>
    <row r="3740" spans="2:7" x14ac:dyDescent="0.2">
      <c r="B3740" s="1" t="str">
        <f t="shared" si="68"/>
        <v>フルフェナセット水和剤ティアラフロアブル</v>
      </c>
      <c r="C3740" s="1" t="s">
        <v>5806</v>
      </c>
      <c r="D3740" s="1" t="s">
        <v>5807</v>
      </c>
      <c r="E3740" s="2" t="s">
        <v>4995</v>
      </c>
      <c r="F3740" s="35"/>
      <c r="G3740" s="35" t="s">
        <v>5808</v>
      </c>
    </row>
    <row r="3741" spans="2:7" x14ac:dyDescent="0.2">
      <c r="B3741" s="1" t="str">
        <f t="shared" si="68"/>
        <v>シアントラニリプロール・チアジニル粒剤アプライパディート</v>
      </c>
      <c r="C3741" s="1" t="s">
        <v>5653</v>
      </c>
      <c r="D3741" s="1" t="s">
        <v>5809</v>
      </c>
      <c r="E3741" s="2" t="s">
        <v>6468</v>
      </c>
      <c r="F3741" s="35"/>
      <c r="G3741" s="35" t="s">
        <v>5419</v>
      </c>
    </row>
    <row r="3742" spans="2:7" x14ac:dyDescent="0.2">
      <c r="B3742" s="1" t="str">
        <f t="shared" si="68"/>
        <v>シアントラニリプロール水和剤ＭＩＣベネビアＯＤ</v>
      </c>
      <c r="C3742" s="1" t="s">
        <v>5273</v>
      </c>
      <c r="D3742" s="1" t="s">
        <v>5810</v>
      </c>
      <c r="E3742" s="42" t="s">
        <v>4995</v>
      </c>
      <c r="F3742" s="35"/>
      <c r="G3742" s="35" t="s">
        <v>5435</v>
      </c>
    </row>
    <row r="3743" spans="2:7" x14ac:dyDescent="0.2">
      <c r="B3743" s="1" t="str">
        <f t="shared" si="68"/>
        <v>ダイムロン・ペントキサゾン・メタゾスルフロン水和剤イネヒーローフロアブル</v>
      </c>
      <c r="C3743" s="1" t="s">
        <v>5811</v>
      </c>
      <c r="D3743" s="1" t="s">
        <v>5812</v>
      </c>
      <c r="E3743" s="2" t="s">
        <v>6468</v>
      </c>
      <c r="F3743" s="35"/>
      <c r="G3743" s="35" t="s">
        <v>5794</v>
      </c>
    </row>
    <row r="3744" spans="2:7" x14ac:dyDescent="0.2">
      <c r="B3744" s="1" t="str">
        <f t="shared" si="68"/>
        <v>シアントラニリプロール・トリシクラゾール粒剤ビームパディート箱粒剤</v>
      </c>
      <c r="C3744" s="1" t="s">
        <v>5813</v>
      </c>
      <c r="D3744" s="1" t="s">
        <v>5814</v>
      </c>
      <c r="E3744" s="2" t="s">
        <v>6468</v>
      </c>
      <c r="F3744" s="35"/>
      <c r="G3744" s="35" t="s">
        <v>5419</v>
      </c>
    </row>
    <row r="3745" spans="2:7" x14ac:dyDescent="0.2">
      <c r="B3745" s="1" t="str">
        <f t="shared" si="68"/>
        <v>クロチアニジン・スピネトラム・イソチアニル・フラメトピル粒剤ボクシーＷＲ粒剤</v>
      </c>
      <c r="C3745" s="1" t="s">
        <v>5815</v>
      </c>
      <c r="D3745" s="1" t="s">
        <v>5816</v>
      </c>
      <c r="E3745" s="2" t="s">
        <v>4995</v>
      </c>
      <c r="F3745" s="35"/>
      <c r="G3745" s="35" t="s">
        <v>5394</v>
      </c>
    </row>
    <row r="3746" spans="2:7" x14ac:dyDescent="0.2">
      <c r="B3746" s="1" t="str">
        <f t="shared" si="68"/>
        <v>イプフェンカルバゾン・イマゾスルフロン・ブロモブチド粒剤オーリック１キロ粒剤</v>
      </c>
      <c r="C3746" s="1" t="s">
        <v>5797</v>
      </c>
      <c r="D3746" s="1" t="s">
        <v>5817</v>
      </c>
      <c r="E3746" s="2" t="s">
        <v>6468</v>
      </c>
      <c r="F3746" s="35"/>
      <c r="G3746" s="35" t="s">
        <v>5818</v>
      </c>
    </row>
    <row r="3747" spans="2:7" x14ac:dyDescent="0.2">
      <c r="B3747" s="1" t="str">
        <f t="shared" si="68"/>
        <v>イプフェンカルバゾン・イマゾスルフロン・ブロモブチド水和剤オーリックフロアブル</v>
      </c>
      <c r="C3747" s="1" t="s">
        <v>5484</v>
      </c>
      <c r="D3747" s="1" t="s">
        <v>5819</v>
      </c>
      <c r="E3747" s="2" t="s">
        <v>4995</v>
      </c>
      <c r="F3747" s="35"/>
      <c r="G3747" s="35" t="s">
        <v>5486</v>
      </c>
    </row>
    <row r="3748" spans="2:7" x14ac:dyDescent="0.2">
      <c r="B3748" s="1" t="str">
        <f t="shared" si="68"/>
        <v>フルピラジフロン粒剤シバント箱粒剤</v>
      </c>
      <c r="C3748" s="1" t="s">
        <v>5820</v>
      </c>
      <c r="D3748" s="1" t="s">
        <v>5821</v>
      </c>
      <c r="E3748" s="2" t="s">
        <v>6468</v>
      </c>
      <c r="F3748" s="35"/>
      <c r="G3748" s="35" t="s">
        <v>5388</v>
      </c>
    </row>
    <row r="3749" spans="2:7" x14ac:dyDescent="0.2">
      <c r="B3749" s="1" t="str">
        <f t="shared" si="68"/>
        <v>フルピラジフロン粒剤クミアイシバント箱粒剤</v>
      </c>
      <c r="C3749" s="1" t="s">
        <v>5820</v>
      </c>
      <c r="D3749" s="1" t="s">
        <v>5822</v>
      </c>
      <c r="E3749" s="2" t="s">
        <v>6468</v>
      </c>
      <c r="F3749" s="35"/>
      <c r="G3749" s="35" t="s">
        <v>5388</v>
      </c>
    </row>
    <row r="3750" spans="2:7" x14ac:dyDescent="0.2">
      <c r="B3750" s="1" t="str">
        <f t="shared" si="68"/>
        <v>燐酸第二鉄粒剤スラゴＸ</v>
      </c>
      <c r="C3750" s="1" t="s">
        <v>5183</v>
      </c>
      <c r="D3750" s="1" t="s">
        <v>5823</v>
      </c>
      <c r="E3750" s="2" t="s">
        <v>6468</v>
      </c>
      <c r="F3750" s="35"/>
      <c r="G3750" s="35" t="s">
        <v>5312</v>
      </c>
    </row>
    <row r="3751" spans="2:7" x14ac:dyDescent="0.2">
      <c r="B3751" s="1" t="str">
        <f t="shared" si="68"/>
        <v>塩素酸塩粒剤デゾレートＡＺ粒剤</v>
      </c>
      <c r="C3751" s="1" t="s">
        <v>5824</v>
      </c>
      <c r="D3751" s="1" t="s">
        <v>5825</v>
      </c>
      <c r="E3751" s="2" t="s">
        <v>4995</v>
      </c>
      <c r="F3751" s="35" t="s">
        <v>157</v>
      </c>
      <c r="G3751" s="35" t="s">
        <v>5826</v>
      </c>
    </row>
    <row r="3752" spans="2:7" x14ac:dyDescent="0.2">
      <c r="B3752" s="1" t="str">
        <f t="shared" si="68"/>
        <v>ウニコナゾールＰ複合肥料楽一番２８Ｎ</v>
      </c>
      <c r="C3752" s="1" t="s">
        <v>5827</v>
      </c>
      <c r="D3752" s="1" t="s">
        <v>5828</v>
      </c>
      <c r="E3752" s="2" t="s">
        <v>4995</v>
      </c>
      <c r="F3752" s="35"/>
      <c r="G3752" s="35" t="s">
        <v>5829</v>
      </c>
    </row>
    <row r="3753" spans="2:7" x14ac:dyDescent="0.2">
      <c r="B3753" s="1" t="str">
        <f t="shared" ref="B3753:B4572" si="69">C3753&amp;D3753</f>
        <v>ウニコナゾールＰ複合肥料登熟一番２８Ｎ</v>
      </c>
      <c r="C3753" s="1" t="s">
        <v>5827</v>
      </c>
      <c r="D3753" s="1" t="s">
        <v>5830</v>
      </c>
      <c r="E3753" s="2" t="s">
        <v>4995</v>
      </c>
      <c r="F3753" s="35"/>
      <c r="G3753" s="35" t="s">
        <v>5829</v>
      </c>
    </row>
    <row r="3754" spans="2:7" x14ac:dyDescent="0.2">
      <c r="B3754" s="1" t="str">
        <f t="shared" si="69"/>
        <v>ウニコナゾールＰ複合肥料ダブルショットＡ２８Ｎ</v>
      </c>
      <c r="C3754" s="1" t="s">
        <v>5827</v>
      </c>
      <c r="D3754" s="1" t="s">
        <v>5831</v>
      </c>
      <c r="E3754" s="2" t="s">
        <v>4995</v>
      </c>
      <c r="F3754" s="35"/>
      <c r="G3754" s="35" t="s">
        <v>5829</v>
      </c>
    </row>
    <row r="3755" spans="2:7" x14ac:dyDescent="0.2">
      <c r="B3755" s="1" t="str">
        <f t="shared" si="69"/>
        <v>ウニコナゾールＰ複合肥料コープショート一発ハイチッソ</v>
      </c>
      <c r="C3755" s="1" t="s">
        <v>5827</v>
      </c>
      <c r="D3755" s="1" t="s">
        <v>5832</v>
      </c>
      <c r="E3755" s="2" t="s">
        <v>4995</v>
      </c>
      <c r="F3755" s="35"/>
      <c r="G3755" s="35" t="s">
        <v>5829</v>
      </c>
    </row>
    <row r="3756" spans="2:7" x14ac:dyDescent="0.2">
      <c r="B3756" s="1" t="str">
        <f t="shared" si="69"/>
        <v>ピラクロニル・フルセトスルフロン・メソトリオン粒剤センイチＭＸジャンボ</v>
      </c>
      <c r="C3756" s="1" t="s">
        <v>5833</v>
      </c>
      <c r="D3756" s="1" t="s">
        <v>5834</v>
      </c>
      <c r="E3756" s="2" t="s">
        <v>6468</v>
      </c>
      <c r="F3756" s="35"/>
      <c r="G3756" s="35" t="s">
        <v>5518</v>
      </c>
    </row>
    <row r="3757" spans="2:7" x14ac:dyDescent="0.2">
      <c r="B3757" s="1" t="str">
        <f t="shared" si="69"/>
        <v>ピラクロニル・フルセトスルフロン・メソトリオン粒剤フルパワーＭＸジャンボ</v>
      </c>
      <c r="C3757" s="1" t="s">
        <v>5833</v>
      </c>
      <c r="D3757" s="1" t="s">
        <v>5835</v>
      </c>
      <c r="E3757" s="2" t="s">
        <v>6468</v>
      </c>
      <c r="F3757" s="35"/>
      <c r="G3757" s="35" t="s">
        <v>5518</v>
      </c>
    </row>
    <row r="3758" spans="2:7" x14ac:dyDescent="0.2">
      <c r="B3758" s="1" t="str">
        <f t="shared" si="69"/>
        <v>ピラクロニル・フルセトスルフロン・メソトリオン粒剤タンボパワージャンボ</v>
      </c>
      <c r="C3758" s="1" t="s">
        <v>5833</v>
      </c>
      <c r="D3758" s="1" t="s">
        <v>5836</v>
      </c>
      <c r="E3758" s="2" t="s">
        <v>6468</v>
      </c>
      <c r="F3758" s="35"/>
      <c r="G3758" s="35" t="s">
        <v>5518</v>
      </c>
    </row>
    <row r="3759" spans="2:7" x14ac:dyDescent="0.2">
      <c r="B3759" s="1" t="str">
        <f t="shared" si="69"/>
        <v>イプフェンカルバゾン・テフリルトリオン粒剤キマリテ１キロ粒剤</v>
      </c>
      <c r="C3759" s="1" t="s">
        <v>5754</v>
      </c>
      <c r="D3759" s="1" t="s">
        <v>5837</v>
      </c>
      <c r="E3759" s="2" t="s">
        <v>4995</v>
      </c>
      <c r="F3759" s="35"/>
      <c r="G3759" s="35" t="s">
        <v>5312</v>
      </c>
    </row>
    <row r="3760" spans="2:7" x14ac:dyDescent="0.2">
      <c r="B3760" s="1" t="str">
        <f t="shared" si="69"/>
        <v>炭酸カルシウム水和剤クレント</v>
      </c>
      <c r="C3760" s="1" t="s">
        <v>5838</v>
      </c>
      <c r="D3760" s="1" t="s">
        <v>5839</v>
      </c>
      <c r="E3760" s="2" t="s">
        <v>6468</v>
      </c>
      <c r="F3760" s="35"/>
      <c r="G3760" s="35" t="s">
        <v>5840</v>
      </c>
    </row>
    <row r="3761" spans="2:7" x14ac:dyDescent="0.2">
      <c r="B3761" s="1" t="str">
        <f t="shared" si="69"/>
        <v>ギフアブラバチ剤ギフパール</v>
      </c>
      <c r="C3761" s="1" t="s">
        <v>5841</v>
      </c>
      <c r="D3761" s="1" t="s">
        <v>5842</v>
      </c>
      <c r="E3761" s="2" t="s">
        <v>6468</v>
      </c>
      <c r="F3761" s="35"/>
      <c r="G3761" s="35" t="s">
        <v>5843</v>
      </c>
    </row>
    <row r="3762" spans="2:7" x14ac:dyDescent="0.2">
      <c r="B3762" s="1" t="str">
        <f t="shared" si="69"/>
        <v>ミルベメクチン乳剤マツガードクイック</v>
      </c>
      <c r="C3762" s="1" t="s">
        <v>5844</v>
      </c>
      <c r="D3762" s="1" t="s">
        <v>5845</v>
      </c>
      <c r="E3762" s="2" t="s">
        <v>6468</v>
      </c>
      <c r="F3762" s="35"/>
      <c r="G3762" s="35" t="s">
        <v>5312</v>
      </c>
    </row>
    <row r="3763" spans="2:7" x14ac:dyDescent="0.2">
      <c r="B3763" s="1" t="str">
        <f t="shared" si="69"/>
        <v>クロチアニジン・シアントラニリプロール・イソチアニル粒剤スタウトパディートＤＸ箱粒剤</v>
      </c>
      <c r="C3763" s="1" t="s">
        <v>5846</v>
      </c>
      <c r="D3763" s="1" t="s">
        <v>5847</v>
      </c>
      <c r="E3763" s="2" t="s">
        <v>6468</v>
      </c>
      <c r="F3763" s="35"/>
      <c r="G3763" s="35" t="s">
        <v>5394</v>
      </c>
    </row>
    <row r="3764" spans="2:7" x14ac:dyDescent="0.2">
      <c r="B3764" s="1" t="str">
        <f t="shared" si="69"/>
        <v>ピラクロニル・フルセトスルフロン・メソトリオン粒剤タンボパワー１キロ粒剤</v>
      </c>
      <c r="C3764" s="1" t="s">
        <v>5833</v>
      </c>
      <c r="D3764" s="1" t="s">
        <v>5848</v>
      </c>
      <c r="E3764" s="2" t="s">
        <v>4995</v>
      </c>
      <c r="F3764" s="35"/>
      <c r="G3764" s="35" t="s">
        <v>5385</v>
      </c>
    </row>
    <row r="3765" spans="2:7" x14ac:dyDescent="0.2">
      <c r="B3765" s="1" t="str">
        <f t="shared" si="69"/>
        <v>スピノサド水和剤サービスエース顆粒水和剤</v>
      </c>
      <c r="C3765" s="1" t="s">
        <v>5849</v>
      </c>
      <c r="D3765" s="1" t="s">
        <v>5850</v>
      </c>
      <c r="E3765" s="2" t="s">
        <v>4995</v>
      </c>
      <c r="F3765" s="35"/>
      <c r="G3765" s="35" t="s">
        <v>5703</v>
      </c>
    </row>
    <row r="3766" spans="2:7" x14ac:dyDescent="0.2">
      <c r="B3766" s="1" t="str">
        <f t="shared" si="69"/>
        <v>スピノサド水和剤ノーカウント顆粒水和剤</v>
      </c>
      <c r="C3766" s="1" t="s">
        <v>5849</v>
      </c>
      <c r="D3766" s="1" t="s">
        <v>5851</v>
      </c>
      <c r="E3766" s="2" t="s">
        <v>4995</v>
      </c>
      <c r="F3766" s="35"/>
      <c r="G3766" s="35" t="s">
        <v>5703</v>
      </c>
    </row>
    <row r="3767" spans="2:7" x14ac:dyDescent="0.2">
      <c r="B3767" s="1" t="str">
        <f t="shared" si="69"/>
        <v>スワルスキーカブリダニ剤システムスワルくん</v>
      </c>
      <c r="C3767" s="1" t="s">
        <v>5852</v>
      </c>
      <c r="D3767" s="1" t="s">
        <v>5853</v>
      </c>
      <c r="E3767" s="2" t="s">
        <v>6468</v>
      </c>
      <c r="F3767" s="35"/>
      <c r="G3767" s="35" t="s">
        <v>5854</v>
      </c>
    </row>
    <row r="3768" spans="2:7" x14ac:dyDescent="0.2">
      <c r="B3768" s="1" t="str">
        <f t="shared" si="69"/>
        <v>ピラクロニル・プロピリスルフロン・ブロモブチド水和剤アッパレＺフロアブル</v>
      </c>
      <c r="C3768" s="1" t="s">
        <v>5855</v>
      </c>
      <c r="D3768" s="1" t="s">
        <v>5856</v>
      </c>
      <c r="E3768" s="2" t="s">
        <v>6487</v>
      </c>
      <c r="F3768" s="35"/>
      <c r="G3768" s="35" t="s">
        <v>5857</v>
      </c>
    </row>
    <row r="3769" spans="2:7" x14ac:dyDescent="0.2">
      <c r="B3769" s="1" t="str">
        <f t="shared" si="69"/>
        <v>フェンプロパトリンエアゾルベニカカミキリムシエアゾール</v>
      </c>
      <c r="C3769" s="1" t="s">
        <v>5858</v>
      </c>
      <c r="D3769" s="1" t="s">
        <v>5859</v>
      </c>
      <c r="E3769" s="2" t="s">
        <v>4995</v>
      </c>
      <c r="F3769" s="35"/>
      <c r="G3769" s="35" t="s">
        <v>5860</v>
      </c>
    </row>
    <row r="3770" spans="2:7" x14ac:dyDescent="0.2">
      <c r="B3770" s="1" t="str">
        <f t="shared" si="69"/>
        <v>フェンプロパトリンエアゾルロビンフッド</v>
      </c>
      <c r="C3770" s="1" t="s">
        <v>5858</v>
      </c>
      <c r="D3770" s="1" t="s">
        <v>5891</v>
      </c>
      <c r="E3770" s="2" t="s">
        <v>4995</v>
      </c>
      <c r="F3770" s="35"/>
      <c r="G3770" s="35" t="s">
        <v>5860</v>
      </c>
    </row>
    <row r="3771" spans="2:7" x14ac:dyDescent="0.2">
      <c r="B3771" s="1" t="str">
        <f t="shared" si="69"/>
        <v>DCMU水和剤丸和カーメックスＤ</v>
      </c>
      <c r="C3771" s="1" t="s">
        <v>5189</v>
      </c>
      <c r="D3771" s="1" t="s">
        <v>5861</v>
      </c>
      <c r="E3771" s="42" t="s">
        <v>6213</v>
      </c>
      <c r="F3771" s="35"/>
      <c r="G3771" s="35" t="s">
        <v>5576</v>
      </c>
    </row>
    <row r="3772" spans="2:7" x14ac:dyDescent="0.2">
      <c r="B3772" s="1" t="str">
        <f t="shared" si="69"/>
        <v>DCMU水和剤丸和カーメックス顆粒水和剤</v>
      </c>
      <c r="C3772" s="1" t="s">
        <v>5189</v>
      </c>
      <c r="D3772" s="1" t="s">
        <v>5862</v>
      </c>
      <c r="E3772" s="2" t="s">
        <v>75</v>
      </c>
      <c r="F3772" s="35"/>
      <c r="G3772" s="35" t="s">
        <v>5576</v>
      </c>
    </row>
    <row r="3773" spans="2:7" x14ac:dyDescent="0.2">
      <c r="B3773" s="1" t="str">
        <f t="shared" si="69"/>
        <v>シアントラニリプロール・チアメトキサム粒剤ミネクトデュオ粒剤</v>
      </c>
      <c r="C3773" s="1" t="s">
        <v>5863</v>
      </c>
      <c r="D3773" s="1" t="s">
        <v>5864</v>
      </c>
      <c r="E3773" s="2" t="s">
        <v>6468</v>
      </c>
      <c r="F3773" s="35"/>
      <c r="G3773" s="35" t="s">
        <v>5353</v>
      </c>
    </row>
    <row r="3774" spans="2:7" x14ac:dyDescent="0.2">
      <c r="B3774" s="1" t="str">
        <f t="shared" si="69"/>
        <v>ミヤコカブリダニ剤システムミヤコくん</v>
      </c>
      <c r="C3774" s="1" t="s">
        <v>5865</v>
      </c>
      <c r="D3774" s="1" t="s">
        <v>5866</v>
      </c>
      <c r="E3774" s="2" t="s">
        <v>6468</v>
      </c>
      <c r="F3774" s="35"/>
      <c r="G3774" s="35" t="s">
        <v>5867</v>
      </c>
    </row>
    <row r="3775" spans="2:7" x14ac:dyDescent="0.2">
      <c r="B3775" s="1" t="str">
        <f t="shared" si="69"/>
        <v>ペンチオピラド・メパニピリム水和剤ピカットフロアブル</v>
      </c>
      <c r="C3775" s="1" t="s">
        <v>5868</v>
      </c>
      <c r="D3775" s="1" t="s">
        <v>5869</v>
      </c>
      <c r="E3775" s="2" t="s">
        <v>6468</v>
      </c>
      <c r="F3775" s="35"/>
      <c r="G3775" s="35" t="s">
        <v>5360</v>
      </c>
    </row>
    <row r="3776" spans="2:7" x14ac:dyDescent="0.2">
      <c r="B3776" s="1" t="str">
        <f t="shared" si="69"/>
        <v>イマゾスルフロン・ピリミノバックメチル・ブロモブチド粒剤オテゴロ１キロ粒剤</v>
      </c>
      <c r="C3776" s="48" t="s">
        <v>6151</v>
      </c>
      <c r="D3776" s="48" t="s">
        <v>6221</v>
      </c>
      <c r="E3776" s="52" t="s">
        <v>6488</v>
      </c>
      <c r="F3776" s="51"/>
      <c r="G3776" s="51" t="s">
        <v>6222</v>
      </c>
    </row>
    <row r="3777" spans="2:7" x14ac:dyDescent="0.2">
      <c r="B3777" s="1" t="str">
        <f t="shared" si="69"/>
        <v>グリホサートイソプロピルアミン塩・ペラルゴン酸乳剤スピードスターGP</v>
      </c>
      <c r="C3777" s="1" t="s">
        <v>6152</v>
      </c>
      <c r="D3777" s="1" t="s">
        <v>6409</v>
      </c>
      <c r="E3777" s="2" t="s">
        <v>6411</v>
      </c>
      <c r="F3777" s="35"/>
      <c r="G3777" s="35" t="s">
        <v>4947</v>
      </c>
    </row>
    <row r="3778" spans="2:7" x14ac:dyDescent="0.2">
      <c r="B3778" s="1" t="str">
        <f t="shared" si="69"/>
        <v>グリホサートイソプロピルアミン塩・ペラルゴン酸乳剤雑草一撃</v>
      </c>
      <c r="C3778" s="1" t="s">
        <v>6152</v>
      </c>
      <c r="D3778" s="1" t="s">
        <v>6153</v>
      </c>
      <c r="E3778" s="2" t="s">
        <v>6410</v>
      </c>
      <c r="F3778" s="35"/>
      <c r="G3778" s="35" t="s">
        <v>4947</v>
      </c>
    </row>
    <row r="3779" spans="2:7" x14ac:dyDescent="0.2">
      <c r="B3779" s="1" t="str">
        <f t="shared" si="69"/>
        <v>オキサチアピプロリン水和剤デュポン　ゾーベック　エニケード</v>
      </c>
      <c r="C3779" s="1" t="s">
        <v>6154</v>
      </c>
      <c r="D3779" s="1" t="s">
        <v>6215</v>
      </c>
      <c r="E3779" s="2" t="s">
        <v>6463</v>
      </c>
      <c r="F3779" s="35"/>
      <c r="G3779" s="35" t="s">
        <v>5431</v>
      </c>
    </row>
    <row r="3780" spans="2:7" x14ac:dyDescent="0.2">
      <c r="B3780" s="1" t="str">
        <f t="shared" si="69"/>
        <v>グリホサートカリウム塩・ペラルゴン酸カリウム塩液剤ラウンドアップマックスロードＡＬⅡ</v>
      </c>
      <c r="C3780" s="1" t="s">
        <v>6155</v>
      </c>
      <c r="D3780" s="1" t="s">
        <v>6465</v>
      </c>
      <c r="E3780" s="2" t="s">
        <v>6464</v>
      </c>
      <c r="F3780" s="35"/>
      <c r="G3780" s="35" t="s">
        <v>6156</v>
      </c>
    </row>
    <row r="3781" spans="2:7" x14ac:dyDescent="0.2">
      <c r="B3781" s="1" t="str">
        <f t="shared" si="69"/>
        <v>トリアファモン・フェントラザミド・ベンゾフェナップ粒剤カウンシルトップ１キロ粒剤</v>
      </c>
      <c r="C3781" s="1" t="s">
        <v>6158</v>
      </c>
      <c r="D3781" s="1" t="s">
        <v>6157</v>
      </c>
      <c r="E3781" s="2" t="s">
        <v>6468</v>
      </c>
      <c r="F3781" s="35"/>
      <c r="G3781" s="35" t="s">
        <v>4981</v>
      </c>
    </row>
    <row r="3782" spans="2:7" x14ac:dyDescent="0.2">
      <c r="B3782" s="1" t="str">
        <f t="shared" si="69"/>
        <v>テフリルトリオン・トリアファモン粒剤カウンシルコンプリート１キロ粒剤</v>
      </c>
      <c r="C3782" s="1" t="s">
        <v>6159</v>
      </c>
      <c r="D3782" s="1" t="s">
        <v>6160</v>
      </c>
      <c r="E3782" s="2" t="s">
        <v>6218</v>
      </c>
      <c r="F3782" s="35"/>
      <c r="G3782" s="35" t="s">
        <v>4964</v>
      </c>
    </row>
    <row r="3783" spans="2:7" x14ac:dyDescent="0.2">
      <c r="B3783" s="1" t="str">
        <f t="shared" si="69"/>
        <v>テフリルトリオン・トリアファモン粒剤ボデーガードプロ１キロ粒剤</v>
      </c>
      <c r="C3783" s="1" t="s">
        <v>6159</v>
      </c>
      <c r="D3783" s="1" t="s">
        <v>6161</v>
      </c>
      <c r="E3783" s="2" t="s">
        <v>6214</v>
      </c>
      <c r="F3783" s="35"/>
      <c r="G3783" s="35" t="s">
        <v>4964</v>
      </c>
    </row>
    <row r="3784" spans="2:7" x14ac:dyDescent="0.2">
      <c r="B3784" s="1" t="str">
        <f t="shared" si="69"/>
        <v>テフリルトリオン・トリアファモン粒剤カウンシルコンプリートフロアブル</v>
      </c>
      <c r="C3784" s="1" t="s">
        <v>6159</v>
      </c>
      <c r="D3784" s="50" t="s">
        <v>6162</v>
      </c>
      <c r="E3784" s="2" t="s">
        <v>6219</v>
      </c>
      <c r="F3784" s="35"/>
      <c r="G3784" s="35" t="s">
        <v>6163</v>
      </c>
    </row>
    <row r="3785" spans="2:7" x14ac:dyDescent="0.2">
      <c r="B3785" s="1" t="str">
        <f t="shared" si="69"/>
        <v>テフリルトリオン・トリアファモン粒剤ボデーガードプロフロアブル</v>
      </c>
      <c r="C3785" s="1" t="s">
        <v>6159</v>
      </c>
      <c r="D3785" s="1" t="s">
        <v>6164</v>
      </c>
      <c r="E3785" s="2" t="s">
        <v>6463</v>
      </c>
      <c r="F3785" s="35"/>
      <c r="G3785" s="35" t="s">
        <v>5146</v>
      </c>
    </row>
    <row r="3786" spans="2:7" x14ac:dyDescent="0.2">
      <c r="B3786" s="1" t="str">
        <f t="shared" si="69"/>
        <v>テフリルトリオン・トリアファモン粒剤カウンシルコンプリートジャンボ</v>
      </c>
      <c r="C3786" s="1" t="s">
        <v>6159</v>
      </c>
      <c r="D3786" s="1" t="s">
        <v>6220</v>
      </c>
      <c r="E3786" s="2" t="s">
        <v>6468</v>
      </c>
      <c r="F3786" s="35"/>
      <c r="G3786" s="35" t="s">
        <v>4933</v>
      </c>
    </row>
    <row r="3787" spans="2:7" x14ac:dyDescent="0.2">
      <c r="B3787" s="1" t="str">
        <f t="shared" si="69"/>
        <v>テフリルトリオン・トリアファモン粒剤ボデーガードプロジャンボ</v>
      </c>
      <c r="C3787" s="43" t="s">
        <v>6159</v>
      </c>
      <c r="D3787" s="43" t="s">
        <v>6165</v>
      </c>
      <c r="E3787" s="42" t="s">
        <v>6468</v>
      </c>
      <c r="F3787" s="35"/>
      <c r="G3787" s="35" t="s">
        <v>4933</v>
      </c>
    </row>
    <row r="3788" spans="2:7" x14ac:dyDescent="0.2">
      <c r="B3788" s="1" t="str">
        <f t="shared" si="69"/>
        <v>フェンプロパトリン乳剤ベニカＲスプレー</v>
      </c>
      <c r="C3788" s="43" t="s">
        <v>6166</v>
      </c>
      <c r="D3788" s="43" t="s">
        <v>6467</v>
      </c>
      <c r="E3788" s="42" t="s">
        <v>6489</v>
      </c>
      <c r="F3788" s="35"/>
      <c r="G3788" s="35" t="s">
        <v>6167</v>
      </c>
    </row>
    <row r="3789" spans="2:7" x14ac:dyDescent="0.2">
      <c r="B3789" s="1" t="str">
        <f t="shared" si="69"/>
        <v>メタアルデヒド粒剤住友化学ジャンボたにしくん</v>
      </c>
      <c r="C3789" s="43" t="s">
        <v>6169</v>
      </c>
      <c r="D3789" s="43" t="s">
        <v>6168</v>
      </c>
      <c r="E3789" s="42" t="s">
        <v>6487</v>
      </c>
      <c r="F3789" s="35"/>
      <c r="G3789" s="35" t="s">
        <v>4951</v>
      </c>
    </row>
    <row r="3790" spans="2:7" x14ac:dyDescent="0.2">
      <c r="B3790" s="1" t="str">
        <f t="shared" si="69"/>
        <v>トリオレイン酸ソルビタン乳剤パルカット</v>
      </c>
      <c r="C3790" s="43" t="s">
        <v>6170</v>
      </c>
      <c r="D3790" s="43" t="s">
        <v>6229</v>
      </c>
      <c r="E3790" s="42" t="s">
        <v>6487</v>
      </c>
      <c r="F3790" s="35"/>
      <c r="G3790" s="35" t="s">
        <v>6171</v>
      </c>
    </row>
    <row r="3791" spans="2:7" x14ac:dyDescent="0.2">
      <c r="B3791" s="1" t="str">
        <f t="shared" si="69"/>
        <v>アセタミプリド液剤イマージ液剤</v>
      </c>
      <c r="C3791" s="43" t="s">
        <v>6172</v>
      </c>
      <c r="D3791" s="43" t="s">
        <v>6173</v>
      </c>
      <c r="E3791" s="42" t="s">
        <v>6466</v>
      </c>
      <c r="F3791" s="35"/>
      <c r="G3791" s="35" t="s">
        <v>6174</v>
      </c>
    </row>
    <row r="3792" spans="2:7" x14ac:dyDescent="0.2">
      <c r="B3792" s="1" t="str">
        <f t="shared" si="69"/>
        <v>フェンメディファム水和剤ビートアップフロアブル</v>
      </c>
      <c r="C3792" s="43" t="s">
        <v>6175</v>
      </c>
      <c r="D3792" s="43" t="s">
        <v>6176</v>
      </c>
      <c r="E3792" s="42" t="s">
        <v>6487</v>
      </c>
      <c r="F3792" s="35"/>
      <c r="G3792" s="35" t="s">
        <v>6177</v>
      </c>
    </row>
    <row r="3793" spans="2:7" x14ac:dyDescent="0.2">
      <c r="B3793" s="1" t="str">
        <f t="shared" si="69"/>
        <v>フェンメディファム水和剤ホドガヤユーピーエルビートアップフロアブル</v>
      </c>
      <c r="C3793" s="43" t="s">
        <v>6175</v>
      </c>
      <c r="D3793" s="43" t="s">
        <v>6239</v>
      </c>
      <c r="E3793" s="42" t="s">
        <v>6487</v>
      </c>
      <c r="F3793" s="35"/>
      <c r="G3793" s="35" t="s">
        <v>6178</v>
      </c>
    </row>
    <row r="3794" spans="2:7" x14ac:dyDescent="0.2">
      <c r="B3794" s="1" t="str">
        <f t="shared" si="69"/>
        <v>ピコキシストロビン水和剤メジャーフロアブル</v>
      </c>
      <c r="C3794" s="43" t="s">
        <v>6179</v>
      </c>
      <c r="D3794" s="43" t="s">
        <v>6180</v>
      </c>
      <c r="E3794" s="42" t="s">
        <v>6468</v>
      </c>
      <c r="F3794" s="35"/>
      <c r="G3794" s="35" t="s">
        <v>6181</v>
      </c>
    </row>
    <row r="3795" spans="2:7" x14ac:dyDescent="0.2">
      <c r="B3795" s="1" t="str">
        <f t="shared" si="69"/>
        <v>ピコキシストロビン水和剤マッチョフロアブル</v>
      </c>
      <c r="C3795" s="43" t="s">
        <v>6179</v>
      </c>
      <c r="D3795" s="43" t="s">
        <v>6490</v>
      </c>
      <c r="E3795" s="42" t="s">
        <v>6487</v>
      </c>
      <c r="F3795" s="35"/>
      <c r="G3795" s="35" t="s">
        <v>6185</v>
      </c>
    </row>
    <row r="3796" spans="2:7" x14ac:dyDescent="0.2">
      <c r="B3796" s="1" t="str">
        <f t="shared" si="69"/>
        <v>デシルアルコール乳剤草サラバ</v>
      </c>
      <c r="C3796" s="43" t="s">
        <v>6182</v>
      </c>
      <c r="D3796" s="43" t="s">
        <v>6183</v>
      </c>
      <c r="E3796" s="42" t="s">
        <v>6468</v>
      </c>
      <c r="F3796" s="35"/>
      <c r="G3796" s="35" t="s">
        <v>6184</v>
      </c>
    </row>
    <row r="3797" spans="2:7" x14ac:dyDescent="0.2">
      <c r="B3797" s="1" t="str">
        <f t="shared" si="69"/>
        <v>スワルスキーカブリダニ剤スワマイト</v>
      </c>
      <c r="C3797" s="43" t="s">
        <v>6186</v>
      </c>
      <c r="D3797" s="43" t="s">
        <v>6187</v>
      </c>
      <c r="E3797" s="42" t="s">
        <v>6487</v>
      </c>
      <c r="F3797" s="35"/>
      <c r="G3797" s="35" t="s">
        <v>6188</v>
      </c>
    </row>
    <row r="3798" spans="2:7" x14ac:dyDescent="0.2">
      <c r="B3798" s="1" t="str">
        <f t="shared" si="69"/>
        <v>フェノキサスルホン水和剤クミアイスパーダ顆粒水和剤</v>
      </c>
      <c r="C3798" s="43" t="s">
        <v>5278</v>
      </c>
      <c r="D3798" s="43" t="s">
        <v>6189</v>
      </c>
      <c r="E3798" s="42" t="s">
        <v>6235</v>
      </c>
      <c r="F3798" s="35"/>
      <c r="G3798" s="35" t="s">
        <v>5280</v>
      </c>
    </row>
    <row r="3799" spans="2:7" x14ac:dyDescent="0.2">
      <c r="B3799" s="1" t="str">
        <f t="shared" si="69"/>
        <v>メチオゾリン乳剤ポアキュア</v>
      </c>
      <c r="C3799" s="43" t="s">
        <v>6190</v>
      </c>
      <c r="D3799" s="43" t="s">
        <v>6492</v>
      </c>
      <c r="E3799" s="42" t="s">
        <v>6491</v>
      </c>
      <c r="F3799" s="35"/>
      <c r="G3799" s="35" t="s">
        <v>6191</v>
      </c>
    </row>
    <row r="3800" spans="2:7" x14ac:dyDescent="0.2">
      <c r="B3800" s="1" t="str">
        <f t="shared" si="69"/>
        <v>ピロキサスルホン水和剤ソリストSC</v>
      </c>
      <c r="C3800" s="43" t="s">
        <v>5330</v>
      </c>
      <c r="D3800" s="43" t="s">
        <v>6234</v>
      </c>
      <c r="E3800" s="42" t="s">
        <v>6236</v>
      </c>
      <c r="F3800" s="35"/>
      <c r="G3800" s="35" t="s">
        <v>6192</v>
      </c>
    </row>
    <row r="3801" spans="2:7" x14ac:dyDescent="0.2">
      <c r="B3801" s="1" t="str">
        <f t="shared" si="69"/>
        <v>ピロキサスルホン水和剤理研ソリストSC</v>
      </c>
      <c r="C3801" s="45" t="s">
        <v>5330</v>
      </c>
      <c r="D3801" s="1" t="s">
        <v>6193</v>
      </c>
      <c r="E3801" s="42" t="s">
        <v>6493</v>
      </c>
      <c r="F3801" s="35"/>
      <c r="G3801" s="35" t="s">
        <v>6194</v>
      </c>
    </row>
    <row r="3802" spans="2:7" x14ac:dyDescent="0.2">
      <c r="B3802" s="1" t="str">
        <f t="shared" si="69"/>
        <v>ＩＰＣ乳剤プロバイドＥＣ</v>
      </c>
      <c r="C3802" s="1" t="s">
        <v>6195</v>
      </c>
      <c r="D3802" s="1" t="s">
        <v>6270</v>
      </c>
      <c r="E3802" s="42" t="s">
        <v>6487</v>
      </c>
      <c r="F3802" s="35"/>
      <c r="G3802" s="35" t="s">
        <v>6196</v>
      </c>
    </row>
    <row r="3803" spans="2:7" x14ac:dyDescent="0.2">
      <c r="B3803" s="1" t="str">
        <f t="shared" si="69"/>
        <v>クロチアニジン水和剤ナイスパートナー</v>
      </c>
      <c r="C3803" s="1" t="s">
        <v>6197</v>
      </c>
      <c r="D3803" s="1" t="s">
        <v>6237</v>
      </c>
      <c r="E3803" s="42" t="s">
        <v>6487</v>
      </c>
      <c r="F3803" s="35"/>
      <c r="G3803" s="35" t="s">
        <v>6198</v>
      </c>
    </row>
    <row r="3804" spans="2:7" x14ac:dyDescent="0.2">
      <c r="B3804" s="1" t="str">
        <f t="shared" si="69"/>
        <v>テフリルトリオン・フェントラザミド・メタゾスルフロン水和剤シグナスフロアブル</v>
      </c>
      <c r="C3804" s="1" t="s">
        <v>6199</v>
      </c>
      <c r="D3804" s="1" t="s">
        <v>6271</v>
      </c>
      <c r="E3804" s="42" t="s">
        <v>6468</v>
      </c>
      <c r="F3804" s="35"/>
      <c r="G3804" s="35" t="s">
        <v>5388</v>
      </c>
    </row>
    <row r="3805" spans="2:7" x14ac:dyDescent="0.2">
      <c r="B3805" s="1" t="str">
        <f t="shared" si="69"/>
        <v>テフリルトリオン・フェントラザミド・メタゾスルフロン水和剤シグナスジャンボ</v>
      </c>
      <c r="C3805" s="1" t="s">
        <v>6199</v>
      </c>
      <c r="D3805" s="1" t="s">
        <v>6200</v>
      </c>
      <c r="E3805" s="42" t="s">
        <v>6487</v>
      </c>
      <c r="F3805" s="35"/>
      <c r="G3805" s="35" t="s">
        <v>6209</v>
      </c>
    </row>
    <row r="3806" spans="2:7" x14ac:dyDescent="0.2">
      <c r="B3806" s="1" t="str">
        <f t="shared" si="69"/>
        <v>フェントラザミド・ベンゾビシクロン・メタゾスルフロン水和剤天空フロアブル</v>
      </c>
      <c r="C3806" s="50" t="s">
        <v>6201</v>
      </c>
      <c r="D3806" s="1" t="s">
        <v>6202</v>
      </c>
      <c r="E3806" s="42" t="s">
        <v>6468</v>
      </c>
      <c r="F3806" s="35"/>
      <c r="G3806" s="35" t="s">
        <v>6210</v>
      </c>
    </row>
    <row r="3807" spans="2:7" x14ac:dyDescent="0.2">
      <c r="B3807" s="1" t="str">
        <f t="shared" si="69"/>
        <v>フェントラザミド・ベンゾビシクロン・メタゾスルフロン粒剤天空ジャンボ</v>
      </c>
      <c r="C3807" s="1" t="s">
        <v>6203</v>
      </c>
      <c r="D3807" s="1" t="s">
        <v>6204</v>
      </c>
      <c r="E3807" s="42" t="s">
        <v>6487</v>
      </c>
      <c r="F3807" s="35"/>
      <c r="G3807" s="35" t="s">
        <v>4947</v>
      </c>
    </row>
    <row r="3808" spans="2:7" x14ac:dyDescent="0.2">
      <c r="B3808" s="1" t="str">
        <f t="shared" si="69"/>
        <v>ピラクロニル・ピリミスルファン・フェノキサスルホン粒剤ヤブサメ１キロ粒剤</v>
      </c>
      <c r="C3808" s="1" t="s">
        <v>6205</v>
      </c>
      <c r="D3808" s="1" t="s">
        <v>6206</v>
      </c>
      <c r="E3808" s="42" t="s">
        <v>6495</v>
      </c>
      <c r="F3808" s="35"/>
      <c r="G3808" s="35" t="s">
        <v>5024</v>
      </c>
    </row>
    <row r="3809" spans="2:7" x14ac:dyDescent="0.2">
      <c r="B3809" s="1" t="str">
        <f t="shared" si="69"/>
        <v>ピラクロニル・ピリミスルファン・フェノキサスルホン剤ヤブサメジャンボ</v>
      </c>
      <c r="C3809" s="1" t="s">
        <v>6207</v>
      </c>
      <c r="D3809" s="1" t="s">
        <v>6208</v>
      </c>
      <c r="E3809" s="42" t="s">
        <v>6491</v>
      </c>
      <c r="F3809" s="35"/>
      <c r="G3809" s="35" t="s">
        <v>6211</v>
      </c>
    </row>
    <row r="3810" spans="2:7" x14ac:dyDescent="0.2">
      <c r="B3810" s="1" t="str">
        <f t="shared" si="69"/>
        <v>ジメタメトリン・ブタクロール粒剤クラール１キロ粒剤</v>
      </c>
      <c r="C3810" s="1" t="s">
        <v>6216</v>
      </c>
      <c r="D3810" s="1" t="s">
        <v>6217</v>
      </c>
      <c r="E3810" s="42" t="s">
        <v>6494</v>
      </c>
      <c r="F3810" s="35"/>
      <c r="G3810" s="35" t="s">
        <v>6223</v>
      </c>
    </row>
    <row r="3811" spans="2:7" x14ac:dyDescent="0.2">
      <c r="B3811" s="1" t="str">
        <f t="shared" si="69"/>
        <v>クロラントラニリプロール・トリシクラゾール粒剤アドニス箱粒剤</v>
      </c>
      <c r="C3811" s="1" t="s">
        <v>6224</v>
      </c>
      <c r="D3811" s="1" t="s">
        <v>6225</v>
      </c>
      <c r="E3811" s="42" t="s">
        <v>6487</v>
      </c>
      <c r="F3811" s="35"/>
      <c r="G3811" s="35" t="s">
        <v>6227</v>
      </c>
    </row>
    <row r="3812" spans="2:7" x14ac:dyDescent="0.2">
      <c r="B3812" s="1" t="str">
        <f t="shared" si="69"/>
        <v>ペントキサゾン粒剤ホクコーメテオジャンボ</v>
      </c>
      <c r="C3812" s="1" t="s">
        <v>6226</v>
      </c>
      <c r="D3812" s="1" t="s">
        <v>6238</v>
      </c>
      <c r="E3812" s="42" t="s">
        <v>6496</v>
      </c>
      <c r="F3812" s="35"/>
      <c r="G3812" s="35" t="s">
        <v>6228</v>
      </c>
    </row>
    <row r="3813" spans="2:7" x14ac:dyDescent="0.2">
      <c r="B3813" s="1" t="str">
        <f t="shared" si="69"/>
        <v>ターバシル・フルミオキサジン粒剤モーカレタ粒剤</v>
      </c>
      <c r="C3813" s="1" t="s">
        <v>6230</v>
      </c>
      <c r="D3813" s="1" t="s">
        <v>6231</v>
      </c>
      <c r="E3813" s="2" t="s">
        <v>4932</v>
      </c>
      <c r="F3813" s="35"/>
      <c r="G3813" s="35" t="s">
        <v>4947</v>
      </c>
    </row>
    <row r="3814" spans="2:7" x14ac:dyDescent="0.2">
      <c r="B3814" s="1" t="str">
        <f t="shared" si="69"/>
        <v>ターバシル・フルミオキサジン粒剤クサノンＥＸ粒剤</v>
      </c>
      <c r="C3814" s="1" t="s">
        <v>6230</v>
      </c>
      <c r="D3814" s="1" t="s">
        <v>6232</v>
      </c>
      <c r="E3814" s="2" t="s">
        <v>4932</v>
      </c>
      <c r="F3814" s="35"/>
      <c r="G3814" s="35" t="s">
        <v>6233</v>
      </c>
    </row>
    <row r="3815" spans="2:7" x14ac:dyDescent="0.2">
      <c r="B3815" s="1" t="str">
        <f t="shared" si="69"/>
        <v>アシュラム・ＭＣＰＰ液剤クサピース液剤</v>
      </c>
      <c r="C3815" s="1" t="s">
        <v>5354</v>
      </c>
      <c r="D3815" s="1" t="s">
        <v>6240</v>
      </c>
      <c r="E3815" s="2" t="s">
        <v>4932</v>
      </c>
      <c r="F3815" s="35"/>
      <c r="G3815" s="35" t="s">
        <v>5149</v>
      </c>
    </row>
    <row r="3816" spans="2:7" x14ac:dyDescent="0.2">
      <c r="B3816" s="1" t="str">
        <f t="shared" si="69"/>
        <v>アシュラム・ＭＣＰＰ液剤シバキープエース液剤</v>
      </c>
      <c r="C3816" s="1" t="s">
        <v>5354</v>
      </c>
      <c r="D3816" s="1" t="s">
        <v>6241</v>
      </c>
      <c r="E3816" s="2" t="s">
        <v>4932</v>
      </c>
      <c r="F3816" s="35"/>
      <c r="G3816" s="35" t="s">
        <v>6249</v>
      </c>
    </row>
    <row r="3817" spans="2:7" x14ac:dyDescent="0.2">
      <c r="B3817" s="1" t="str">
        <f t="shared" si="69"/>
        <v>ヘキサジノン・ＭＣＰＰ粒剤ラーチＨＸ粒剤</v>
      </c>
      <c r="C3817" s="1" t="s">
        <v>6242</v>
      </c>
      <c r="D3817" s="1" t="s">
        <v>6272</v>
      </c>
      <c r="E3817" s="2" t="s">
        <v>4932</v>
      </c>
      <c r="F3817" s="35"/>
      <c r="G3817" s="35" t="s">
        <v>5024</v>
      </c>
    </row>
    <row r="3818" spans="2:7" x14ac:dyDescent="0.2">
      <c r="B3818" s="1" t="str">
        <f t="shared" si="69"/>
        <v>ヘキサジノン・ＭＣＰＰ粒剤こっぱＨＸ粒剤</v>
      </c>
      <c r="C3818" s="1" t="s">
        <v>6242</v>
      </c>
      <c r="D3818" s="1" t="s">
        <v>6243</v>
      </c>
      <c r="E3818" s="2" t="s">
        <v>4932</v>
      </c>
      <c r="F3818" s="35"/>
      <c r="G3818" s="35" t="s">
        <v>6250</v>
      </c>
    </row>
    <row r="3819" spans="2:7" x14ac:dyDescent="0.2">
      <c r="B3819" s="1" t="str">
        <f t="shared" si="69"/>
        <v>ターバシル・テトラピオン・テブチウロン粒剤メガレンジャー粒剤</v>
      </c>
      <c r="C3819" s="1" t="s">
        <v>6244</v>
      </c>
      <c r="D3819" s="1" t="s">
        <v>6245</v>
      </c>
      <c r="E3819" s="2" t="s">
        <v>4932</v>
      </c>
      <c r="F3819" s="35"/>
      <c r="G3819" s="35" t="s">
        <v>6251</v>
      </c>
    </row>
    <row r="3820" spans="2:7" x14ac:dyDescent="0.2">
      <c r="B3820" s="1" t="str">
        <f t="shared" si="69"/>
        <v>カフェンストロール・シクロスルファムロン・ダイムロン・ベンゾビシクロン粒剤レオンジャンボパワー</v>
      </c>
      <c r="C3820" s="1" t="s">
        <v>6246</v>
      </c>
      <c r="D3820" s="1" t="s">
        <v>6497</v>
      </c>
      <c r="E3820" s="42" t="s">
        <v>6491</v>
      </c>
      <c r="F3820" s="35"/>
      <c r="G3820" s="35" t="s">
        <v>6181</v>
      </c>
    </row>
    <row r="3821" spans="2:7" x14ac:dyDescent="0.2">
      <c r="B3821" s="1" t="str">
        <f t="shared" si="69"/>
        <v>ブロマシル水和剤丸和ハイバーＸ</v>
      </c>
      <c r="C3821" s="1" t="s">
        <v>6247</v>
      </c>
      <c r="D3821" s="1" t="s">
        <v>6248</v>
      </c>
      <c r="E3821" s="42" t="s">
        <v>6362</v>
      </c>
      <c r="F3821" s="35"/>
      <c r="G3821" s="35" t="s">
        <v>6252</v>
      </c>
    </row>
    <row r="3822" spans="2:7" x14ac:dyDescent="0.2">
      <c r="B3822" s="1" t="str">
        <f t="shared" si="69"/>
        <v>ジノテフラン・トルプロカルブ粒剤ハイパーキック箱粒剤</v>
      </c>
      <c r="C3822" s="1" t="s">
        <v>5734</v>
      </c>
      <c r="D3822" s="1" t="s">
        <v>6253</v>
      </c>
      <c r="E3822" s="42" t="s">
        <v>6487</v>
      </c>
      <c r="F3822" s="35"/>
      <c r="G3822" s="35" t="s">
        <v>6265</v>
      </c>
    </row>
    <row r="3823" spans="2:7" x14ac:dyDescent="0.2">
      <c r="B3823" s="1" t="str">
        <f t="shared" si="69"/>
        <v>ジノテフラン・トルプロカルブ粒剤ゴウケツバスター箱粒剤</v>
      </c>
      <c r="C3823" s="1" t="s">
        <v>5734</v>
      </c>
      <c r="D3823" s="1" t="s">
        <v>6254</v>
      </c>
      <c r="E3823" s="42" t="s">
        <v>6487</v>
      </c>
      <c r="F3823" s="35"/>
      <c r="G3823" s="35" t="s">
        <v>6268</v>
      </c>
    </row>
    <row r="3824" spans="2:7" x14ac:dyDescent="0.2">
      <c r="B3824" s="1" t="str">
        <f t="shared" si="69"/>
        <v>テフリルトリオン・ピラクロニル・モリネート粒剤イッソウ１キロ粒剤</v>
      </c>
      <c r="C3824" s="1" t="s">
        <v>6255</v>
      </c>
      <c r="D3824" s="1" t="s">
        <v>6256</v>
      </c>
      <c r="E3824" s="2" t="s">
        <v>4932</v>
      </c>
      <c r="F3824" s="35"/>
      <c r="G3824" s="35" t="s">
        <v>6267</v>
      </c>
    </row>
    <row r="3825" spans="2:7" x14ac:dyDescent="0.2">
      <c r="B3825" s="1" t="str">
        <f t="shared" si="69"/>
        <v>テブコナゾール・マンゼブ水和剤グットクル水和剤</v>
      </c>
      <c r="C3825" s="1" t="s">
        <v>6257</v>
      </c>
      <c r="D3825" s="1" t="s">
        <v>6258</v>
      </c>
      <c r="E3825" s="2" t="s">
        <v>6499</v>
      </c>
      <c r="F3825" s="35"/>
      <c r="G3825" s="35" t="s">
        <v>6269</v>
      </c>
    </row>
    <row r="3826" spans="2:7" x14ac:dyDescent="0.2">
      <c r="B3826" s="1" t="str">
        <f t="shared" si="69"/>
        <v>ブロモブチド・ペントキサゾン粒剤イネショット１キロ粒剤</v>
      </c>
      <c r="C3826" s="1" t="s">
        <v>6259</v>
      </c>
      <c r="D3826" s="1" t="s">
        <v>6260</v>
      </c>
      <c r="E3826" s="42" t="s">
        <v>6491</v>
      </c>
      <c r="F3826" s="35"/>
      <c r="G3826" s="35" t="s">
        <v>6268</v>
      </c>
    </row>
    <row r="3827" spans="2:7" x14ac:dyDescent="0.2">
      <c r="B3827" s="1" t="str">
        <f t="shared" si="69"/>
        <v>燐酸第二鉄粒剤スクミンブルー</v>
      </c>
      <c r="C3827" s="1" t="s">
        <v>5183</v>
      </c>
      <c r="D3827" s="1" t="s">
        <v>6264</v>
      </c>
      <c r="E3827" s="42" t="s">
        <v>6468</v>
      </c>
      <c r="F3827" s="35"/>
      <c r="G3827" s="35" t="s">
        <v>6266</v>
      </c>
    </row>
    <row r="3828" spans="2:7" x14ac:dyDescent="0.2">
      <c r="B3828" s="1" t="str">
        <f t="shared" si="69"/>
        <v>ペルメトリン・テトラコナゾール液剤住友化学ガーデンガードＡＬ</v>
      </c>
      <c r="C3828" s="1" t="s">
        <v>6261</v>
      </c>
      <c r="D3828" s="1" t="s">
        <v>6262</v>
      </c>
      <c r="E3828" s="42" t="s">
        <v>6468</v>
      </c>
      <c r="F3828" s="35"/>
      <c r="G3828" s="35" t="s">
        <v>5079</v>
      </c>
    </row>
    <row r="3829" spans="2:7" x14ac:dyDescent="0.2">
      <c r="B3829" s="1" t="str">
        <f t="shared" si="69"/>
        <v>クロラントラニリプロール・ジノテフラン・トルプロカルブ粒剤サンフェスタ箱粒剤</v>
      </c>
      <c r="C3829" s="1" t="s">
        <v>5740</v>
      </c>
      <c r="D3829" s="1" t="s">
        <v>6263</v>
      </c>
      <c r="E3829" s="42" t="s">
        <v>6498</v>
      </c>
      <c r="F3829" s="35"/>
      <c r="G3829" s="35" t="s">
        <v>5095</v>
      </c>
    </row>
    <row r="3830" spans="2:7" x14ac:dyDescent="0.2">
      <c r="B3830" s="1" t="str">
        <f t="shared" si="69"/>
        <v>シアントラニリプロール水和剤バズ顆粒水和剤</v>
      </c>
      <c r="C3830" s="1" t="s">
        <v>5273</v>
      </c>
      <c r="D3830" s="1" t="s">
        <v>5421</v>
      </c>
      <c r="E3830" s="42" t="s">
        <v>6468</v>
      </c>
      <c r="F3830" s="35"/>
      <c r="G3830" s="35" t="s">
        <v>5422</v>
      </c>
    </row>
    <row r="3831" spans="2:7" x14ac:dyDescent="0.2">
      <c r="B3831" s="1" t="str">
        <f t="shared" si="69"/>
        <v>フルルプリミドール水和剤ランドワーカー水和剤</v>
      </c>
      <c r="C3831" s="1" t="s">
        <v>6273</v>
      </c>
      <c r="D3831" s="1" t="s">
        <v>6274</v>
      </c>
      <c r="E3831" s="42" t="s">
        <v>6494</v>
      </c>
      <c r="F3831" s="35"/>
      <c r="G3831" s="35" t="s">
        <v>6289</v>
      </c>
    </row>
    <row r="3832" spans="2:7" x14ac:dyDescent="0.2">
      <c r="B3832" s="1" t="str">
        <f t="shared" si="69"/>
        <v>プリミスルファン剤アトトリ豆つぶ２５０</v>
      </c>
      <c r="C3832" s="1" t="s">
        <v>6275</v>
      </c>
      <c r="D3832" s="1" t="s">
        <v>6276</v>
      </c>
      <c r="E3832" s="42" t="s">
        <v>6468</v>
      </c>
      <c r="F3832" s="35"/>
      <c r="G3832" s="35" t="s">
        <v>4964</v>
      </c>
    </row>
    <row r="3833" spans="2:7" x14ac:dyDescent="0.2">
      <c r="B3833" s="1" t="str">
        <f t="shared" si="69"/>
        <v>オキサジクロメホン・テフリルトリオン・ピラクロニル粒剤ジェイフレンド１キロ粒剤</v>
      </c>
      <c r="C3833" s="1" t="s">
        <v>6277</v>
      </c>
      <c r="D3833" s="1" t="s">
        <v>6278</v>
      </c>
      <c r="E3833" s="42" t="s">
        <v>6498</v>
      </c>
      <c r="F3833" s="35"/>
      <c r="G3833" s="35" t="s">
        <v>6290</v>
      </c>
    </row>
    <row r="3834" spans="2:7" x14ac:dyDescent="0.2">
      <c r="B3834" s="1" t="str">
        <f t="shared" si="69"/>
        <v>オキサジクロメホン・テフリルトリオン・ピラクロニル水和剤ジェイフレンドフロアブル</v>
      </c>
      <c r="C3834" s="1" t="s">
        <v>6279</v>
      </c>
      <c r="D3834" s="1" t="s">
        <v>6280</v>
      </c>
      <c r="E3834" s="42" t="s">
        <v>6468</v>
      </c>
      <c r="F3834" s="35"/>
      <c r="G3834" s="35" t="s">
        <v>6291</v>
      </c>
    </row>
    <row r="3835" spans="2:7" x14ac:dyDescent="0.2">
      <c r="B3835" s="1" t="str">
        <f t="shared" si="69"/>
        <v>シアントラニリプロール・プロベナゾール粒剤ファーストオリゼパディート粒剤</v>
      </c>
      <c r="C3835" s="1" t="s">
        <v>6281</v>
      </c>
      <c r="D3835" s="1" t="s">
        <v>6282</v>
      </c>
      <c r="E3835" s="2" t="s">
        <v>4932</v>
      </c>
      <c r="F3835" s="35"/>
      <c r="G3835" s="35" t="s">
        <v>6292</v>
      </c>
    </row>
    <row r="3836" spans="2:7" x14ac:dyDescent="0.2">
      <c r="B3836" s="1" t="str">
        <f t="shared" si="69"/>
        <v>シアントラニリプロール・プロベナゾール粒剤Ｄｒ．オリゼパディート粒剤</v>
      </c>
      <c r="C3836" s="1" t="s">
        <v>6281</v>
      </c>
      <c r="D3836" s="1" t="s">
        <v>6283</v>
      </c>
      <c r="E3836" s="2" t="s">
        <v>4932</v>
      </c>
      <c r="F3836" s="35"/>
      <c r="G3836" s="35" t="s">
        <v>6292</v>
      </c>
    </row>
    <row r="3837" spans="2:7" x14ac:dyDescent="0.2">
      <c r="B3837" s="1" t="str">
        <f t="shared" si="69"/>
        <v>クロラントラニリプロール・ピメトロジン・チフルザミド・プロベナゾール粒剤ホクコービルダーフェルテラチェスＧＴ粒剤</v>
      </c>
      <c r="C3837" s="1" t="s">
        <v>6284</v>
      </c>
      <c r="D3837" s="1" t="s">
        <v>6285</v>
      </c>
      <c r="E3837" s="2" t="s">
        <v>4932</v>
      </c>
      <c r="F3837" s="35"/>
      <c r="G3837" s="35" t="s">
        <v>6292</v>
      </c>
    </row>
    <row r="3838" spans="2:7" x14ac:dyDescent="0.2">
      <c r="B3838" s="1" t="str">
        <f t="shared" si="69"/>
        <v>クロラントラニリプロール・ピメトロジン・チフルザミド・プロベナゾール粒剤ビルダーフェルテラチェスＧＴ粒剤</v>
      </c>
      <c r="C3838" s="1" t="s">
        <v>6284</v>
      </c>
      <c r="D3838" s="1" t="s">
        <v>6286</v>
      </c>
      <c r="E3838" s="2" t="s">
        <v>4932</v>
      </c>
      <c r="F3838" s="35"/>
      <c r="G3838" s="35" t="s">
        <v>6292</v>
      </c>
    </row>
    <row r="3839" spans="2:7" x14ac:dyDescent="0.2">
      <c r="B3839" s="1" t="str">
        <f t="shared" si="69"/>
        <v>フルセトスルフロン水和剤ランケア顆粒水和剤</v>
      </c>
      <c r="C3839" s="1" t="s">
        <v>6287</v>
      </c>
      <c r="D3839" s="1" t="s">
        <v>6288</v>
      </c>
      <c r="E3839" s="2" t="s">
        <v>4932</v>
      </c>
      <c r="F3839" s="35"/>
      <c r="G3839" s="35" t="s">
        <v>6289</v>
      </c>
    </row>
    <row r="3840" spans="2:7" x14ac:dyDescent="0.2">
      <c r="B3840" s="1" t="str">
        <f t="shared" si="69"/>
        <v>アミカルバゾン水和剤ゾネレート顆粒水和剤</v>
      </c>
      <c r="C3840" s="50" t="s">
        <v>6293</v>
      </c>
      <c r="D3840" s="1" t="s">
        <v>6294</v>
      </c>
      <c r="E3840" s="42" t="s">
        <v>6498</v>
      </c>
      <c r="F3840" s="35"/>
      <c r="G3840" s="35" t="s">
        <v>6307</v>
      </c>
    </row>
    <row r="3841" spans="2:7" x14ac:dyDescent="0.2">
      <c r="B3841" s="1" t="str">
        <f t="shared" si="69"/>
        <v>アミカルバゾン水和剤アミカル顆粒水和剤</v>
      </c>
      <c r="C3841" s="1" t="s">
        <v>6295</v>
      </c>
      <c r="D3841" s="1" t="s">
        <v>6296</v>
      </c>
      <c r="E3841" s="42" t="s">
        <v>6491</v>
      </c>
      <c r="F3841" s="35"/>
      <c r="G3841" s="35" t="s">
        <v>5655</v>
      </c>
    </row>
    <row r="3842" spans="2:7" x14ac:dyDescent="0.2">
      <c r="B3842" s="1" t="str">
        <f t="shared" si="69"/>
        <v>アミカルバゾン・トリアジフラム水和剤ファルクス</v>
      </c>
      <c r="C3842" s="1" t="s">
        <v>6297</v>
      </c>
      <c r="D3842" s="1" t="s">
        <v>6299</v>
      </c>
      <c r="E3842" s="2" t="s">
        <v>4932</v>
      </c>
      <c r="F3842" s="35"/>
      <c r="G3842" s="35" t="s">
        <v>4933</v>
      </c>
    </row>
    <row r="3843" spans="2:7" x14ac:dyDescent="0.2">
      <c r="B3843" s="1" t="str">
        <f t="shared" si="69"/>
        <v>アミカルバゾン・カルブチレート・メコプロップＰカリウム塩粒剤ワールドウェイ</v>
      </c>
      <c r="C3843" s="1" t="s">
        <v>6298</v>
      </c>
      <c r="D3843" s="1" t="s">
        <v>6300</v>
      </c>
      <c r="E3843" s="2" t="s">
        <v>4932</v>
      </c>
      <c r="F3843" s="35"/>
      <c r="G3843" s="35" t="s">
        <v>5061</v>
      </c>
    </row>
    <row r="3844" spans="2:7" x14ac:dyDescent="0.2">
      <c r="B3844" s="1" t="str">
        <f t="shared" si="69"/>
        <v>アミカルバゾン・カルブチレート・メコプロップＰカリウム塩粒剤ネコソギキングＳ</v>
      </c>
      <c r="C3844" s="1" t="s">
        <v>6298</v>
      </c>
      <c r="D3844" s="1" t="s">
        <v>6500</v>
      </c>
      <c r="E3844" s="2" t="s">
        <v>4932</v>
      </c>
      <c r="F3844" s="35"/>
      <c r="G3844" s="35" t="s">
        <v>5061</v>
      </c>
    </row>
    <row r="3845" spans="2:7" x14ac:dyDescent="0.2">
      <c r="B3845" s="1" t="str">
        <f t="shared" si="69"/>
        <v>アミカルバゾン・トリアジフラム粒剤ファルクスＧ</v>
      </c>
      <c r="C3845" s="1" t="s">
        <v>6301</v>
      </c>
      <c r="D3845" s="1" t="s">
        <v>6323</v>
      </c>
      <c r="E3845" s="42" t="s">
        <v>6491</v>
      </c>
      <c r="F3845" s="35"/>
      <c r="G3845" s="35" t="s">
        <v>287</v>
      </c>
    </row>
    <row r="3846" spans="2:7" x14ac:dyDescent="0.2">
      <c r="B3846" s="1" t="str">
        <f t="shared" si="69"/>
        <v>アミカルバゾン・ブロマシル粒剤ウィードポリスＷ</v>
      </c>
      <c r="C3846" s="1" t="s">
        <v>6302</v>
      </c>
      <c r="D3846" s="1" t="s">
        <v>6303</v>
      </c>
      <c r="E3846" s="2" t="s">
        <v>4932</v>
      </c>
      <c r="F3846" s="35"/>
      <c r="G3846" s="35" t="s">
        <v>6308</v>
      </c>
    </row>
    <row r="3847" spans="2:7" x14ac:dyDescent="0.2">
      <c r="B3847" s="1" t="str">
        <f t="shared" si="69"/>
        <v>アミカルバゾン・ブロマシル粒剤ネコソギトップＷ</v>
      </c>
      <c r="C3847" s="1" t="s">
        <v>6302</v>
      </c>
      <c r="D3847" s="1" t="s">
        <v>6501</v>
      </c>
      <c r="E3847" s="2" t="s">
        <v>4932</v>
      </c>
      <c r="F3847" s="35"/>
      <c r="G3847" s="35" t="s">
        <v>5061</v>
      </c>
    </row>
    <row r="3848" spans="2:7" x14ac:dyDescent="0.2">
      <c r="B3848" s="1" t="str">
        <f t="shared" si="69"/>
        <v>トルピラレート水和剤ブルーシアフロアブル</v>
      </c>
      <c r="C3848" s="1" t="s">
        <v>6304</v>
      </c>
      <c r="D3848" s="1" t="s">
        <v>6363</v>
      </c>
      <c r="E3848" s="2" t="s">
        <v>4932</v>
      </c>
      <c r="F3848" s="35"/>
      <c r="G3848" s="35" t="s">
        <v>6309</v>
      </c>
    </row>
    <row r="3849" spans="2:7" x14ac:dyDescent="0.2">
      <c r="B3849" s="1" t="str">
        <f t="shared" si="69"/>
        <v>フルオキサストロビン水和剤ディスアームフロアブル</v>
      </c>
      <c r="C3849" s="1" t="s">
        <v>6305</v>
      </c>
      <c r="D3849" s="1" t="s">
        <v>6502</v>
      </c>
      <c r="E3849" s="42" t="s">
        <v>6498</v>
      </c>
      <c r="F3849" s="35"/>
      <c r="G3849" s="35" t="s">
        <v>6310</v>
      </c>
    </row>
    <row r="3850" spans="2:7" x14ac:dyDescent="0.2">
      <c r="B3850" s="1" t="str">
        <f t="shared" si="69"/>
        <v>テトラコナゾール・フルオキサストロビン水和剤ビゴールドフロアブル</v>
      </c>
      <c r="C3850" s="1" t="s">
        <v>6306</v>
      </c>
      <c r="D3850" s="1" t="s">
        <v>6361</v>
      </c>
      <c r="E3850" s="42" t="s">
        <v>6504</v>
      </c>
      <c r="F3850" s="35"/>
      <c r="G3850" s="35" t="s">
        <v>6311</v>
      </c>
    </row>
    <row r="3851" spans="2:7" x14ac:dyDescent="0.2">
      <c r="B3851" s="1" t="str">
        <f t="shared" si="69"/>
        <v>醸造酢液剤エコフィット</v>
      </c>
      <c r="C3851" s="1" t="s">
        <v>6312</v>
      </c>
      <c r="D3851" s="1" t="s">
        <v>6318</v>
      </c>
      <c r="E3851" s="42" t="s">
        <v>6503</v>
      </c>
      <c r="F3851" s="35"/>
      <c r="G3851" s="35" t="s">
        <v>6319</v>
      </c>
    </row>
    <row r="3852" spans="2:7" x14ac:dyDescent="0.2">
      <c r="B3852" s="1" t="str">
        <f t="shared" si="69"/>
        <v>醸造酢液剤ビネガーキラー</v>
      </c>
      <c r="C3852" s="1" t="s">
        <v>6312</v>
      </c>
      <c r="D3852" s="1" t="s">
        <v>6360</v>
      </c>
      <c r="E3852" s="42" t="s">
        <v>6505</v>
      </c>
      <c r="F3852" s="35"/>
      <c r="G3852" s="35" t="s">
        <v>6320</v>
      </c>
    </row>
    <row r="3853" spans="2:7" x14ac:dyDescent="0.2">
      <c r="B3853" s="1" t="str">
        <f t="shared" si="69"/>
        <v>ピラクロストロビン乳剤オペラフラワー乳剤</v>
      </c>
      <c r="C3853" s="1" t="s">
        <v>6313</v>
      </c>
      <c r="D3853" s="1" t="s">
        <v>6314</v>
      </c>
      <c r="E3853" s="42" t="s">
        <v>6507</v>
      </c>
      <c r="F3853" s="35" t="s">
        <v>6508</v>
      </c>
      <c r="G3853" s="35" t="s">
        <v>5559</v>
      </c>
    </row>
    <row r="3854" spans="2:7" x14ac:dyDescent="0.2">
      <c r="B3854" s="1" t="str">
        <f t="shared" si="69"/>
        <v>ピラクロストロビン乳剤ｉｎｏｃｈｉｏオペラフラワー乳剤</v>
      </c>
      <c r="C3854" s="1" t="s">
        <v>6313</v>
      </c>
      <c r="D3854" s="1" t="s">
        <v>6315</v>
      </c>
      <c r="E3854" s="42" t="s">
        <v>6509</v>
      </c>
      <c r="F3854" s="35" t="s">
        <v>6508</v>
      </c>
      <c r="G3854" s="35" t="s">
        <v>5559</v>
      </c>
    </row>
    <row r="3855" spans="2:7" x14ac:dyDescent="0.2">
      <c r="B3855" s="1" t="str">
        <f t="shared" si="69"/>
        <v>アジムスルフロン・ペノキススラム・メソトリオン粒剤アトカラＳジャンボＭＸ</v>
      </c>
      <c r="C3855" s="1" t="s">
        <v>6316</v>
      </c>
      <c r="D3855" s="1" t="s">
        <v>6317</v>
      </c>
      <c r="E3855" s="42" t="s">
        <v>6491</v>
      </c>
      <c r="F3855" s="35"/>
      <c r="G3855" s="35" t="s">
        <v>6321</v>
      </c>
    </row>
    <row r="3856" spans="2:7" x14ac:dyDescent="0.2">
      <c r="B3856" s="1" t="str">
        <f t="shared" si="69"/>
        <v>アジムスルフロン・ペノキススラム・メソトリオン粒剤セカンドショットＳジャンボＭＸ</v>
      </c>
      <c r="C3856" s="1" t="s">
        <v>6316</v>
      </c>
      <c r="D3856" s="1" t="s">
        <v>6374</v>
      </c>
      <c r="E3856" s="42" t="s">
        <v>6468</v>
      </c>
      <c r="F3856" s="35"/>
      <c r="G3856" s="35" t="s">
        <v>6322</v>
      </c>
    </row>
    <row r="3857" spans="2:7" x14ac:dyDescent="0.2">
      <c r="B3857" s="1" t="str">
        <f t="shared" si="69"/>
        <v>ピラクロニル・プロピリスルフロン粒剤オマージュＺジャンボ</v>
      </c>
      <c r="C3857" s="1" t="s">
        <v>6325</v>
      </c>
      <c r="D3857" s="50" t="s">
        <v>6324</v>
      </c>
      <c r="E3857" s="42" t="s">
        <v>6468</v>
      </c>
      <c r="F3857" s="35"/>
      <c r="G3857" s="35" t="s">
        <v>6333</v>
      </c>
    </row>
    <row r="3858" spans="2:7" x14ac:dyDescent="0.2">
      <c r="B3858" s="1" t="str">
        <f t="shared" si="69"/>
        <v>ピラクロニル・プロピリスルフロン水和剤オマージュＺフロアブル</v>
      </c>
      <c r="C3858" s="1" t="s">
        <v>6327</v>
      </c>
      <c r="D3858" s="1" t="s">
        <v>6326</v>
      </c>
      <c r="E3858" s="42" t="s">
        <v>6498</v>
      </c>
      <c r="F3858" s="35"/>
      <c r="G3858" s="35" t="s">
        <v>6334</v>
      </c>
    </row>
    <row r="3859" spans="2:7" x14ac:dyDescent="0.2">
      <c r="B3859" s="1" t="str">
        <f t="shared" si="69"/>
        <v>ピラクロニル・プロピリスルフロン粒剤オマージュＺ１キロ粒剤</v>
      </c>
      <c r="C3859" s="1" t="s">
        <v>6328</v>
      </c>
      <c r="D3859" s="1" t="s">
        <v>6359</v>
      </c>
      <c r="E3859" s="42" t="s">
        <v>6468</v>
      </c>
      <c r="F3859" s="35"/>
      <c r="G3859" s="35" t="s">
        <v>6335</v>
      </c>
    </row>
    <row r="3860" spans="2:7" x14ac:dyDescent="0.2">
      <c r="B3860" s="1" t="str">
        <f t="shared" si="69"/>
        <v>クロチアニジン・スピネトラム粒剤ボクシーＤＳ箱粒剤</v>
      </c>
      <c r="C3860" s="1" t="s">
        <v>6329</v>
      </c>
      <c r="D3860" s="1" t="s">
        <v>6358</v>
      </c>
      <c r="E3860" s="2" t="s">
        <v>4932</v>
      </c>
      <c r="F3860" s="35"/>
      <c r="G3860" s="35" t="s">
        <v>6336</v>
      </c>
    </row>
    <row r="3861" spans="2:7" x14ac:dyDescent="0.2">
      <c r="B3861" s="1" t="str">
        <f t="shared" si="69"/>
        <v>プロピリスルフロン・ブロモブチド・ペントキサゾン水和剤クレバールＺフロアブル</v>
      </c>
      <c r="C3861" s="1" t="s">
        <v>6330</v>
      </c>
      <c r="D3861" s="1" t="s">
        <v>6357</v>
      </c>
      <c r="E3861" s="2" t="s">
        <v>4932</v>
      </c>
      <c r="F3861" s="35"/>
      <c r="G3861" s="35" t="s">
        <v>6337</v>
      </c>
    </row>
    <row r="3862" spans="2:7" x14ac:dyDescent="0.2">
      <c r="B3862" s="1" t="str">
        <f t="shared" si="69"/>
        <v>プロピリスルフロン・ブロモブチド・ペントキサゾン水和剤ドラゴンホークＺフロアブル</v>
      </c>
      <c r="C3862" s="1" t="s">
        <v>6330</v>
      </c>
      <c r="D3862" s="1" t="s">
        <v>6356</v>
      </c>
      <c r="E3862" s="2" t="s">
        <v>4932</v>
      </c>
      <c r="F3862" s="35"/>
      <c r="G3862" s="35" t="s">
        <v>6337</v>
      </c>
    </row>
    <row r="3863" spans="2:7" x14ac:dyDescent="0.2">
      <c r="B3863" s="1" t="str">
        <f t="shared" si="69"/>
        <v>プロピリスルフロン・ブロモブチド・ペントキサゾン粒剤クレバールＺ１キロ粒剤</v>
      </c>
      <c r="C3863" s="1" t="s">
        <v>6331</v>
      </c>
      <c r="D3863" s="1" t="s">
        <v>6338</v>
      </c>
      <c r="E3863" s="2" t="s">
        <v>4932</v>
      </c>
      <c r="F3863" s="35"/>
      <c r="G3863" s="35" t="s">
        <v>5385</v>
      </c>
    </row>
    <row r="3864" spans="2:7" x14ac:dyDescent="0.2">
      <c r="B3864" s="1" t="str">
        <f t="shared" si="69"/>
        <v>プロピリスルフロン・ブロモブチド・ペントキサゾン粒剤ドラゴンホークＺ１キロ粒剤</v>
      </c>
      <c r="C3864" s="1" t="s">
        <v>6331</v>
      </c>
      <c r="D3864" s="1" t="s">
        <v>6355</v>
      </c>
      <c r="E3864" s="2" t="s">
        <v>4932</v>
      </c>
      <c r="F3864" s="35"/>
      <c r="G3864" s="35" t="s">
        <v>6339</v>
      </c>
    </row>
    <row r="3865" spans="2:7" x14ac:dyDescent="0.2">
      <c r="B3865" s="1" t="str">
        <f t="shared" si="69"/>
        <v>プロピリスルフロン・ブロモブチド・ペントキサゾン粒剤クレバールＺジャンボ</v>
      </c>
      <c r="C3865" s="1" t="s">
        <v>6332</v>
      </c>
      <c r="D3865" s="1" t="s">
        <v>6354</v>
      </c>
      <c r="E3865" s="42" t="s">
        <v>6498</v>
      </c>
      <c r="F3865" s="35"/>
      <c r="G3865" s="35" t="s">
        <v>4964</v>
      </c>
    </row>
    <row r="3866" spans="2:7" x14ac:dyDescent="0.2">
      <c r="B3866" s="1" t="str">
        <f t="shared" si="69"/>
        <v>プロピリスルフロン・ブロモブチド・ペントキサゾン粒剤ドラゴンホークＺジャンボ</v>
      </c>
      <c r="C3866" s="1" t="s">
        <v>6332</v>
      </c>
      <c r="D3866" s="50" t="s">
        <v>6353</v>
      </c>
      <c r="E3866" s="42" t="s">
        <v>6491</v>
      </c>
      <c r="F3866" s="35"/>
      <c r="G3866" s="35" t="s">
        <v>4964</v>
      </c>
    </row>
    <row r="3867" spans="2:7" x14ac:dyDescent="0.2">
      <c r="B3867" s="1" t="str">
        <f t="shared" si="69"/>
        <v>プロピリスルフロン・ペントキサゾン水和剤ゼータハンマーフロアブル</v>
      </c>
      <c r="C3867" s="1" t="s">
        <v>6340</v>
      </c>
      <c r="D3867" s="1" t="s">
        <v>6511</v>
      </c>
      <c r="E3867" s="42" t="s">
        <v>6510</v>
      </c>
      <c r="F3867" s="35"/>
      <c r="G3867" s="35" t="s">
        <v>6347</v>
      </c>
    </row>
    <row r="3868" spans="2:7" x14ac:dyDescent="0.2">
      <c r="B3868" s="1" t="str">
        <f t="shared" si="69"/>
        <v>プロピリスルフロン・ペントキサゾン粒剤ゼータハンマージャンボ</v>
      </c>
      <c r="C3868" s="1" t="s">
        <v>6341</v>
      </c>
      <c r="D3868" s="1" t="s">
        <v>6512</v>
      </c>
      <c r="E3868" s="42" t="s">
        <v>6498</v>
      </c>
      <c r="F3868" s="35"/>
      <c r="G3868" s="35" t="s">
        <v>6348</v>
      </c>
    </row>
    <row r="3869" spans="2:7" x14ac:dyDescent="0.2">
      <c r="B3869" s="1" t="str">
        <f t="shared" si="69"/>
        <v>ヘキサジノン・ＤＢＮ・ＤＣＭＵ粒剤ワイドウェイＶ２粒剤</v>
      </c>
      <c r="C3869" s="1" t="s">
        <v>6342</v>
      </c>
      <c r="D3869" s="1" t="s">
        <v>6352</v>
      </c>
      <c r="E3869" s="2" t="s">
        <v>4932</v>
      </c>
      <c r="F3869" s="35"/>
      <c r="G3869" s="35" t="s">
        <v>5061</v>
      </c>
    </row>
    <row r="3870" spans="2:7" x14ac:dyDescent="0.2">
      <c r="B3870" s="1" t="str">
        <f t="shared" si="69"/>
        <v>ヘキサジノン・ＤＢＮ・ＤＣＭＵ粒剤ネコソギエースＶ２粒剤</v>
      </c>
      <c r="C3870" s="1" t="s">
        <v>6343</v>
      </c>
      <c r="D3870" s="1" t="s">
        <v>6344</v>
      </c>
      <c r="E3870" s="2" t="s">
        <v>4932</v>
      </c>
      <c r="F3870" s="35"/>
      <c r="G3870" s="35" t="s">
        <v>5061</v>
      </c>
    </row>
    <row r="3871" spans="2:7" x14ac:dyDescent="0.2">
      <c r="B3871" s="1" t="str">
        <f t="shared" si="69"/>
        <v>ピーチフルア剤シンクイコン－Ｌ</v>
      </c>
      <c r="C3871" s="50" t="s">
        <v>6345</v>
      </c>
      <c r="D3871" s="1" t="s">
        <v>6486</v>
      </c>
      <c r="E3871" s="42" t="s">
        <v>6498</v>
      </c>
      <c r="F3871" s="35"/>
      <c r="G3871" s="35" t="s">
        <v>6349</v>
      </c>
    </row>
    <row r="3872" spans="2:7" x14ac:dyDescent="0.2">
      <c r="B3872" s="1" t="str">
        <f t="shared" si="69"/>
        <v>エチプロール水和剤キラップシードＦＳ</v>
      </c>
      <c r="C3872" s="1" t="s">
        <v>6346</v>
      </c>
      <c r="D3872" s="1" t="s">
        <v>6373</v>
      </c>
      <c r="E3872" s="42" t="s">
        <v>6491</v>
      </c>
      <c r="F3872" s="35"/>
      <c r="G3872" s="35" t="s">
        <v>6350</v>
      </c>
    </row>
    <row r="3873" spans="2:7" x14ac:dyDescent="0.2">
      <c r="B3873" s="1" t="str">
        <f t="shared" si="69"/>
        <v>ＢＴ水和剤兼商デルフィン顆粒水和剤</v>
      </c>
      <c r="C3873" s="1" t="s">
        <v>124</v>
      </c>
      <c r="D3873" s="50" t="s">
        <v>6351</v>
      </c>
      <c r="E3873" s="35" t="s">
        <v>6444</v>
      </c>
      <c r="F3873" s="35"/>
      <c r="G3873" s="35" t="s">
        <v>164</v>
      </c>
    </row>
    <row r="3874" spans="2:7" x14ac:dyDescent="0.2">
      <c r="B3874" s="1" t="str">
        <f t="shared" si="69"/>
        <v>ダイアジノン乳剤日農ダイアジノン乳剤４０</v>
      </c>
      <c r="C3874" s="1" t="s">
        <v>6375</v>
      </c>
      <c r="D3874" s="50" t="s">
        <v>6371</v>
      </c>
      <c r="E3874" s="35" t="s">
        <v>80</v>
      </c>
      <c r="F3874" s="35" t="s">
        <v>6376</v>
      </c>
      <c r="G3874" s="35" t="s">
        <v>6377</v>
      </c>
    </row>
    <row r="3875" spans="2:7" x14ac:dyDescent="0.2">
      <c r="B3875" s="1" t="str">
        <f t="shared" si="69"/>
        <v>シアントラニリプロール・シメコナゾール・トルプロカルブ粒剤トリプルキック箱粒剤</v>
      </c>
      <c r="C3875" s="1" t="s">
        <v>6378</v>
      </c>
      <c r="D3875" s="1" t="s">
        <v>6514</v>
      </c>
      <c r="E3875" s="1" t="s">
        <v>6513</v>
      </c>
      <c r="F3875" s="1"/>
      <c r="G3875" s="35" t="s">
        <v>6379</v>
      </c>
    </row>
    <row r="3876" spans="2:7" x14ac:dyDescent="0.2">
      <c r="B3876" s="1" t="str">
        <f t="shared" si="69"/>
        <v>スピノサド粒剤ホクコーゼロカウント粒剤</v>
      </c>
      <c r="C3876" s="1" t="s">
        <v>6380</v>
      </c>
      <c r="D3876" s="1" t="s">
        <v>6372</v>
      </c>
      <c r="E3876" s="1" t="s">
        <v>6445</v>
      </c>
      <c r="F3876" s="1"/>
      <c r="G3876" s="35" t="s">
        <v>6381</v>
      </c>
    </row>
    <row r="3877" spans="2:7" x14ac:dyDescent="0.2">
      <c r="B3877" s="1" t="str">
        <f t="shared" si="69"/>
        <v>スピノサド粒剤ゼロカウント粒剤</v>
      </c>
      <c r="C3877" s="1" t="s">
        <v>6380</v>
      </c>
      <c r="D3877" s="1" t="s">
        <v>6382</v>
      </c>
      <c r="E3877" s="1" t="s">
        <v>6452</v>
      </c>
      <c r="F3877" s="1"/>
      <c r="G3877" s="35" t="s">
        <v>6381</v>
      </c>
    </row>
    <row r="3878" spans="2:7" x14ac:dyDescent="0.2">
      <c r="B3878" s="1" t="str">
        <f t="shared" si="69"/>
        <v>ピロキロン剤コラトップ豆つぶ</v>
      </c>
      <c r="C3878" s="1" t="s">
        <v>6384</v>
      </c>
      <c r="D3878" s="1" t="s">
        <v>6383</v>
      </c>
      <c r="E3878" s="2" t="s">
        <v>4932</v>
      </c>
      <c r="F3878" s="1"/>
      <c r="G3878" s="35" t="s">
        <v>6385</v>
      </c>
    </row>
    <row r="3879" spans="2:7" x14ac:dyDescent="0.2">
      <c r="B3879" s="1" t="str">
        <f t="shared" si="69"/>
        <v>クロチアニジン・イソチアニル・フラメトピル粒剤箱大臣粒剤</v>
      </c>
      <c r="C3879" s="1" t="s">
        <v>6386</v>
      </c>
      <c r="D3879" s="1" t="s">
        <v>6515</v>
      </c>
      <c r="E3879" s="42" t="s">
        <v>6498</v>
      </c>
      <c r="F3879" s="1"/>
      <c r="G3879" s="35" t="s">
        <v>6387</v>
      </c>
    </row>
    <row r="3880" spans="2:7" x14ac:dyDescent="0.2">
      <c r="B3880" s="1" t="str">
        <f t="shared" si="69"/>
        <v>フルポキサム・メコプロップＰカリウム塩乳剤ウィードチョップ</v>
      </c>
      <c r="C3880" s="1" t="s">
        <v>6388</v>
      </c>
      <c r="D3880" s="1" t="s">
        <v>6446</v>
      </c>
      <c r="E3880" s="1" t="s">
        <v>4932</v>
      </c>
      <c r="F3880" s="1"/>
      <c r="G3880" s="35" t="s">
        <v>6389</v>
      </c>
    </row>
    <row r="3881" spans="2:7" x14ac:dyDescent="0.2">
      <c r="B3881" s="1" t="str">
        <f t="shared" si="69"/>
        <v>アミカルバゾン・ブロマシル粒剤草取り名人Ｗ</v>
      </c>
      <c r="C3881" s="1" t="s">
        <v>6390</v>
      </c>
      <c r="D3881" s="1" t="s">
        <v>6447</v>
      </c>
      <c r="E3881" s="1" t="s">
        <v>4932</v>
      </c>
      <c r="F3881" s="1"/>
      <c r="G3881" s="35" t="s">
        <v>6391</v>
      </c>
    </row>
    <row r="3882" spans="2:7" x14ac:dyDescent="0.2">
      <c r="B3882" s="1" t="str">
        <f t="shared" si="69"/>
        <v>カルタップ・イソチアニル粒剤スタウトパダン箱粒剤</v>
      </c>
      <c r="C3882" s="1" t="s">
        <v>6392</v>
      </c>
      <c r="D3882" s="1" t="s">
        <v>6577</v>
      </c>
      <c r="E3882" s="2" t="s">
        <v>4932</v>
      </c>
      <c r="F3882" s="1" t="s">
        <v>6376</v>
      </c>
      <c r="G3882" s="35" t="s">
        <v>6393</v>
      </c>
    </row>
    <row r="3883" spans="2:7" x14ac:dyDescent="0.2">
      <c r="B3883" s="1" t="str">
        <f t="shared" si="69"/>
        <v>ピカルブトラゾクス水和剤クインテクト顆粒水和剤</v>
      </c>
      <c r="C3883" s="1" t="s">
        <v>6394</v>
      </c>
      <c r="D3883" s="1" t="s">
        <v>6448</v>
      </c>
      <c r="E3883" s="2" t="s">
        <v>6468</v>
      </c>
      <c r="F3883" s="1"/>
      <c r="G3883" s="35" t="s">
        <v>6395</v>
      </c>
    </row>
    <row r="3884" spans="2:7" x14ac:dyDescent="0.2">
      <c r="B3884" s="1" t="str">
        <f t="shared" si="69"/>
        <v>ダイシルア剤ケブカコン</v>
      </c>
      <c r="C3884" s="1" t="s">
        <v>6396</v>
      </c>
      <c r="D3884" s="1" t="s">
        <v>6516</v>
      </c>
      <c r="E3884" s="2" t="s">
        <v>6468</v>
      </c>
      <c r="F3884" s="1"/>
      <c r="G3884" s="35" t="s">
        <v>6369</v>
      </c>
    </row>
    <row r="3885" spans="2:7" x14ac:dyDescent="0.2">
      <c r="B3885" s="1" t="str">
        <f t="shared" si="69"/>
        <v>グリホサートイソプロピルアミン塩・ヘキサジノン液剤メガレンジャーシャワー</v>
      </c>
      <c r="C3885" s="1" t="s">
        <v>6365</v>
      </c>
      <c r="D3885" s="1" t="s">
        <v>6449</v>
      </c>
      <c r="E3885" s="2" t="s">
        <v>4932</v>
      </c>
      <c r="F3885" s="1"/>
      <c r="G3885" s="35" t="s">
        <v>6397</v>
      </c>
    </row>
    <row r="3886" spans="2:7" x14ac:dyDescent="0.2">
      <c r="B3886" s="1" t="str">
        <f t="shared" si="69"/>
        <v>グリホサートイソプロピルアミン塩・ヘキサジノン液剤グリホアミノロングシャワー</v>
      </c>
      <c r="C3886" s="1" t="s">
        <v>6365</v>
      </c>
      <c r="D3886" s="1" t="s">
        <v>6398</v>
      </c>
      <c r="E3886" s="2" t="s">
        <v>4932</v>
      </c>
      <c r="F3886" s="1"/>
      <c r="G3886" s="35" t="s">
        <v>6397</v>
      </c>
    </row>
    <row r="3887" spans="2:7" x14ac:dyDescent="0.2">
      <c r="B3887" s="1" t="str">
        <f t="shared" si="69"/>
        <v>グリホサートイソプロピルアミン塩・ヘキサジノン液剤メガレンジャー液剤</v>
      </c>
      <c r="C3887" s="1" t="s">
        <v>6365</v>
      </c>
      <c r="D3887" s="1" t="s">
        <v>6366</v>
      </c>
      <c r="E3887" s="2" t="s">
        <v>4932</v>
      </c>
      <c r="F3887" s="1"/>
      <c r="G3887" s="35" t="s">
        <v>6399</v>
      </c>
    </row>
    <row r="3888" spans="2:7" x14ac:dyDescent="0.2">
      <c r="B3888" s="1" t="str">
        <f t="shared" si="69"/>
        <v>グリホサートイソプロピルアミン塩・ヘキサジノン液剤ネコソギロング液剤</v>
      </c>
      <c r="C3888" s="1" t="s">
        <v>6364</v>
      </c>
      <c r="D3888" s="1" t="s">
        <v>6450</v>
      </c>
      <c r="E3888" s="2" t="s">
        <v>4932</v>
      </c>
      <c r="F3888" s="1"/>
      <c r="G3888" s="35" t="s">
        <v>6400</v>
      </c>
    </row>
    <row r="3889" spans="2:7" x14ac:dyDescent="0.2">
      <c r="B3889" s="1" t="str">
        <f t="shared" si="69"/>
        <v>ターバシル・ＤＣＭＵ粒剤ラーチＴ粒剤</v>
      </c>
      <c r="C3889" s="1" t="s">
        <v>6367</v>
      </c>
      <c r="D3889" s="1" t="s">
        <v>6451</v>
      </c>
      <c r="E3889" s="2" t="s">
        <v>4932</v>
      </c>
      <c r="F3889" s="1"/>
      <c r="G3889" s="35" t="s">
        <v>6401</v>
      </c>
    </row>
    <row r="3890" spans="2:7" x14ac:dyDescent="0.2">
      <c r="B3890" s="1" t="str">
        <f t="shared" si="69"/>
        <v>ターバシル・ＤＣＢＮ・ＤＣＭＵ粒剤レールウェイＥＸ粒剤</v>
      </c>
      <c r="C3890" s="1" t="s">
        <v>6402</v>
      </c>
      <c r="D3890" s="1" t="s">
        <v>6404</v>
      </c>
      <c r="E3890" s="2" t="s">
        <v>4932</v>
      </c>
      <c r="F3890" s="1"/>
      <c r="G3890" s="35" t="s">
        <v>6403</v>
      </c>
    </row>
    <row r="3891" spans="2:7" x14ac:dyDescent="0.2">
      <c r="B3891" s="1" t="str">
        <f t="shared" si="69"/>
        <v>カルブチレート・フルミオキサジン・メコプロップＰカリウム塩粒剤ガーデンクルーＳ粒剤</v>
      </c>
      <c r="C3891" s="1" t="s">
        <v>6405</v>
      </c>
      <c r="D3891" s="1" t="s">
        <v>6368</v>
      </c>
      <c r="E3891" s="2" t="s">
        <v>4932</v>
      </c>
      <c r="F3891" s="1"/>
      <c r="G3891" s="35" t="s">
        <v>6387</v>
      </c>
    </row>
    <row r="3892" spans="2:7" x14ac:dyDescent="0.2">
      <c r="B3892" s="1" t="str">
        <f t="shared" si="69"/>
        <v>カルブチレート・フルミオキサジン・メコプロップＰカリウム塩粒剤ネコソギワイドＳ粒剤</v>
      </c>
      <c r="C3892" s="1" t="s">
        <v>6405</v>
      </c>
      <c r="D3892" s="1" t="s">
        <v>6519</v>
      </c>
      <c r="E3892" s="2" t="s">
        <v>4932</v>
      </c>
      <c r="F3892" s="1"/>
      <c r="G3892" s="35" t="s">
        <v>6406</v>
      </c>
    </row>
    <row r="3893" spans="2:7" x14ac:dyDescent="0.2">
      <c r="B3893" s="1" t="str">
        <f t="shared" si="69"/>
        <v>カルブチレート・フルミオキサジン粒剤ガーデンクルーＧ粒剤</v>
      </c>
      <c r="C3893" s="1" t="s">
        <v>6407</v>
      </c>
      <c r="D3893" s="1" t="s">
        <v>6370</v>
      </c>
      <c r="E3893" s="2" t="s">
        <v>4932</v>
      </c>
      <c r="F3893" s="1"/>
      <c r="G3893" s="35" t="s">
        <v>6387</v>
      </c>
    </row>
    <row r="3894" spans="2:7" x14ac:dyDescent="0.2">
      <c r="B3894" s="1" t="str">
        <f t="shared" si="69"/>
        <v>カルブチレート・フルミオキサジン粒剤ネコソギワイドＧ粒剤</v>
      </c>
      <c r="C3894" s="1" t="s">
        <v>6407</v>
      </c>
      <c r="D3894" s="1" t="s">
        <v>6408</v>
      </c>
      <c r="E3894" s="2" t="s">
        <v>4932</v>
      </c>
      <c r="F3894" s="1"/>
      <c r="G3894" s="35" t="s">
        <v>6387</v>
      </c>
    </row>
    <row r="3895" spans="2:7" x14ac:dyDescent="0.2">
      <c r="B3895" s="1" t="str">
        <f t="shared" si="69"/>
        <v>エチプロール・テブフロキン水和剤トライＫフロアブル</v>
      </c>
      <c r="C3895" s="1" t="s">
        <v>6412</v>
      </c>
      <c r="D3895" s="50" t="s">
        <v>6432</v>
      </c>
      <c r="E3895" s="2" t="s">
        <v>4932</v>
      </c>
      <c r="F3895" s="1"/>
      <c r="G3895" s="35" t="s">
        <v>5258</v>
      </c>
    </row>
    <row r="3896" spans="2:7" x14ac:dyDescent="0.2">
      <c r="B3896" s="1" t="str">
        <f t="shared" si="69"/>
        <v>エチプロール・テブフロキン水和剤トライトラムフロアブル</v>
      </c>
      <c r="C3896" s="1" t="s">
        <v>6412</v>
      </c>
      <c r="D3896" s="50" t="s">
        <v>6417</v>
      </c>
      <c r="E3896" s="2" t="s">
        <v>4932</v>
      </c>
      <c r="F3896" s="1"/>
      <c r="G3896" s="35" t="s">
        <v>6434</v>
      </c>
    </row>
    <row r="3897" spans="2:7" x14ac:dyDescent="0.2">
      <c r="B3897" s="1" t="str">
        <f t="shared" si="69"/>
        <v>シアントラニリプロール・ピメトロジン水和剤メインスプリングフローラ顆粒水和剤</v>
      </c>
      <c r="C3897" s="1" t="s">
        <v>6413</v>
      </c>
      <c r="D3897" s="50" t="s">
        <v>6416</v>
      </c>
      <c r="E3897" s="2" t="s">
        <v>4932</v>
      </c>
      <c r="F3897" s="1"/>
      <c r="G3897" s="35" t="s">
        <v>5220</v>
      </c>
    </row>
    <row r="3898" spans="2:7" x14ac:dyDescent="0.2">
      <c r="B3898" s="1" t="str">
        <f t="shared" si="69"/>
        <v>プロベナゾール水和剤オリゼメート顆粒水和剤</v>
      </c>
      <c r="C3898" s="1" t="s">
        <v>6414</v>
      </c>
      <c r="D3898" s="50" t="s">
        <v>6415</v>
      </c>
      <c r="E3898" s="2" t="s">
        <v>4932</v>
      </c>
      <c r="F3898" s="1"/>
      <c r="G3898" s="35" t="s">
        <v>6385</v>
      </c>
    </row>
    <row r="3899" spans="2:7" x14ac:dyDescent="0.2">
      <c r="B3899" s="1" t="str">
        <f t="shared" si="69"/>
        <v>プロベナゾール水和剤ホクコーオリゼメート顆粒水和剤</v>
      </c>
      <c r="C3899" s="1" t="s">
        <v>6414</v>
      </c>
      <c r="D3899" s="50" t="s">
        <v>6418</v>
      </c>
      <c r="E3899" s="2" t="s">
        <v>4932</v>
      </c>
      <c r="F3899" s="1"/>
      <c r="G3899" s="35" t="s">
        <v>6435</v>
      </c>
    </row>
    <row r="3900" spans="2:7" x14ac:dyDescent="0.2">
      <c r="B3900" s="1" t="str">
        <f t="shared" si="69"/>
        <v>フェンブコナゾール・マンゼブ水和剤ビートスター水和剤</v>
      </c>
      <c r="C3900" s="1" t="s">
        <v>6419</v>
      </c>
      <c r="D3900" s="50" t="s">
        <v>6420</v>
      </c>
      <c r="E3900" s="1" t="s">
        <v>6452</v>
      </c>
      <c r="F3900" s="1"/>
      <c r="G3900" s="35" t="s">
        <v>6436</v>
      </c>
    </row>
    <row r="3901" spans="2:7" x14ac:dyDescent="0.2">
      <c r="B3901" s="1" t="str">
        <f t="shared" si="69"/>
        <v>アセタミプリド粒剤モスピランベイト</v>
      </c>
      <c r="C3901" s="50" t="s">
        <v>6421</v>
      </c>
      <c r="D3901" s="50" t="s">
        <v>6517</v>
      </c>
      <c r="E3901" s="2" t="s">
        <v>4932</v>
      </c>
      <c r="F3901" s="1"/>
      <c r="G3901" s="35" t="s">
        <v>6308</v>
      </c>
    </row>
    <row r="3902" spans="2:7" x14ac:dyDescent="0.2">
      <c r="B3902" s="1" t="str">
        <f t="shared" si="69"/>
        <v>アミカルバゾン・ブロマシル・ＤＣＭＵ粒剤ウィードポリスＡ</v>
      </c>
      <c r="C3902" s="1" t="s">
        <v>6422</v>
      </c>
      <c r="D3902" s="50" t="s">
        <v>6433</v>
      </c>
      <c r="E3902" s="2" t="s">
        <v>4932</v>
      </c>
      <c r="F3902" s="1"/>
      <c r="G3902" s="35" t="s">
        <v>5024</v>
      </c>
    </row>
    <row r="3903" spans="2:7" x14ac:dyDescent="0.2">
      <c r="B3903" s="1" t="str">
        <f t="shared" si="69"/>
        <v>アミカルバゾン・ブロマシル・ＤＣＭＵ粒剤ネコソギトップＡ</v>
      </c>
      <c r="C3903" s="1" t="s">
        <v>6423</v>
      </c>
      <c r="D3903" s="50" t="s">
        <v>6453</v>
      </c>
      <c r="E3903" s="2" t="s">
        <v>4932</v>
      </c>
      <c r="F3903" s="1"/>
      <c r="G3903" s="35" t="s">
        <v>6437</v>
      </c>
    </row>
    <row r="3904" spans="2:7" x14ac:dyDescent="0.2">
      <c r="B3904" s="1" t="str">
        <f t="shared" si="69"/>
        <v>アミカルバゾン・ブロマシル粒剤草取り名人Ａ</v>
      </c>
      <c r="C3904" s="1" t="s">
        <v>6424</v>
      </c>
      <c r="D3904" s="50" t="s">
        <v>6425</v>
      </c>
      <c r="E3904" s="2" t="s">
        <v>75</v>
      </c>
      <c r="F3904" s="1"/>
      <c r="G3904" s="35" t="s">
        <v>6438</v>
      </c>
    </row>
    <row r="3905" spans="2:7" x14ac:dyDescent="0.2">
      <c r="B3905" s="1" t="str">
        <f t="shared" si="69"/>
        <v>アミカルバゾン・ブロマシル粒剤こっぱみじんＡ</v>
      </c>
      <c r="C3905" s="1" t="s">
        <v>6426</v>
      </c>
      <c r="D3905" s="50" t="s">
        <v>6454</v>
      </c>
      <c r="E3905" s="2" t="s">
        <v>4932</v>
      </c>
      <c r="F3905" s="1"/>
      <c r="G3905" s="35" t="s">
        <v>6437</v>
      </c>
    </row>
    <row r="3906" spans="2:7" x14ac:dyDescent="0.2">
      <c r="B3906" s="1" t="str">
        <f t="shared" si="69"/>
        <v>テフリルトリオン・フェントラザミド・メタゾスルフロン粒剤シグナス１キロ粒剤</v>
      </c>
      <c r="C3906" s="1" t="s">
        <v>6427</v>
      </c>
      <c r="D3906" s="50" t="s">
        <v>6428</v>
      </c>
      <c r="E3906" s="2" t="s">
        <v>4932</v>
      </c>
      <c r="F3906" s="1"/>
      <c r="G3906" s="35" t="s">
        <v>6439</v>
      </c>
    </row>
    <row r="3907" spans="2:7" x14ac:dyDescent="0.2">
      <c r="B3907" s="1" t="str">
        <f t="shared" si="69"/>
        <v>フェントラザミド・ベンゾビシクロン・メタゾスルフロン粒剤天空１キロ粒剤</v>
      </c>
      <c r="C3907" s="1" t="s">
        <v>6429</v>
      </c>
      <c r="D3907" s="50" t="s">
        <v>6455</v>
      </c>
      <c r="E3907" s="2" t="s">
        <v>4932</v>
      </c>
      <c r="F3907" s="1"/>
      <c r="G3907" s="35" t="s">
        <v>6440</v>
      </c>
    </row>
    <row r="3908" spans="2:7" x14ac:dyDescent="0.2">
      <c r="B3908" s="1" t="str">
        <f t="shared" si="69"/>
        <v>フルオピラム水和剤オルフィンフロアブル</v>
      </c>
      <c r="C3908" s="1" t="s">
        <v>6430</v>
      </c>
      <c r="D3908" s="50" t="s">
        <v>6576</v>
      </c>
      <c r="E3908" s="2" t="s">
        <v>4932</v>
      </c>
      <c r="F3908" s="1"/>
      <c r="G3908" s="35" t="s">
        <v>6441</v>
      </c>
    </row>
    <row r="3909" spans="2:7" x14ac:dyDescent="0.2">
      <c r="B3909" s="1" t="str">
        <f t="shared" si="69"/>
        <v>イソピラザム水和剤ネクスターフロアブル</v>
      </c>
      <c r="C3909" s="1" t="s">
        <v>6431</v>
      </c>
      <c r="D3909" s="50" t="s">
        <v>6456</v>
      </c>
      <c r="E3909" s="2" t="s">
        <v>4932</v>
      </c>
      <c r="F3909" s="1"/>
      <c r="G3909" s="35" t="s">
        <v>6442</v>
      </c>
    </row>
    <row r="3910" spans="2:7" x14ac:dyDescent="0.2">
      <c r="B3910" s="1" t="str">
        <f t="shared" si="69"/>
        <v>イソピラザム水和剤シンジェンタ　ネクスターフロアブル</v>
      </c>
      <c r="C3910" s="50" t="s">
        <v>6431</v>
      </c>
      <c r="D3910" s="50" t="s">
        <v>6518</v>
      </c>
      <c r="E3910" s="2" t="s">
        <v>75</v>
      </c>
      <c r="F3910" s="1"/>
      <c r="G3910" s="35" t="s">
        <v>6443</v>
      </c>
    </row>
    <row r="3911" spans="2:7" x14ac:dyDescent="0.2">
      <c r="B3911" s="1" t="str">
        <f t="shared" si="69"/>
        <v>ピコキシストロビン水和剤ハイジャンプフロアブル</v>
      </c>
      <c r="C3911" s="1" t="s">
        <v>6458</v>
      </c>
      <c r="D3911" s="50" t="s">
        <v>6457</v>
      </c>
      <c r="E3911" s="2" t="s">
        <v>6468</v>
      </c>
      <c r="F3911" s="1"/>
      <c r="G3911" s="35" t="s">
        <v>6460</v>
      </c>
    </row>
    <row r="3912" spans="2:7" x14ac:dyDescent="0.2">
      <c r="B3912" s="1" t="str">
        <f t="shared" si="69"/>
        <v>オキサジクロメホン・テフリルトリオン・ピラクロニル粒剤ジェイフレンドジャンボ</v>
      </c>
      <c r="C3912" s="1" t="s">
        <v>6459</v>
      </c>
      <c r="D3912" s="50" t="s">
        <v>6461</v>
      </c>
      <c r="E3912" s="2" t="s">
        <v>6487</v>
      </c>
      <c r="F3912" s="1"/>
      <c r="G3912" s="35" t="s">
        <v>6462</v>
      </c>
    </row>
    <row r="3913" spans="2:7" x14ac:dyDescent="0.2">
      <c r="B3913" s="1" t="str">
        <f t="shared" si="69"/>
        <v>銅・ベンチアバリカルブイソプロピル水和剤デリシャス水和剤</v>
      </c>
      <c r="C3913" s="48" t="s">
        <v>6525</v>
      </c>
      <c r="D3913" s="85" t="s">
        <v>6527</v>
      </c>
      <c r="E3913" s="52" t="s">
        <v>6808</v>
      </c>
      <c r="F3913" s="48"/>
      <c r="G3913" s="35" t="s">
        <v>6526</v>
      </c>
    </row>
    <row r="3914" spans="2:7" x14ac:dyDescent="0.2">
      <c r="B3914" s="1" t="str">
        <f t="shared" si="69"/>
        <v>銅水和剤クプロザートフロアブル</v>
      </c>
      <c r="C3914" s="1" t="s">
        <v>6528</v>
      </c>
      <c r="D3914" s="50" t="s">
        <v>6529</v>
      </c>
      <c r="E3914" s="2" t="s">
        <v>6809</v>
      </c>
      <c r="F3914" s="1"/>
      <c r="G3914" s="35" t="s">
        <v>6530</v>
      </c>
    </row>
    <row r="3915" spans="2:7" x14ac:dyDescent="0.2">
      <c r="B3915" s="1" t="str">
        <f t="shared" si="69"/>
        <v>銅水和剤クプロシールド</v>
      </c>
      <c r="C3915" s="1" t="s">
        <v>6528</v>
      </c>
      <c r="D3915" s="50" t="s">
        <v>6531</v>
      </c>
      <c r="E3915" s="2" t="s">
        <v>6487</v>
      </c>
      <c r="F3915" s="1"/>
      <c r="G3915" s="35" t="s">
        <v>6530</v>
      </c>
    </row>
    <row r="3916" spans="2:7" x14ac:dyDescent="0.2">
      <c r="B3916" s="1" t="str">
        <f t="shared" si="69"/>
        <v>イマゾスルフロン・ピラクロニル・ベンゾビシクロン粒剤テイクイット１キロ粒剤</v>
      </c>
      <c r="C3916" s="1" t="s">
        <v>6532</v>
      </c>
      <c r="D3916" s="50" t="s">
        <v>6534</v>
      </c>
      <c r="E3916" s="2" t="s">
        <v>6809</v>
      </c>
      <c r="F3916" s="1"/>
      <c r="G3916" s="35" t="s">
        <v>6535</v>
      </c>
    </row>
    <row r="3917" spans="2:7" x14ac:dyDescent="0.2">
      <c r="B3917" s="1" t="str">
        <f t="shared" si="69"/>
        <v>イマゾスルフロン・ピラクロニル・ベンゾビシクロン水和剤テイクイットフロアブル</v>
      </c>
      <c r="C3917" s="1" t="s">
        <v>6533</v>
      </c>
      <c r="D3917" s="50" t="s">
        <v>6536</v>
      </c>
      <c r="E3917" s="2" t="s">
        <v>6808</v>
      </c>
      <c r="F3917" s="1"/>
      <c r="G3917" s="35" t="s">
        <v>4970</v>
      </c>
    </row>
    <row r="3918" spans="2:7" x14ac:dyDescent="0.2">
      <c r="B3918" s="1" t="str">
        <f t="shared" si="69"/>
        <v>イマゾスルフロン・ピラクロニル・ベンゾビシクロン粒剤テイクイットジャンボ</v>
      </c>
      <c r="C3918" s="1" t="s">
        <v>6532</v>
      </c>
      <c r="D3918" s="50" t="s">
        <v>6537</v>
      </c>
      <c r="E3918" s="2" t="s">
        <v>6809</v>
      </c>
      <c r="F3918" s="1"/>
      <c r="G3918" s="35" t="s">
        <v>5491</v>
      </c>
    </row>
    <row r="3919" spans="2:7" x14ac:dyDescent="0.2">
      <c r="B3919" s="1" t="str">
        <f t="shared" si="69"/>
        <v>フルエンスルホン粒剤ネマショット粒剤</v>
      </c>
      <c r="C3919" s="1" t="s">
        <v>6538</v>
      </c>
      <c r="D3919" s="50" t="s">
        <v>6539</v>
      </c>
      <c r="E3919" s="2" t="s">
        <v>6707</v>
      </c>
      <c r="F3919" s="1"/>
      <c r="G3919" s="35" t="s">
        <v>4947</v>
      </c>
    </row>
    <row r="3920" spans="2:7" x14ac:dyDescent="0.2">
      <c r="B3920" s="1" t="str">
        <f t="shared" si="69"/>
        <v>フルエンスルホン粒剤ＳＤＳネマショット粒剤</v>
      </c>
      <c r="C3920" s="1" t="s">
        <v>6538</v>
      </c>
      <c r="D3920" s="50" t="s">
        <v>6540</v>
      </c>
      <c r="E3920" s="2" t="s">
        <v>75</v>
      </c>
      <c r="F3920" s="1"/>
      <c r="G3920" s="35" t="s">
        <v>4947</v>
      </c>
    </row>
    <row r="3921" spans="2:7" x14ac:dyDescent="0.2">
      <c r="B3921" s="1" t="str">
        <f t="shared" si="69"/>
        <v>チフルザミド水和剤パルサーフロアブル</v>
      </c>
      <c r="C3921" s="1" t="s">
        <v>6541</v>
      </c>
      <c r="D3921" s="50" t="s">
        <v>6542</v>
      </c>
      <c r="E3921" s="2" t="s">
        <v>6468</v>
      </c>
      <c r="F3921" s="1"/>
      <c r="G3921" s="35" t="s">
        <v>6544</v>
      </c>
    </row>
    <row r="3922" spans="2:7" x14ac:dyDescent="0.2">
      <c r="B3922" s="1" t="str">
        <f t="shared" si="69"/>
        <v>チフルザミド水和剤グレータムフロアブル</v>
      </c>
      <c r="C3922" s="50" t="s">
        <v>6543</v>
      </c>
      <c r="D3922" s="50" t="s">
        <v>6545</v>
      </c>
      <c r="E3922" s="2" t="s">
        <v>6487</v>
      </c>
      <c r="F3922" s="1"/>
      <c r="G3922" s="35" t="s">
        <v>6546</v>
      </c>
    </row>
    <row r="3923" spans="2:7" x14ac:dyDescent="0.2">
      <c r="B3923" s="1" t="str">
        <f t="shared" si="69"/>
        <v>ペルメトリン乳剤ベニカベジフル乳剤</v>
      </c>
      <c r="C3923" s="1" t="s">
        <v>5157</v>
      </c>
      <c r="D3923" s="50" t="s">
        <v>6547</v>
      </c>
      <c r="E3923" s="2" t="s">
        <v>6792</v>
      </c>
      <c r="F3923" s="1"/>
      <c r="G3923" s="35" t="s">
        <v>6548</v>
      </c>
    </row>
    <row r="3924" spans="2:7" x14ac:dyDescent="0.2">
      <c r="B3924" s="1" t="str">
        <f t="shared" si="69"/>
        <v>フェンブコナゾール・マンゼブ水和剤どさんこスター水和剤</v>
      </c>
      <c r="C3924" s="1" t="s">
        <v>6419</v>
      </c>
      <c r="D3924" s="50" t="s">
        <v>6686</v>
      </c>
      <c r="E3924" s="2" t="s">
        <v>6792</v>
      </c>
      <c r="F3924" s="1"/>
      <c r="G3924" s="35" t="s">
        <v>6171</v>
      </c>
    </row>
    <row r="3925" spans="2:7" x14ac:dyDescent="0.2">
      <c r="B3925" s="1" t="str">
        <f t="shared" si="69"/>
        <v>オキサジクロメホン水和剤ロングパワー顆粒水和剤</v>
      </c>
      <c r="C3925" s="50" t="s">
        <v>6687</v>
      </c>
      <c r="D3925" s="50" t="s">
        <v>6688</v>
      </c>
      <c r="E3925" s="2" t="s">
        <v>6806</v>
      </c>
      <c r="F3925" s="1"/>
      <c r="G3925" s="35" t="s">
        <v>6385</v>
      </c>
    </row>
    <row r="3926" spans="2:7" x14ac:dyDescent="0.2">
      <c r="B3926" s="1" t="str">
        <f t="shared" si="69"/>
        <v>フィプロニル粒剤プリンスアクティブ粒剤</v>
      </c>
      <c r="C3926" s="1" t="s">
        <v>6676</v>
      </c>
      <c r="D3926" s="50" t="s">
        <v>6689</v>
      </c>
      <c r="E3926" s="2" t="s">
        <v>6809</v>
      </c>
      <c r="F3926" s="1"/>
      <c r="G3926" s="35" t="s">
        <v>5061</v>
      </c>
    </row>
    <row r="3927" spans="2:7" x14ac:dyDescent="0.2">
      <c r="B3927" s="1" t="str">
        <f t="shared" si="69"/>
        <v>グリホサートイソプロピルアミン塩液剤グリホエースＰＲＯ</v>
      </c>
      <c r="C3927" s="1" t="s">
        <v>5053</v>
      </c>
      <c r="D3927" s="50" t="s">
        <v>6690</v>
      </c>
      <c r="E3927" s="2" t="s">
        <v>75</v>
      </c>
      <c r="F3927" s="1"/>
      <c r="G3927" s="35" t="s">
        <v>6705</v>
      </c>
    </row>
    <row r="3928" spans="2:7" x14ac:dyDescent="0.2">
      <c r="B3928" s="1" t="str">
        <f t="shared" si="69"/>
        <v>グリホサートイソプロピルアミン塩液剤グリホエースＡＬ</v>
      </c>
      <c r="C3928" s="1" t="s">
        <v>5053</v>
      </c>
      <c r="D3928" s="50" t="s">
        <v>6691</v>
      </c>
      <c r="E3928" s="2" t="s">
        <v>6808</v>
      </c>
      <c r="F3928" s="1"/>
      <c r="G3928" s="35" t="s">
        <v>5061</v>
      </c>
    </row>
    <row r="3929" spans="2:7" x14ac:dyDescent="0.2">
      <c r="B3929" s="1" t="str">
        <f t="shared" si="69"/>
        <v>トリチコナゾール水和剤フリートフロアブル</v>
      </c>
      <c r="C3929" s="1" t="s">
        <v>6692</v>
      </c>
      <c r="D3929" s="50" t="s">
        <v>6693</v>
      </c>
      <c r="E3929" s="2" t="s">
        <v>6708</v>
      </c>
      <c r="F3929" s="1"/>
      <c r="G3929" s="35" t="s">
        <v>5559</v>
      </c>
    </row>
    <row r="3930" spans="2:7" x14ac:dyDescent="0.2">
      <c r="B3930" s="1" t="str">
        <f t="shared" si="69"/>
        <v>クロラントラニリプロール水和剤シンジェンタ　アセルプリン</v>
      </c>
      <c r="C3930" s="1" t="s">
        <v>6694</v>
      </c>
      <c r="D3930" s="50" t="s">
        <v>6695</v>
      </c>
      <c r="E3930" s="2" t="s">
        <v>6806</v>
      </c>
      <c r="F3930" s="1"/>
      <c r="G3930" s="35" t="s">
        <v>6706</v>
      </c>
    </row>
    <row r="3931" spans="2:7" x14ac:dyDescent="0.2">
      <c r="B3931" s="1" t="str">
        <f t="shared" si="69"/>
        <v>イプフェンカルバゾン水和剤ファイターＳＣ</v>
      </c>
      <c r="C3931" s="1" t="s">
        <v>6696</v>
      </c>
      <c r="D3931" s="50" t="s">
        <v>6697</v>
      </c>
      <c r="E3931" s="2" t="s">
        <v>6808</v>
      </c>
      <c r="F3931" s="1"/>
      <c r="G3931" s="35" t="s">
        <v>6181</v>
      </c>
    </row>
    <row r="3932" spans="2:7" x14ac:dyDescent="0.2">
      <c r="B3932" s="1" t="str">
        <f t="shared" si="69"/>
        <v>ＢＴ水和剤 兼商チューンアップ顆粒水和剤</v>
      </c>
      <c r="C3932" s="50" t="s">
        <v>6698</v>
      </c>
      <c r="D3932" s="50" t="s">
        <v>6699</v>
      </c>
      <c r="E3932" s="1" t="s">
        <v>75</v>
      </c>
      <c r="F3932" s="1"/>
      <c r="G3932" s="35" t="s">
        <v>4933</v>
      </c>
    </row>
    <row r="3933" spans="2:7" x14ac:dyDescent="0.2">
      <c r="B3933" s="1" t="str">
        <f t="shared" si="69"/>
        <v>チウラム・チオファネートメチル水和剤タフキュアー水和剤</v>
      </c>
      <c r="C3933" s="1" t="s">
        <v>6700</v>
      </c>
      <c r="D3933" s="50" t="s">
        <v>6701</v>
      </c>
      <c r="E3933" s="1" t="s">
        <v>6807</v>
      </c>
      <c r="F3933" s="1"/>
      <c r="G3933" s="35" t="s">
        <v>4941</v>
      </c>
    </row>
    <row r="3934" spans="2:7" x14ac:dyDescent="0.2">
      <c r="B3934" s="1" t="str">
        <f t="shared" si="69"/>
        <v>クロチアニジン・スピネトラム粒剤ベジリード粒剤</v>
      </c>
      <c r="C3934" s="1" t="s">
        <v>6329</v>
      </c>
      <c r="D3934" s="50" t="s">
        <v>6702</v>
      </c>
      <c r="E3934" s="2" t="s">
        <v>6808</v>
      </c>
      <c r="F3934" s="1"/>
      <c r="G3934" s="35" t="s">
        <v>5024</v>
      </c>
    </row>
    <row r="3935" spans="2:7" x14ac:dyDescent="0.2">
      <c r="B3935" s="1" t="str">
        <f t="shared" si="69"/>
        <v>ピフルブミド水和剤ダニコングフロアブル</v>
      </c>
      <c r="C3935" s="1" t="s">
        <v>6703</v>
      </c>
      <c r="D3935" s="50" t="s">
        <v>5579</v>
      </c>
      <c r="E3935" s="1" t="s">
        <v>6807</v>
      </c>
      <c r="F3935" s="1"/>
      <c r="G3935" s="35" t="s">
        <v>4938</v>
      </c>
    </row>
    <row r="3936" spans="2:7" x14ac:dyDescent="0.2">
      <c r="B3936" s="1" t="str">
        <f t="shared" si="69"/>
        <v>グリホサートイソプロピルアミン塩液剤コストカットシャワー</v>
      </c>
      <c r="C3936" s="1" t="s">
        <v>5053</v>
      </c>
      <c r="D3936" s="50" t="s">
        <v>6704</v>
      </c>
      <c r="E3936" s="2" t="s">
        <v>6808</v>
      </c>
      <c r="F3936" s="1"/>
      <c r="G3936" s="35" t="s">
        <v>5061</v>
      </c>
    </row>
    <row r="3937" spans="2:7" x14ac:dyDescent="0.2">
      <c r="B3937" s="1" t="str">
        <f t="shared" si="69"/>
        <v>グリホサートナトリウム塩・テトラピオン液剤草刈くん</v>
      </c>
      <c r="C3937" s="1" t="s">
        <v>6549</v>
      </c>
      <c r="D3937" s="50" t="s">
        <v>6560</v>
      </c>
      <c r="E3937" s="2" t="s">
        <v>6808</v>
      </c>
      <c r="F3937" s="1"/>
      <c r="G3937" s="35" t="s">
        <v>6561</v>
      </c>
    </row>
    <row r="3938" spans="2:7" x14ac:dyDescent="0.2">
      <c r="B3938" s="1" t="str">
        <f t="shared" si="69"/>
        <v>ジノテフラン・プロベナゾール粒剤オリザエートスター箱粒剤</v>
      </c>
      <c r="C3938" s="1" t="s">
        <v>6550</v>
      </c>
      <c r="D3938" s="50" t="s">
        <v>6551</v>
      </c>
      <c r="E3938" s="1" t="s">
        <v>6807</v>
      </c>
      <c r="F3938" s="1"/>
      <c r="G3938" s="35" t="s">
        <v>5529</v>
      </c>
    </row>
    <row r="3939" spans="2:7" x14ac:dyDescent="0.2">
      <c r="B3939" s="1" t="str">
        <f t="shared" si="69"/>
        <v>ピリミノバックメチル・ベンタゾン粒剤日農ヒエクリーンバサグラン粒剤</v>
      </c>
      <c r="C3939" s="1" t="s">
        <v>6552</v>
      </c>
      <c r="D3939" s="50" t="s">
        <v>6562</v>
      </c>
      <c r="E3939" s="2" t="s">
        <v>6637</v>
      </c>
      <c r="F3939" s="1"/>
      <c r="G3939" s="35" t="s">
        <v>4951</v>
      </c>
    </row>
    <row r="3940" spans="2:7" x14ac:dyDescent="0.2">
      <c r="B3940" s="1" t="str">
        <f t="shared" si="69"/>
        <v>ピカルブトラゾクス水和剤ピシロックフロアブル</v>
      </c>
      <c r="C3940" s="1" t="s">
        <v>6394</v>
      </c>
      <c r="D3940" s="50" t="s">
        <v>6572</v>
      </c>
      <c r="E3940" s="2" t="s">
        <v>6637</v>
      </c>
      <c r="F3940" s="1"/>
      <c r="G3940" s="35" t="s">
        <v>4951</v>
      </c>
    </row>
    <row r="3941" spans="2:7" x14ac:dyDescent="0.2">
      <c r="B3941" s="1" t="str">
        <f t="shared" si="69"/>
        <v>ピカルブトラゾクス水和剤ピシロック顆粒水和剤</v>
      </c>
      <c r="C3941" s="1" t="s">
        <v>6553</v>
      </c>
      <c r="D3941" s="50" t="s">
        <v>6563</v>
      </c>
      <c r="E3941" s="2" t="s">
        <v>6487</v>
      </c>
      <c r="F3941" s="1"/>
      <c r="G3941" s="35" t="s">
        <v>4938</v>
      </c>
    </row>
    <row r="3942" spans="2:7" x14ac:dyDescent="0.2">
      <c r="B3942" s="1" t="str">
        <f t="shared" si="69"/>
        <v>ピカルブトラゾクス粉剤ナエファイン粉剤</v>
      </c>
      <c r="C3942" s="1" t="s">
        <v>6554</v>
      </c>
      <c r="D3942" s="50" t="s">
        <v>6564</v>
      </c>
      <c r="E3942" s="2" t="s">
        <v>75</v>
      </c>
      <c r="F3942" s="1"/>
      <c r="G3942" s="35" t="s">
        <v>5113</v>
      </c>
    </row>
    <row r="3943" spans="2:7" x14ac:dyDescent="0.2">
      <c r="B3943" s="1" t="str">
        <f t="shared" si="69"/>
        <v>ピカルブトラゾクス水和剤ナエファインフロアブル</v>
      </c>
      <c r="C3943" s="1" t="s">
        <v>6553</v>
      </c>
      <c r="D3943" s="50" t="s">
        <v>6565</v>
      </c>
      <c r="E3943" s="2" t="s">
        <v>6709</v>
      </c>
      <c r="F3943" s="1"/>
      <c r="G3943" s="35" t="s">
        <v>6566</v>
      </c>
    </row>
    <row r="3944" spans="2:7" x14ac:dyDescent="0.2">
      <c r="B3944" s="1" t="str">
        <f t="shared" si="69"/>
        <v>メタミホップ乳剤ピゼロ乳剤</v>
      </c>
      <c r="C3944" s="50" t="s">
        <v>6555</v>
      </c>
      <c r="D3944" s="50" t="s">
        <v>6556</v>
      </c>
      <c r="E3944" s="2" t="s">
        <v>6808</v>
      </c>
      <c r="F3944" s="1"/>
      <c r="G3944" s="35" t="s">
        <v>6567</v>
      </c>
    </row>
    <row r="3945" spans="2:7" x14ac:dyDescent="0.2">
      <c r="B3945" s="1" t="str">
        <f t="shared" si="69"/>
        <v>メタミホップ粒剤ピゼロ１キロ粒剤</v>
      </c>
      <c r="C3945" s="1" t="s">
        <v>6557</v>
      </c>
      <c r="D3945" s="50" t="s">
        <v>6568</v>
      </c>
      <c r="E3945" s="2" t="s">
        <v>6808</v>
      </c>
      <c r="F3945" s="1"/>
      <c r="G3945" s="35" t="s">
        <v>5385</v>
      </c>
    </row>
    <row r="3946" spans="2:7" x14ac:dyDescent="0.2">
      <c r="B3946" s="1" t="str">
        <f t="shared" si="69"/>
        <v>メタミホップ粒剤トドメＭＦ１キロ粒剤</v>
      </c>
      <c r="C3946" s="1" t="s">
        <v>6558</v>
      </c>
      <c r="D3946" s="50" t="s">
        <v>6569</v>
      </c>
      <c r="E3946" s="2" t="s">
        <v>6807</v>
      </c>
      <c r="F3946" s="1"/>
      <c r="G3946" s="35" t="s">
        <v>6570</v>
      </c>
    </row>
    <row r="3947" spans="2:7" x14ac:dyDescent="0.2">
      <c r="B3947" s="1" t="str">
        <f t="shared" si="69"/>
        <v>メタミホップ乳剤トドメＭＦ乳剤</v>
      </c>
      <c r="C3947" s="50" t="s">
        <v>6555</v>
      </c>
      <c r="D3947" s="50" t="s">
        <v>6559</v>
      </c>
      <c r="E3947" s="2" t="s">
        <v>6807</v>
      </c>
      <c r="F3947" s="1"/>
      <c r="G3947" s="35" t="s">
        <v>6571</v>
      </c>
    </row>
    <row r="3948" spans="2:7" x14ac:dyDescent="0.2">
      <c r="B3948" s="1" t="str">
        <f t="shared" si="69"/>
        <v>タイリクヒメハナカメムシ剤オリスターＡ</v>
      </c>
      <c r="C3948" s="1" t="s">
        <v>6573</v>
      </c>
      <c r="D3948" s="50" t="s">
        <v>6574</v>
      </c>
      <c r="E3948" s="2" t="s">
        <v>6809</v>
      </c>
      <c r="F3948" s="1"/>
      <c r="G3948" s="35" t="s">
        <v>6583</v>
      </c>
    </row>
    <row r="3949" spans="2:7" x14ac:dyDescent="0.2">
      <c r="B3949" s="1" t="str">
        <f t="shared" si="69"/>
        <v>フルオピラム粒剤ビーラム粒剤</v>
      </c>
      <c r="C3949" s="1" t="s">
        <v>6575</v>
      </c>
      <c r="D3949" s="50" t="s">
        <v>6602</v>
      </c>
      <c r="E3949" s="2" t="s">
        <v>6807</v>
      </c>
      <c r="F3949" s="1"/>
      <c r="G3949" s="35" t="s">
        <v>6584</v>
      </c>
    </row>
    <row r="3950" spans="2:7" x14ac:dyDescent="0.2">
      <c r="B3950" s="1" t="str">
        <f t="shared" si="69"/>
        <v>フルオピラム粒剤ネマクリーン粒剤</v>
      </c>
      <c r="C3950" s="50" t="s">
        <v>6578</v>
      </c>
      <c r="D3950" s="50" t="s">
        <v>6579</v>
      </c>
      <c r="E3950" s="2" t="s">
        <v>6807</v>
      </c>
      <c r="F3950" s="1"/>
      <c r="G3950" s="35" t="s">
        <v>6584</v>
      </c>
    </row>
    <row r="3951" spans="2:7" x14ac:dyDescent="0.2">
      <c r="B3951" s="1" t="str">
        <f t="shared" si="69"/>
        <v>ベンタゾン粒剤日農バサグラン粒剤(ナトリウム塩)</v>
      </c>
      <c r="C3951" s="1" t="s">
        <v>6580</v>
      </c>
      <c r="D3951" s="50" t="s">
        <v>6603</v>
      </c>
      <c r="E3951" s="2" t="s">
        <v>6793</v>
      </c>
      <c r="F3951" s="1"/>
      <c r="G3951" s="35" t="s">
        <v>6585</v>
      </c>
    </row>
    <row r="3952" spans="2:7" x14ac:dyDescent="0.2">
      <c r="B3952" s="1" t="str">
        <f t="shared" si="69"/>
        <v>ベンタゾン液剤日農バサグラン液剤(ナトリウム塩)</v>
      </c>
      <c r="C3952" s="1" t="s">
        <v>6581</v>
      </c>
      <c r="D3952" s="50" t="s">
        <v>6582</v>
      </c>
      <c r="E3952" s="2" t="s">
        <v>6793</v>
      </c>
      <c r="F3952" s="1"/>
      <c r="G3952" s="35" t="s">
        <v>5082</v>
      </c>
    </row>
    <row r="3953" spans="2:7" x14ac:dyDescent="0.2">
      <c r="B3953" s="1" t="str">
        <f t="shared" si="69"/>
        <v>グルホシネート液剤バスタ　プロ液剤</v>
      </c>
      <c r="C3953" s="45" t="s">
        <v>6710</v>
      </c>
      <c r="D3953" s="43" t="s">
        <v>6591</v>
      </c>
      <c r="E3953" s="1" t="s">
        <v>80</v>
      </c>
      <c r="F3953" s="1"/>
      <c r="G3953" s="35" t="s">
        <v>6586</v>
      </c>
    </row>
    <row r="3954" spans="2:7" x14ac:dyDescent="0.2">
      <c r="B3954" s="1" t="str">
        <f t="shared" si="69"/>
        <v>アミカルバゾン・フルポキサム・ブロマシル粒剤ウィードポリスDX</v>
      </c>
      <c r="C3954" s="46" t="s">
        <v>6711</v>
      </c>
      <c r="D3954" s="43" t="s">
        <v>6592</v>
      </c>
      <c r="E3954" s="2" t="s">
        <v>6808</v>
      </c>
      <c r="F3954" s="1"/>
      <c r="G3954" s="35" t="s">
        <v>6588</v>
      </c>
    </row>
    <row r="3955" spans="2:7" x14ac:dyDescent="0.2">
      <c r="B3955" s="1" t="str">
        <f t="shared" si="69"/>
        <v>アミカルバゾン・フルポキサム・ブロマシル粒剤ネコソギDCM粒剤</v>
      </c>
      <c r="C3955" s="43" t="s">
        <v>6587</v>
      </c>
      <c r="D3955" s="43" t="s">
        <v>6593</v>
      </c>
      <c r="E3955" s="2" t="s">
        <v>6808</v>
      </c>
      <c r="F3955" s="1"/>
      <c r="G3955" s="35" t="s">
        <v>6588</v>
      </c>
    </row>
    <row r="3956" spans="2:7" x14ac:dyDescent="0.2">
      <c r="B3956" s="1" t="str">
        <f t="shared" si="69"/>
        <v>フルポキサム・ブロマシル粒剤草取り名人F</v>
      </c>
      <c r="C3956" s="45" t="s">
        <v>6712</v>
      </c>
      <c r="D3956" s="50" t="s">
        <v>6594</v>
      </c>
      <c r="E3956" s="2" t="s">
        <v>6808</v>
      </c>
      <c r="F3956" s="1"/>
      <c r="G3956" s="35" t="s">
        <v>6588</v>
      </c>
    </row>
    <row r="3957" spans="2:7" x14ac:dyDescent="0.2">
      <c r="B3957" s="1" t="str">
        <f t="shared" si="69"/>
        <v>フェンプロパトリン・ミクロブタニル複合肥料ベニカワイドケアスプレー</v>
      </c>
      <c r="C3957" s="1" t="s">
        <v>6713</v>
      </c>
      <c r="D3957" s="50" t="s">
        <v>6595</v>
      </c>
      <c r="E3957" s="2" t="s">
        <v>6807</v>
      </c>
      <c r="F3957" s="1"/>
      <c r="G3957" s="35" t="s">
        <v>6589</v>
      </c>
    </row>
    <row r="3958" spans="2:7" x14ac:dyDescent="0.2">
      <c r="B3958" s="1" t="str">
        <f t="shared" si="69"/>
        <v>フィプロニル水和剤トップチョイスフロアブル</v>
      </c>
      <c r="C3958" s="1" t="s">
        <v>6714</v>
      </c>
      <c r="D3958" s="50" t="s">
        <v>6596</v>
      </c>
      <c r="E3958" s="1" t="s">
        <v>80</v>
      </c>
      <c r="F3958" s="1" t="s">
        <v>6605</v>
      </c>
      <c r="G3958" s="35" t="s">
        <v>6604</v>
      </c>
    </row>
    <row r="3959" spans="2:7" x14ac:dyDescent="0.2">
      <c r="B3959" s="1" t="str">
        <f t="shared" si="69"/>
        <v>トルプロカルブ粒剤サンブラス１キロ粒剤</v>
      </c>
      <c r="C3959" s="1" t="s">
        <v>6715</v>
      </c>
      <c r="D3959" s="50" t="s">
        <v>6597</v>
      </c>
      <c r="E3959" s="2" t="s">
        <v>6793</v>
      </c>
      <c r="F3959" s="1"/>
      <c r="G3959" s="35" t="s">
        <v>5125</v>
      </c>
    </row>
    <row r="3960" spans="2:7" x14ac:dyDescent="0.2">
      <c r="B3960" s="1" t="str">
        <f t="shared" si="69"/>
        <v>トルプロカルブ粒剤ゴウケツ１キロ粒剤</v>
      </c>
      <c r="C3960" s="1" t="s">
        <v>6590</v>
      </c>
      <c r="D3960" s="50" t="s">
        <v>6598</v>
      </c>
      <c r="E3960" s="2" t="s">
        <v>6793</v>
      </c>
      <c r="F3960" s="1"/>
      <c r="G3960" s="35" t="s">
        <v>6606</v>
      </c>
    </row>
    <row r="3961" spans="2:7" x14ac:dyDescent="0.2">
      <c r="B3961" s="1" t="str">
        <f t="shared" si="69"/>
        <v>トルプロカルブ粒剤サンブラス粒剤１８</v>
      </c>
      <c r="C3961" s="1" t="s">
        <v>6590</v>
      </c>
      <c r="D3961" s="50" t="s">
        <v>6599</v>
      </c>
      <c r="E3961" s="2" t="s">
        <v>6793</v>
      </c>
      <c r="F3961" s="1"/>
      <c r="G3961" s="35" t="s">
        <v>5261</v>
      </c>
    </row>
    <row r="3962" spans="2:7" x14ac:dyDescent="0.2">
      <c r="B3962" s="1" t="str">
        <f t="shared" si="69"/>
        <v>トルプロカルブ粒剤ゴウケツ粒剤５００</v>
      </c>
      <c r="C3962" s="1" t="s">
        <v>6590</v>
      </c>
      <c r="D3962" s="50" t="s">
        <v>6600</v>
      </c>
      <c r="E3962" s="2" t="s">
        <v>6487</v>
      </c>
      <c r="F3962" s="1"/>
      <c r="G3962" s="35" t="s">
        <v>6607</v>
      </c>
    </row>
    <row r="3963" spans="2:7" x14ac:dyDescent="0.2">
      <c r="B3963" s="1" t="str">
        <f t="shared" si="69"/>
        <v>ジエトフェンカルブ・ベノミル水和剤ニマイバー水和剤</v>
      </c>
      <c r="C3963" s="1" t="s">
        <v>6716</v>
      </c>
      <c r="D3963" s="50" t="s">
        <v>6601</v>
      </c>
      <c r="E3963" s="2" t="s">
        <v>6808</v>
      </c>
      <c r="F3963" s="1"/>
      <c r="G3963" s="35" t="s">
        <v>6608</v>
      </c>
    </row>
    <row r="3964" spans="2:7" x14ac:dyDescent="0.2">
      <c r="B3964" s="1" t="str">
        <f t="shared" si="69"/>
        <v>ベンチアバリカルブイソプロピル・ＴＰＮ水和剤ＧＦワイドヒッター顆粒水和剤</v>
      </c>
      <c r="C3964" s="1" t="s">
        <v>6717</v>
      </c>
      <c r="D3964" s="50" t="s">
        <v>6610</v>
      </c>
      <c r="E3964" s="2" t="s">
        <v>6792</v>
      </c>
      <c r="F3964" s="1"/>
      <c r="G3964" s="35" t="s">
        <v>6609</v>
      </c>
    </row>
    <row r="3965" spans="2:7" x14ac:dyDescent="0.2">
      <c r="B3965" s="1" t="str">
        <f t="shared" si="69"/>
        <v>イプフェンカルバゾン・ベンゾビシクロン・ベンゾフェナップ粒剤ジャイロ１キロ粒剤</v>
      </c>
      <c r="C3965" s="1" t="s">
        <v>6611</v>
      </c>
      <c r="D3965" s="50" t="s">
        <v>6618</v>
      </c>
      <c r="E3965" s="2" t="s">
        <v>6808</v>
      </c>
      <c r="F3965" s="1"/>
      <c r="G3965" s="35" t="s">
        <v>4991</v>
      </c>
    </row>
    <row r="3966" spans="2:7" x14ac:dyDescent="0.2">
      <c r="B3966" s="1" t="str">
        <f t="shared" si="69"/>
        <v>イプフェンカルバゾン・ベンゾビシクロン・ベンゾフェナップ水和剤ジャイロフロアブル</v>
      </c>
      <c r="C3966" s="1" t="s">
        <v>6612</v>
      </c>
      <c r="D3966" s="50" t="s">
        <v>6613</v>
      </c>
      <c r="E3966" s="2" t="s">
        <v>6808</v>
      </c>
      <c r="F3966" s="1"/>
      <c r="G3966" s="35" t="s">
        <v>6619</v>
      </c>
    </row>
    <row r="3967" spans="2:7" x14ac:dyDescent="0.2">
      <c r="B3967" s="1" t="str">
        <f t="shared" si="69"/>
        <v>イプフェンカルバゾン・イマゾスルフロン・ベンゾビシクロン粒剤ツルギ１キロ粒剤</v>
      </c>
      <c r="C3967" s="1" t="s">
        <v>6614</v>
      </c>
      <c r="D3967" s="50" t="s">
        <v>6620</v>
      </c>
      <c r="E3967" s="2" t="s">
        <v>6487</v>
      </c>
      <c r="F3967" s="1"/>
      <c r="G3967" s="35" t="s">
        <v>6621</v>
      </c>
    </row>
    <row r="3968" spans="2:7" x14ac:dyDescent="0.2">
      <c r="B3968" s="1" t="str">
        <f t="shared" si="69"/>
        <v>イプフェンカルバゾン・イマゾスルフロン・ベンゾビシクロン水和剤ツルギフロアブル</v>
      </c>
      <c r="C3968" s="1" t="s">
        <v>6615</v>
      </c>
      <c r="D3968" s="50" t="s">
        <v>6622</v>
      </c>
      <c r="E3968" s="2" t="s">
        <v>6487</v>
      </c>
      <c r="F3968" s="1"/>
      <c r="G3968" s="35" t="s">
        <v>4951</v>
      </c>
    </row>
    <row r="3969" spans="2:7" x14ac:dyDescent="0.2">
      <c r="B3969" s="1" t="str">
        <f t="shared" si="69"/>
        <v>オキサジクロメホン・ピラクロニル粒剤ヤクシャ１キロ粒剤</v>
      </c>
      <c r="C3969" s="1" t="s">
        <v>6616</v>
      </c>
      <c r="D3969" s="50" t="s">
        <v>6623</v>
      </c>
      <c r="E3969" s="2" t="s">
        <v>6487</v>
      </c>
      <c r="F3969" s="1"/>
      <c r="G3969" s="35" t="s">
        <v>6624</v>
      </c>
    </row>
    <row r="3970" spans="2:7" x14ac:dyDescent="0.2">
      <c r="B3970" s="1" t="str">
        <f t="shared" si="69"/>
        <v>オキサチアピプロリン・ファモキサドン水和剤 デュポン　ゾーベック　エンカンティア</v>
      </c>
      <c r="C3970" s="50" t="s">
        <v>6617</v>
      </c>
      <c r="D3970" s="50" t="s">
        <v>6625</v>
      </c>
      <c r="E3970" s="2" t="s">
        <v>6808</v>
      </c>
      <c r="F3970" s="1"/>
      <c r="G3970" s="35" t="s">
        <v>6626</v>
      </c>
    </row>
    <row r="3971" spans="2:7" x14ac:dyDescent="0.2">
      <c r="B3971" s="1" t="str">
        <f t="shared" si="69"/>
        <v>ダイムロン・ピラクロニル・ベンゾビシクロン・メタゾスルフロン粒剤ゲパードジャンボ</v>
      </c>
      <c r="C3971" s="1" t="s">
        <v>6627</v>
      </c>
      <c r="D3971" s="50" t="s">
        <v>6628</v>
      </c>
      <c r="E3971" s="2" t="s">
        <v>6809</v>
      </c>
      <c r="F3971" s="1"/>
      <c r="G3971" s="35" t="s">
        <v>4964</v>
      </c>
    </row>
    <row r="3972" spans="2:7" x14ac:dyDescent="0.2">
      <c r="B3972" s="1" t="str">
        <f t="shared" si="69"/>
        <v>グリホサートナトリウム塩・テトラピオン液剤フレピオンＬ液剤</v>
      </c>
      <c r="C3972" s="1" t="s">
        <v>6549</v>
      </c>
      <c r="D3972" s="50" t="s">
        <v>6629</v>
      </c>
      <c r="E3972" s="2" t="s">
        <v>6808</v>
      </c>
      <c r="F3972" s="1"/>
      <c r="G3972" s="35" t="s">
        <v>6638</v>
      </c>
    </row>
    <row r="3973" spans="2:7" x14ac:dyDescent="0.2">
      <c r="B3973" s="1" t="str">
        <f t="shared" si="69"/>
        <v>ペノキススラム・ベンゾビシクロン粒剤テッケンジャンボ</v>
      </c>
      <c r="C3973" s="1" t="s">
        <v>5155</v>
      </c>
      <c r="D3973" s="50" t="s">
        <v>6631</v>
      </c>
      <c r="E3973" s="2" t="s">
        <v>6809</v>
      </c>
      <c r="F3973" s="1"/>
      <c r="G3973" s="35" t="s">
        <v>5061</v>
      </c>
    </row>
    <row r="3974" spans="2:7" x14ac:dyDescent="0.2">
      <c r="B3974" s="1" t="str">
        <f t="shared" si="69"/>
        <v>ペノキススラム・ベンゾビシクロン粒剤ニトウリュウジャンボ</v>
      </c>
      <c r="C3974" s="1" t="s">
        <v>6630</v>
      </c>
      <c r="D3974" s="50" t="s">
        <v>6632</v>
      </c>
      <c r="E3974" s="2" t="s">
        <v>6806</v>
      </c>
      <c r="F3974" s="1"/>
      <c r="G3974" s="35" t="s">
        <v>5061</v>
      </c>
    </row>
    <row r="3975" spans="2:7" x14ac:dyDescent="0.2">
      <c r="B3975" s="1" t="str">
        <f t="shared" si="69"/>
        <v>ピラゾスルフロンエチル・ブタクロール・ベンゾビシクロン粒剤アネシス１キロ粒剤</v>
      </c>
      <c r="C3975" s="1" t="s">
        <v>6633</v>
      </c>
      <c r="D3975" s="50" t="s">
        <v>6634</v>
      </c>
      <c r="E3975" s="2" t="s">
        <v>75</v>
      </c>
      <c r="F3975" s="1"/>
      <c r="G3975" s="35" t="s">
        <v>5203</v>
      </c>
    </row>
    <row r="3976" spans="2:7" x14ac:dyDescent="0.2">
      <c r="B3976" s="1" t="str">
        <f t="shared" si="69"/>
        <v>イマザピル液剤レールオー液剤</v>
      </c>
      <c r="C3976" s="1" t="s">
        <v>6635</v>
      </c>
      <c r="D3976" s="50" t="s">
        <v>6636</v>
      </c>
      <c r="E3976" s="2" t="s">
        <v>6808</v>
      </c>
      <c r="F3976" s="1"/>
      <c r="G3976" s="35" t="s">
        <v>5223</v>
      </c>
    </row>
    <row r="3977" spans="2:7" x14ac:dyDescent="0.2">
      <c r="B3977" s="1" t="str">
        <f t="shared" si="69"/>
        <v>グリホサートイソプロピルアミン塩液剤ウィードフリー</v>
      </c>
      <c r="C3977" s="1" t="s">
        <v>5053</v>
      </c>
      <c r="D3977" s="50" t="s">
        <v>6639</v>
      </c>
      <c r="E3977" s="2" t="s">
        <v>6808</v>
      </c>
      <c r="F3977" s="1"/>
      <c r="G3977" s="35" t="s">
        <v>4941</v>
      </c>
    </row>
    <row r="3978" spans="2:7" x14ac:dyDescent="0.2">
      <c r="B3978" s="1" t="str">
        <f t="shared" si="69"/>
        <v>チアクロプリド・チアジニル粒剤ブイゲットバイソン粒剤</v>
      </c>
      <c r="C3978" s="50" t="s">
        <v>6640</v>
      </c>
      <c r="D3978" s="50" t="s">
        <v>6641</v>
      </c>
      <c r="E3978" s="2" t="s">
        <v>6809</v>
      </c>
      <c r="F3978" s="1"/>
      <c r="G3978" s="35" t="s">
        <v>5061</v>
      </c>
    </row>
    <row r="3979" spans="2:7" x14ac:dyDescent="0.2">
      <c r="B3979" s="1" t="str">
        <f t="shared" si="69"/>
        <v>フルポキサム・ブロマシル水和剤ツインパワー顆粒水和剤</v>
      </c>
      <c r="C3979" s="50" t="s">
        <v>6642</v>
      </c>
      <c r="D3979" s="50" t="s">
        <v>6643</v>
      </c>
      <c r="E3979" s="2" t="s">
        <v>6808</v>
      </c>
      <c r="F3979" s="1"/>
      <c r="G3979" s="35" t="s">
        <v>6177</v>
      </c>
    </row>
    <row r="3980" spans="2:7" x14ac:dyDescent="0.2">
      <c r="B3980" s="1" t="str">
        <f t="shared" si="69"/>
        <v>テブフロキン水和剤トライｇｒｏｕｎｄフロアブル</v>
      </c>
      <c r="C3980" s="50" t="s">
        <v>6644</v>
      </c>
      <c r="D3980" s="50" t="s">
        <v>6645</v>
      </c>
      <c r="E3980" s="2" t="s">
        <v>6808</v>
      </c>
      <c r="F3980" s="1"/>
      <c r="G3980" s="35" t="s">
        <v>5103</v>
      </c>
    </row>
    <row r="3981" spans="2:7" x14ac:dyDescent="0.2">
      <c r="B3981" s="1" t="str">
        <f t="shared" si="69"/>
        <v>イソフェタミド水和剤ケンジャフロアブル</v>
      </c>
      <c r="C3981" s="50" t="s">
        <v>6646</v>
      </c>
      <c r="D3981" s="50" t="s">
        <v>6647</v>
      </c>
      <c r="E3981" s="2" t="s">
        <v>6709</v>
      </c>
      <c r="F3981" s="1"/>
      <c r="G3981" s="35" t="s">
        <v>6680</v>
      </c>
    </row>
    <row r="3982" spans="2:7" x14ac:dyDescent="0.2">
      <c r="B3982" s="1" t="str">
        <f t="shared" si="69"/>
        <v>エンドタール二カリウム塩液剤ＭＩＣエンドタールＫ液剤</v>
      </c>
      <c r="C3982" s="50" t="s">
        <v>6648</v>
      </c>
      <c r="D3982" s="50" t="s">
        <v>6649</v>
      </c>
      <c r="E3982" s="2" t="s">
        <v>6487</v>
      </c>
      <c r="F3982" s="1"/>
      <c r="G3982" s="35" t="s">
        <v>6681</v>
      </c>
    </row>
    <row r="3983" spans="2:7" x14ac:dyDescent="0.2">
      <c r="B3983" s="1" t="str">
        <f t="shared" si="69"/>
        <v>トリアファモン・ベンゾビシクロン・ペントキサゾン水和剤ＳＤＳイザナギフロアブル</v>
      </c>
      <c r="C3983" s="50" t="s">
        <v>6650</v>
      </c>
      <c r="D3983" s="50" t="s">
        <v>6651</v>
      </c>
      <c r="E3983" s="2" t="s">
        <v>6487</v>
      </c>
      <c r="F3983" s="1"/>
      <c r="G3983" s="35" t="s">
        <v>6682</v>
      </c>
    </row>
    <row r="3984" spans="2:7" x14ac:dyDescent="0.2">
      <c r="B3984" s="1" t="str">
        <f t="shared" si="69"/>
        <v>トリアファモン・ベンゾビシクロン・ペントキサゾン水和剤イザナギフロアブル</v>
      </c>
      <c r="C3984" s="50" t="s">
        <v>6650</v>
      </c>
      <c r="D3984" s="50" t="s">
        <v>6652</v>
      </c>
      <c r="E3984" s="2" t="s">
        <v>6487</v>
      </c>
      <c r="F3984" s="1"/>
      <c r="G3984" s="35" t="s">
        <v>6682</v>
      </c>
    </row>
    <row r="3985" spans="2:7" x14ac:dyDescent="0.2">
      <c r="B3985" s="1" t="str">
        <f t="shared" si="69"/>
        <v>オキサジクロメホン・テフリルトリオン・ブロモブチド粒剤ビンワン１キロ粒剤</v>
      </c>
      <c r="C3985" s="50" t="s">
        <v>6653</v>
      </c>
      <c r="D3985" s="50" t="s">
        <v>6654</v>
      </c>
      <c r="E3985" s="2" t="s">
        <v>6807</v>
      </c>
      <c r="F3985" s="1"/>
      <c r="G3985" s="35" t="s">
        <v>4964</v>
      </c>
    </row>
    <row r="3986" spans="2:7" x14ac:dyDescent="0.2">
      <c r="B3986" s="1" t="str">
        <f t="shared" si="69"/>
        <v>オキサジクロメホン・テフリルトリオン・ブロモブチド水和剤ビンワンフロアブル</v>
      </c>
      <c r="C3986" s="50" t="s">
        <v>6655</v>
      </c>
      <c r="D3986" s="50" t="s">
        <v>6656</v>
      </c>
      <c r="E3986" s="2" t="s">
        <v>6807</v>
      </c>
      <c r="F3986" s="1"/>
      <c r="G3986" s="35" t="s">
        <v>6683</v>
      </c>
    </row>
    <row r="3987" spans="2:7" x14ac:dyDescent="0.2">
      <c r="B3987" s="1" t="str">
        <f t="shared" si="69"/>
        <v xml:space="preserve">オキサジクロメホン・テフリルトリオン・ブロモブチド粒剤ビンワンジャンボ </v>
      </c>
      <c r="C3987" s="50" t="s">
        <v>6653</v>
      </c>
      <c r="D3987" s="50" t="s">
        <v>6657</v>
      </c>
      <c r="E3987" s="2" t="s">
        <v>6487</v>
      </c>
      <c r="F3987" s="1"/>
      <c r="G3987" s="35" t="s">
        <v>5270</v>
      </c>
    </row>
    <row r="3988" spans="2:7" x14ac:dyDescent="0.2">
      <c r="B3988" s="1" t="str">
        <f t="shared" si="69"/>
        <v>カーバムナトリウム塩液剤キルパー</v>
      </c>
      <c r="C3988" s="50" t="s">
        <v>6658</v>
      </c>
      <c r="D3988" s="50" t="s">
        <v>6659</v>
      </c>
      <c r="E3988" s="1" t="s">
        <v>76</v>
      </c>
      <c r="F3988" s="1" t="s">
        <v>7081</v>
      </c>
      <c r="G3988" s="35" t="s">
        <v>6684</v>
      </c>
    </row>
    <row r="3989" spans="2:7" x14ac:dyDescent="0.2">
      <c r="B3989" s="1" t="str">
        <f t="shared" si="69"/>
        <v>銅水和剤ホクサンクプロシールド</v>
      </c>
      <c r="C3989" s="50" t="s">
        <v>6660</v>
      </c>
      <c r="D3989" s="50" t="s">
        <v>6661</v>
      </c>
      <c r="E3989" s="2" t="s">
        <v>6487</v>
      </c>
      <c r="F3989" s="1"/>
      <c r="G3989" s="35" t="s">
        <v>6530</v>
      </c>
    </row>
    <row r="3990" spans="2:7" x14ac:dyDescent="0.2">
      <c r="B3990" s="1" t="str">
        <f t="shared" si="69"/>
        <v>銅水和剤兼商クプロシールド</v>
      </c>
      <c r="C3990" s="50" t="s">
        <v>6660</v>
      </c>
      <c r="D3990" s="50" t="s">
        <v>6662</v>
      </c>
      <c r="E3990" s="2" t="s">
        <v>6487</v>
      </c>
      <c r="F3990" s="1"/>
      <c r="G3990" s="35" t="s">
        <v>6530</v>
      </c>
    </row>
    <row r="3991" spans="2:7" x14ac:dyDescent="0.2">
      <c r="B3991" s="1" t="str">
        <f t="shared" si="69"/>
        <v>チアメトキサム・ピロキロン粒剤協友デジタルコラトップアクタラ箱粒剤</v>
      </c>
      <c r="C3991" s="50" t="s">
        <v>6663</v>
      </c>
      <c r="D3991" s="50" t="s">
        <v>6664</v>
      </c>
      <c r="E3991" s="2" t="s">
        <v>6685</v>
      </c>
      <c r="F3991" s="1"/>
      <c r="G3991" s="35" t="s">
        <v>4981</v>
      </c>
    </row>
    <row r="3992" spans="2:7" x14ac:dyDescent="0.2">
      <c r="B3992" s="1" t="str">
        <f t="shared" si="69"/>
        <v>チアメトキサム・ピロキロン粒剤協友デジタルメガフレア箱粒剤</v>
      </c>
      <c r="C3992" s="50" t="s">
        <v>6663</v>
      </c>
      <c r="D3992" s="50" t="s">
        <v>6665</v>
      </c>
      <c r="E3992" s="2" t="s">
        <v>6487</v>
      </c>
      <c r="F3992" s="1"/>
      <c r="G3992" s="35" t="s">
        <v>4981</v>
      </c>
    </row>
    <row r="3993" spans="2:7" x14ac:dyDescent="0.2">
      <c r="B3993" s="1" t="str">
        <f t="shared" si="69"/>
        <v>ピラジフルミド水和剤ディサイドフロアブル</v>
      </c>
      <c r="C3993" s="50" t="s">
        <v>6666</v>
      </c>
      <c r="D3993" s="50" t="s">
        <v>6667</v>
      </c>
      <c r="E3993" s="2" t="s">
        <v>75</v>
      </c>
      <c r="F3993" s="1"/>
      <c r="G3993" s="35" t="s">
        <v>4938</v>
      </c>
    </row>
    <row r="3994" spans="2:7" x14ac:dyDescent="0.2">
      <c r="B3994" s="1" t="str">
        <f t="shared" si="69"/>
        <v>イミダクロプリド粒剤アドマイヤーイーモ粒剤</v>
      </c>
      <c r="C3994" s="50" t="s">
        <v>5015</v>
      </c>
      <c r="D3994" s="50" t="s">
        <v>6668</v>
      </c>
      <c r="E3994" s="2" t="s">
        <v>6807</v>
      </c>
      <c r="F3994" s="1"/>
      <c r="G3994" s="35" t="s">
        <v>5024</v>
      </c>
    </row>
    <row r="3995" spans="2:7" x14ac:dyDescent="0.2">
      <c r="B3995" s="1" t="str">
        <f t="shared" si="69"/>
        <v>クロメプロップ・テフリルトリオン・フェントラザミド粒剤イネリーグ１キロ粒剤</v>
      </c>
      <c r="C3995" s="50" t="s">
        <v>6669</v>
      </c>
      <c r="D3995" s="50" t="s">
        <v>6670</v>
      </c>
      <c r="E3995" s="2" t="s">
        <v>6808</v>
      </c>
      <c r="F3995" s="1"/>
      <c r="G3995" s="35" t="s">
        <v>4964</v>
      </c>
    </row>
    <row r="3996" spans="2:7" x14ac:dyDescent="0.2">
      <c r="B3996" s="1" t="str">
        <f t="shared" si="69"/>
        <v>クロメプロップ・テフリルトリオン・フェントラザミド水和剤イネリーグフロアブル</v>
      </c>
      <c r="C3996" s="50" t="s">
        <v>6671</v>
      </c>
      <c r="D3996" s="50" t="s">
        <v>6672</v>
      </c>
      <c r="E3996" s="2" t="s">
        <v>6808</v>
      </c>
      <c r="F3996" s="1"/>
      <c r="G3996" s="35" t="s">
        <v>6291</v>
      </c>
    </row>
    <row r="3997" spans="2:7" x14ac:dyDescent="0.2">
      <c r="B3997" s="1" t="str">
        <f t="shared" si="69"/>
        <v>クロメプロップ・テフリルトリオン・フェントラザミド粒剤イネリーグジャンボ</v>
      </c>
      <c r="C3997" s="50" t="s">
        <v>6669</v>
      </c>
      <c r="D3997" s="50" t="s">
        <v>6673</v>
      </c>
      <c r="E3997" s="2" t="s">
        <v>6809</v>
      </c>
      <c r="F3997" s="1"/>
      <c r="G3997" s="35" t="s">
        <v>5046</v>
      </c>
    </row>
    <row r="3998" spans="2:7" x14ac:dyDescent="0.2">
      <c r="B3998" s="1" t="str">
        <f t="shared" si="69"/>
        <v>カフェンストロール・ダイムロン・ハロスルフロンメチル・ベンゾビシクロン水和剤シルトフロアブル</v>
      </c>
      <c r="C3998" s="50" t="s">
        <v>6674</v>
      </c>
      <c r="D3998" s="50" t="s">
        <v>6675</v>
      </c>
      <c r="E3998" s="2" t="s">
        <v>6808</v>
      </c>
      <c r="F3998" s="1"/>
      <c r="G3998" s="35" t="s">
        <v>4933</v>
      </c>
    </row>
    <row r="3999" spans="2:7" x14ac:dyDescent="0.2">
      <c r="B3999" s="1" t="str">
        <f t="shared" si="69"/>
        <v>フィプロニル粒剤ホクコープリンス粒剤</v>
      </c>
      <c r="C3999" s="50" t="s">
        <v>6676</v>
      </c>
      <c r="D3999" s="50" t="s">
        <v>6677</v>
      </c>
      <c r="E3999" s="2" t="s">
        <v>6487</v>
      </c>
      <c r="F3999" s="1"/>
      <c r="G3999" s="35" t="s">
        <v>5061</v>
      </c>
    </row>
    <row r="4000" spans="2:7" x14ac:dyDescent="0.2">
      <c r="B4000" s="1" t="str">
        <f t="shared" si="69"/>
        <v>ジノテフラン水溶剤ファームスター顆粒水溶剤５０</v>
      </c>
      <c r="C4000" s="50" t="s">
        <v>6678</v>
      </c>
      <c r="D4000" s="50" t="s">
        <v>6679</v>
      </c>
      <c r="E4000" s="2" t="s">
        <v>6487</v>
      </c>
      <c r="F4000" s="1"/>
      <c r="G4000" s="35" t="s">
        <v>5177</v>
      </c>
    </row>
    <row r="4001" spans="2:7" x14ac:dyDescent="0.2">
      <c r="B4001" s="1" t="str">
        <f t="shared" si="69"/>
        <v>ピリベンカルブ水和剤ファンタジスタフロアブル</v>
      </c>
      <c r="C4001" s="50" t="s">
        <v>6719</v>
      </c>
      <c r="D4001" s="50" t="s">
        <v>6718</v>
      </c>
      <c r="E4001" s="2" t="s">
        <v>75</v>
      </c>
      <c r="F4001" s="1"/>
      <c r="G4001" s="35" t="s">
        <v>5275</v>
      </c>
    </row>
    <row r="4002" spans="2:7" x14ac:dyDescent="0.2">
      <c r="B4002" s="1" t="str">
        <f t="shared" si="69"/>
        <v>ピリベンカルブ水和剤日曹ファンタジスタフロアブル</v>
      </c>
      <c r="C4002" s="50" t="s">
        <v>6719</v>
      </c>
      <c r="D4002" s="50" t="s">
        <v>6720</v>
      </c>
      <c r="E4002" s="2" t="s">
        <v>75</v>
      </c>
      <c r="F4002" s="1"/>
      <c r="G4002" s="35" t="s">
        <v>5275</v>
      </c>
    </row>
    <row r="4003" spans="2:7" x14ac:dyDescent="0.2">
      <c r="B4003" s="1" t="str">
        <f t="shared" ref="B4003:B4256" si="70">C4003&amp;D4003</f>
        <v>クロチアニジン・フラメトピル水和剤ダントツリンバー顆粒水和剤</v>
      </c>
      <c r="C4003" s="50" t="s">
        <v>6721</v>
      </c>
      <c r="D4003" s="50" t="s">
        <v>6722</v>
      </c>
      <c r="E4003" s="2" t="s">
        <v>6808</v>
      </c>
      <c r="F4003" s="1"/>
      <c r="G4003" s="35" t="s">
        <v>6745</v>
      </c>
    </row>
    <row r="4004" spans="2:7" x14ac:dyDescent="0.2">
      <c r="B4004" s="1" t="str">
        <f t="shared" si="70"/>
        <v>スルホキサフロル水和剤トランスフォームフロアブル</v>
      </c>
      <c r="C4004" s="50" t="s">
        <v>6723</v>
      </c>
      <c r="D4004" s="50" t="s">
        <v>6724</v>
      </c>
      <c r="E4004" s="2" t="s">
        <v>6791</v>
      </c>
      <c r="F4004" s="1"/>
      <c r="G4004" s="35" t="s">
        <v>6746</v>
      </c>
    </row>
    <row r="4005" spans="2:7" x14ac:dyDescent="0.2">
      <c r="B4005" s="1" t="str">
        <f t="shared" si="70"/>
        <v>スルホキサフロル水和剤日産トランスフォームフロアブル</v>
      </c>
      <c r="C4005" s="50" t="s">
        <v>6723</v>
      </c>
      <c r="D4005" s="50" t="s">
        <v>6725</v>
      </c>
      <c r="E4005" s="2" t="s">
        <v>6791</v>
      </c>
      <c r="F4005" s="1"/>
      <c r="G4005" s="35" t="s">
        <v>6746</v>
      </c>
    </row>
    <row r="4006" spans="2:7" x14ac:dyDescent="0.2">
      <c r="B4006" s="1" t="str">
        <f t="shared" si="70"/>
        <v>スルホキサフロル水和剤ホクコートランスフォームフロアブル</v>
      </c>
      <c r="C4006" s="50" t="s">
        <v>6723</v>
      </c>
      <c r="D4006" s="50" t="s">
        <v>6726</v>
      </c>
      <c r="E4006" s="2" t="s">
        <v>6791</v>
      </c>
      <c r="F4006" s="1"/>
      <c r="G4006" s="35" t="s">
        <v>6746</v>
      </c>
    </row>
    <row r="4007" spans="2:7" x14ac:dyDescent="0.2">
      <c r="B4007" s="1" t="str">
        <f t="shared" si="70"/>
        <v>スルホキサフロル水和剤エクシードフロアブル</v>
      </c>
      <c r="C4007" s="50" t="s">
        <v>6723</v>
      </c>
      <c r="D4007" s="50" t="s">
        <v>6727</v>
      </c>
      <c r="E4007" s="2" t="s">
        <v>6791</v>
      </c>
      <c r="F4007" s="1"/>
      <c r="G4007" s="35" t="s">
        <v>4938</v>
      </c>
    </row>
    <row r="4008" spans="2:7" x14ac:dyDescent="0.2">
      <c r="B4008" s="1" t="str">
        <f t="shared" si="70"/>
        <v>スルホキサフロル水和剤日産エクシードフロアブル</v>
      </c>
      <c r="C4008" s="50" t="s">
        <v>6723</v>
      </c>
      <c r="D4008" s="50" t="s">
        <v>6728</v>
      </c>
      <c r="E4008" s="2" t="s">
        <v>6791</v>
      </c>
      <c r="F4008" s="1"/>
      <c r="G4008" s="35" t="s">
        <v>4938</v>
      </c>
    </row>
    <row r="4009" spans="2:7" x14ac:dyDescent="0.2">
      <c r="B4009" s="1" t="str">
        <f t="shared" si="70"/>
        <v>スルホキサフロル水和剤ホクコーエクシードフロアブル</v>
      </c>
      <c r="C4009" s="50" t="s">
        <v>6723</v>
      </c>
      <c r="D4009" s="50" t="s">
        <v>6729</v>
      </c>
      <c r="E4009" s="2" t="s">
        <v>6791</v>
      </c>
      <c r="F4009" s="1"/>
      <c r="G4009" s="35" t="s">
        <v>4938</v>
      </c>
    </row>
    <row r="4010" spans="2:7" x14ac:dyDescent="0.2">
      <c r="B4010" s="1" t="str">
        <f t="shared" si="70"/>
        <v>パクロブトラゾール水和剤ファーモアｉＱ</v>
      </c>
      <c r="C4010" s="50" t="s">
        <v>6730</v>
      </c>
      <c r="D4010" s="50" t="s">
        <v>6731</v>
      </c>
      <c r="E4010" s="2" t="s">
        <v>6808</v>
      </c>
      <c r="F4010" s="1"/>
      <c r="G4010" s="35" t="s">
        <v>6747</v>
      </c>
    </row>
    <row r="4011" spans="2:7" x14ac:dyDescent="0.2">
      <c r="B4011" s="1" t="str">
        <f t="shared" si="70"/>
        <v>シクラニリプロール液剤テッパン液剤</v>
      </c>
      <c r="C4011" s="50" t="s">
        <v>6732</v>
      </c>
      <c r="D4011" s="50" t="s">
        <v>6733</v>
      </c>
      <c r="E4011" s="2" t="s">
        <v>6809</v>
      </c>
      <c r="F4011" s="1"/>
      <c r="G4011" s="35" t="s">
        <v>5491</v>
      </c>
    </row>
    <row r="4012" spans="2:7" x14ac:dyDescent="0.2">
      <c r="B4012" s="1" t="str">
        <f t="shared" si="70"/>
        <v>シクラニリプロール・フロニカミド液剤ソウヘキ液剤</v>
      </c>
      <c r="C4012" s="50" t="s">
        <v>6734</v>
      </c>
      <c r="D4012" s="50" t="s">
        <v>6735</v>
      </c>
      <c r="E4012" s="2" t="s">
        <v>6808</v>
      </c>
      <c r="F4012" s="1"/>
      <c r="G4012" s="35" t="s">
        <v>4947</v>
      </c>
    </row>
    <row r="4013" spans="2:7" x14ac:dyDescent="0.2">
      <c r="B4013" s="1" t="str">
        <f t="shared" si="70"/>
        <v>グリホサートイソプロピルアミン塩・ペラルゴン酸乳剤スピードスターＧＴ</v>
      </c>
      <c r="C4013" s="50" t="s">
        <v>6736</v>
      </c>
      <c r="D4013" s="50" t="s">
        <v>6737</v>
      </c>
      <c r="E4013" s="2" t="s">
        <v>6808</v>
      </c>
      <c r="F4013" s="1"/>
      <c r="G4013" s="35" t="s">
        <v>4947</v>
      </c>
    </row>
    <row r="4014" spans="2:7" x14ac:dyDescent="0.2">
      <c r="B4014" s="1" t="str">
        <f t="shared" si="70"/>
        <v>グリホサートイソプロピルアミン塩・ペラルゴン酸乳剤雑草一撃Ⅱ</v>
      </c>
      <c r="C4014" s="50" t="s">
        <v>6736</v>
      </c>
      <c r="D4014" s="50" t="s">
        <v>6738</v>
      </c>
      <c r="E4014" s="2" t="s">
        <v>6808</v>
      </c>
      <c r="F4014" s="1"/>
      <c r="G4014" s="35" t="s">
        <v>4947</v>
      </c>
    </row>
    <row r="4015" spans="2:7" x14ac:dyDescent="0.2">
      <c r="B4015" s="1" t="str">
        <f t="shared" si="70"/>
        <v>クロチアニジン・フィプロニル・イソチアニル粒剤ハコナイト粒剤</v>
      </c>
      <c r="C4015" s="50" t="s">
        <v>6739</v>
      </c>
      <c r="D4015" s="50" t="s">
        <v>6740</v>
      </c>
      <c r="E4015" s="2" t="s">
        <v>6806</v>
      </c>
      <c r="F4015" s="1"/>
      <c r="G4015" s="35" t="s">
        <v>4947</v>
      </c>
    </row>
    <row r="4016" spans="2:7" x14ac:dyDescent="0.2">
      <c r="B4016" s="1" t="str">
        <f t="shared" si="70"/>
        <v>テフリルトリオン・ピラクロニル・ペノキススラム粒剤ドンピシャ１キロ粒剤</v>
      </c>
      <c r="C4016" s="50" t="s">
        <v>6741</v>
      </c>
      <c r="D4016" s="50" t="s">
        <v>6742</v>
      </c>
      <c r="E4016" s="2" t="s">
        <v>6487</v>
      </c>
      <c r="F4016" s="1"/>
      <c r="G4016" s="35" t="s">
        <v>5203</v>
      </c>
    </row>
    <row r="4017" spans="2:7" x14ac:dyDescent="0.2">
      <c r="B4017" s="1" t="str">
        <f t="shared" si="70"/>
        <v>シアントラニリプロール・イソチアニル・ペンフルフェン粒剤ルーチンブライト箱粒剤</v>
      </c>
      <c r="C4017" s="50" t="s">
        <v>6743</v>
      </c>
      <c r="D4017" s="50" t="s">
        <v>6744</v>
      </c>
      <c r="E4017" s="2" t="s">
        <v>6487</v>
      </c>
      <c r="F4017" s="1"/>
      <c r="G4017" s="35" t="s">
        <v>4947</v>
      </c>
    </row>
    <row r="4018" spans="2:7" x14ac:dyDescent="0.2">
      <c r="B4018" s="1" t="str">
        <f t="shared" si="70"/>
        <v>ピラクロストロビン・ボスカリド水和剤オナーＷＤＧ</v>
      </c>
      <c r="C4018" s="50" t="s">
        <v>6748</v>
      </c>
      <c r="D4018" s="50" t="s">
        <v>6749</v>
      </c>
      <c r="E4018" s="2" t="s">
        <v>6808</v>
      </c>
      <c r="F4018" s="1"/>
      <c r="G4018" s="35" t="s">
        <v>6762</v>
      </c>
    </row>
    <row r="4019" spans="2:7" x14ac:dyDescent="0.2">
      <c r="B4019" s="1" t="str">
        <f t="shared" si="70"/>
        <v>シアントラニリプロール・トルプロカルブ粒剤ツインキック箱粒剤</v>
      </c>
      <c r="C4019" s="50" t="s">
        <v>6750</v>
      </c>
      <c r="D4019" s="50" t="s">
        <v>6751</v>
      </c>
      <c r="E4019" s="2" t="s">
        <v>6487</v>
      </c>
      <c r="F4019" s="1"/>
      <c r="G4019" s="35" t="s">
        <v>5095</v>
      </c>
    </row>
    <row r="4020" spans="2:7" x14ac:dyDescent="0.2">
      <c r="B4020" s="1" t="str">
        <f t="shared" si="70"/>
        <v>フルベンジアミド水和剤ロックオン</v>
      </c>
      <c r="C4020" s="50" t="s">
        <v>6752</v>
      </c>
      <c r="D4020" s="50" t="s">
        <v>6753</v>
      </c>
      <c r="E4020" s="2" t="s">
        <v>6487</v>
      </c>
      <c r="F4020" s="1"/>
      <c r="G4020" s="35" t="s">
        <v>4951</v>
      </c>
    </row>
    <row r="4021" spans="2:7" x14ac:dyDescent="0.2">
      <c r="B4021" s="1" t="str">
        <f t="shared" si="70"/>
        <v>オレイン酸ナトリウム乳剤ソープガード</v>
      </c>
      <c r="C4021" s="50" t="s">
        <v>6754</v>
      </c>
      <c r="D4021" s="50" t="s">
        <v>6755</v>
      </c>
      <c r="E4021" s="2" t="s">
        <v>6487</v>
      </c>
      <c r="F4021" s="1"/>
      <c r="G4021" s="35" t="s">
        <v>6763</v>
      </c>
    </row>
    <row r="4022" spans="2:7" x14ac:dyDescent="0.2">
      <c r="B4022" s="1" t="str">
        <f t="shared" si="70"/>
        <v>ピラクロニル・ベンゾビシクロン・ベンフレセート粒剤モーレツジャンボ</v>
      </c>
      <c r="C4022" s="50" t="s">
        <v>6756</v>
      </c>
      <c r="D4022" s="50" t="s">
        <v>6757</v>
      </c>
      <c r="E4022" s="2" t="s">
        <v>6487</v>
      </c>
      <c r="F4022" s="1"/>
      <c r="G4022" s="35" t="s">
        <v>5298</v>
      </c>
    </row>
    <row r="4023" spans="2:7" x14ac:dyDescent="0.2">
      <c r="B4023" s="1" t="str">
        <f t="shared" si="70"/>
        <v>マシニッサルア剤ヘタムシコン</v>
      </c>
      <c r="C4023" s="50" t="s">
        <v>6758</v>
      </c>
      <c r="D4023" s="50" t="s">
        <v>6759</v>
      </c>
      <c r="E4023" s="2" t="s">
        <v>6806</v>
      </c>
      <c r="F4023" s="1"/>
      <c r="G4023" s="35" t="s">
        <v>6764</v>
      </c>
    </row>
    <row r="4024" spans="2:7" x14ac:dyDescent="0.2">
      <c r="B4024" s="1" t="str">
        <f t="shared" si="70"/>
        <v>フルポキサム・ブロマシル粒剤ウィードポリスＦ</v>
      </c>
      <c r="C4024" s="50" t="s">
        <v>6760</v>
      </c>
      <c r="D4024" s="50" t="s">
        <v>6761</v>
      </c>
      <c r="E4024" s="2" t="s">
        <v>6808</v>
      </c>
      <c r="F4024" s="1"/>
      <c r="G4024" s="35" t="s">
        <v>6588</v>
      </c>
    </row>
    <row r="4025" spans="2:7" x14ac:dyDescent="0.2">
      <c r="B4025" s="1" t="str">
        <f t="shared" si="70"/>
        <v>グリホサートカリウム塩・フルポキサム液剤ラウンドアップマックスロードＡＬⅢ</v>
      </c>
      <c r="C4025" s="50" t="s">
        <v>6765</v>
      </c>
      <c r="D4025" s="50" t="s">
        <v>6766</v>
      </c>
      <c r="E4025" s="2" t="s">
        <v>6808</v>
      </c>
      <c r="F4025" s="1"/>
      <c r="G4025" s="35" t="s">
        <v>6588</v>
      </c>
    </row>
    <row r="4026" spans="2:7" x14ac:dyDescent="0.2">
      <c r="B4026" s="1" t="str">
        <f t="shared" si="70"/>
        <v>オキサチアピプロリン・マンゼブ水和剤デュポン　ゾーベック　エニベル</v>
      </c>
      <c r="C4026" s="50" t="s">
        <v>6767</v>
      </c>
      <c r="D4026" s="50" t="s">
        <v>6768</v>
      </c>
      <c r="E4026" s="2" t="s">
        <v>6808</v>
      </c>
      <c r="F4026" s="1"/>
      <c r="G4026" s="35" t="s">
        <v>5391</v>
      </c>
    </row>
    <row r="4027" spans="2:7" x14ac:dyDescent="0.2">
      <c r="B4027" s="1" t="str">
        <f t="shared" si="70"/>
        <v>トルピラレート・ニコスルフロン水和剤ワンホープエースＯＤ</v>
      </c>
      <c r="C4027" s="50" t="s">
        <v>6769</v>
      </c>
      <c r="D4027" s="50" t="s">
        <v>6770</v>
      </c>
      <c r="E4027" s="2" t="s">
        <v>6487</v>
      </c>
      <c r="F4027" s="1"/>
      <c r="G4027" s="35" t="s">
        <v>6779</v>
      </c>
    </row>
    <row r="4028" spans="2:7" x14ac:dyDescent="0.2">
      <c r="B4028" s="1" t="str">
        <f t="shared" si="70"/>
        <v>銅水和剤Ｚボルドー</v>
      </c>
      <c r="C4028" s="50" t="s">
        <v>6771</v>
      </c>
      <c r="D4028" s="50" t="s">
        <v>6772</v>
      </c>
      <c r="E4028" s="2" t="s">
        <v>6487</v>
      </c>
      <c r="F4028" s="1"/>
      <c r="G4028" s="35" t="s">
        <v>6764</v>
      </c>
    </row>
    <row r="4029" spans="2:7" x14ac:dyDescent="0.2">
      <c r="B4029" s="1" t="str">
        <f t="shared" si="70"/>
        <v xml:space="preserve">テトラピオン・ヘキサジノン・ＤＣＢＮ粒剤メガレンジャーＥＸ粒剤 </v>
      </c>
      <c r="C4029" s="50" t="s">
        <v>6773</v>
      </c>
      <c r="D4029" s="50" t="s">
        <v>6774</v>
      </c>
      <c r="E4029" s="2" t="s">
        <v>6808</v>
      </c>
      <c r="F4029" s="1"/>
      <c r="G4029" s="35" t="s">
        <v>4944</v>
      </c>
    </row>
    <row r="4030" spans="2:7" x14ac:dyDescent="0.2">
      <c r="B4030" s="1" t="str">
        <f t="shared" si="70"/>
        <v>メタラキシルＭ液剤スクーデリアＥＳ</v>
      </c>
      <c r="C4030" s="50" t="s">
        <v>6775</v>
      </c>
      <c r="D4030" s="50" t="s">
        <v>6776</v>
      </c>
      <c r="E4030" s="2" t="s">
        <v>6487</v>
      </c>
      <c r="F4030" s="1"/>
      <c r="G4030" s="35" t="s">
        <v>6790</v>
      </c>
    </row>
    <row r="4031" spans="2:7" x14ac:dyDescent="0.2">
      <c r="B4031" s="1" t="str">
        <f t="shared" si="70"/>
        <v>シフルフェナミド水和剤コナケシ顆粒水和剤</v>
      </c>
      <c r="C4031" s="50" t="s">
        <v>6777</v>
      </c>
      <c r="D4031" s="50" t="s">
        <v>6778</v>
      </c>
      <c r="E4031" s="2" t="s">
        <v>6808</v>
      </c>
      <c r="F4031" s="1"/>
      <c r="G4031" s="35" t="s">
        <v>4933</v>
      </c>
    </row>
    <row r="4032" spans="2:7" x14ac:dyDescent="0.2">
      <c r="B4032" s="1" t="str">
        <f t="shared" si="70"/>
        <v>メタアルデヒド粒剤ロンザメタペレット３</v>
      </c>
      <c r="C4032" s="50" t="s">
        <v>6780</v>
      </c>
      <c r="D4032" s="50" t="s">
        <v>6781</v>
      </c>
      <c r="E4032" s="2" t="s">
        <v>6809</v>
      </c>
      <c r="F4032" s="1"/>
      <c r="G4032" s="35" t="s">
        <v>4964</v>
      </c>
    </row>
    <row r="4033" spans="2:7" x14ac:dyDescent="0.2">
      <c r="B4033" s="1" t="str">
        <f t="shared" si="70"/>
        <v>フルチアセットメチル乳剤アタックショット乳剤</v>
      </c>
      <c r="C4033" s="50" t="s">
        <v>6782</v>
      </c>
      <c r="D4033" s="50" t="s">
        <v>6783</v>
      </c>
      <c r="E4033" s="2" t="s">
        <v>6808</v>
      </c>
      <c r="F4033" s="1"/>
      <c r="G4033" s="35" t="s">
        <v>4947</v>
      </c>
    </row>
    <row r="4034" spans="2:7" x14ac:dyDescent="0.2">
      <c r="B4034" s="1" t="str">
        <f t="shared" si="70"/>
        <v>フェンキノトリオン粒剤ジータ１キロ粒剤</v>
      </c>
      <c r="C4034" s="50" t="s">
        <v>6784</v>
      </c>
      <c r="D4034" s="50" t="s">
        <v>6785</v>
      </c>
      <c r="E4034" s="2" t="s">
        <v>6809</v>
      </c>
      <c r="F4034" s="1"/>
      <c r="G4034" s="35" t="s">
        <v>4964</v>
      </c>
    </row>
    <row r="4035" spans="2:7" x14ac:dyDescent="0.2">
      <c r="B4035" s="1" t="str">
        <f t="shared" si="70"/>
        <v>ＭＣＰＢ乳剤サニデイ</v>
      </c>
      <c r="C4035" s="50" t="s">
        <v>6786</v>
      </c>
      <c r="D4035" s="50" t="s">
        <v>6787</v>
      </c>
      <c r="E4035" s="2" t="s">
        <v>6808</v>
      </c>
      <c r="F4035" s="1"/>
      <c r="G4035" s="35" t="s">
        <v>4964</v>
      </c>
    </row>
    <row r="4036" spans="2:7" x14ac:dyDescent="0.2">
      <c r="B4036" s="1" t="str">
        <f t="shared" si="70"/>
        <v>グルホシネート液剤グリーンスキットシャワー</v>
      </c>
      <c r="C4036" s="50" t="s">
        <v>6788</v>
      </c>
      <c r="D4036" s="50" t="s">
        <v>6789</v>
      </c>
      <c r="E4036" s="2" t="s">
        <v>6808</v>
      </c>
      <c r="F4036" s="1"/>
      <c r="G4036" s="35" t="s">
        <v>5356</v>
      </c>
    </row>
    <row r="4037" spans="2:7" x14ac:dyDescent="0.2">
      <c r="B4037" s="1" t="str">
        <f t="shared" si="70"/>
        <v>ウニコナゾールＰ複合肥料楽一２８Ｗ</v>
      </c>
      <c r="C4037" s="50" t="s">
        <v>6794</v>
      </c>
      <c r="D4037" s="50" t="s">
        <v>6795</v>
      </c>
      <c r="E4037" s="2" t="s">
        <v>6808</v>
      </c>
      <c r="F4037" s="1"/>
      <c r="G4037" s="35" t="s">
        <v>5829</v>
      </c>
    </row>
    <row r="4038" spans="2:7" x14ac:dyDescent="0.2">
      <c r="B4038" s="1" t="str">
        <f t="shared" si="70"/>
        <v>ウニコナゾールＰ複合肥料登熟一番２８Ｗ</v>
      </c>
      <c r="C4038" s="50" t="s">
        <v>6794</v>
      </c>
      <c r="D4038" s="50" t="s">
        <v>6796</v>
      </c>
      <c r="E4038" s="2" t="s">
        <v>6808</v>
      </c>
      <c r="F4038" s="1"/>
      <c r="G4038" s="35" t="s">
        <v>5829</v>
      </c>
    </row>
    <row r="4039" spans="2:7" x14ac:dyDescent="0.2">
      <c r="B4039" s="1" t="str">
        <f t="shared" si="70"/>
        <v>ウニコナゾールＰ複合肥料ダブルショットＡ２８Ｗ</v>
      </c>
      <c r="C4039" s="50" t="s">
        <v>6794</v>
      </c>
      <c r="D4039" s="50" t="s">
        <v>6797</v>
      </c>
      <c r="E4039" s="2" t="s">
        <v>6808</v>
      </c>
      <c r="F4039" s="1"/>
      <c r="G4039" s="35" t="s">
        <v>5829</v>
      </c>
    </row>
    <row r="4040" spans="2:7" x14ac:dyDescent="0.2">
      <c r="B4040" s="1" t="str">
        <f t="shared" si="70"/>
        <v>クロメプロップ・ピラゾレート・プロピリスルフロン水和剤パディガードＺフロアブル</v>
      </c>
      <c r="C4040" s="50" t="s">
        <v>6798</v>
      </c>
      <c r="D4040" s="50" t="s">
        <v>6799</v>
      </c>
      <c r="E4040" s="2" t="s">
        <v>6808</v>
      </c>
      <c r="F4040" s="1"/>
      <c r="G4040" s="35" t="s">
        <v>4944</v>
      </c>
    </row>
    <row r="4041" spans="2:7" x14ac:dyDescent="0.2">
      <c r="B4041" s="1" t="str">
        <f t="shared" si="70"/>
        <v>脂肪酸グリセリド・スピノサド水和剤サンケイダブルシューターＳＥ</v>
      </c>
      <c r="C4041" s="50" t="s">
        <v>6800</v>
      </c>
      <c r="D4041" s="50" t="s">
        <v>6801</v>
      </c>
      <c r="E4041" s="2" t="s">
        <v>6803</v>
      </c>
      <c r="F4041" s="1"/>
      <c r="G4041" s="35" t="s">
        <v>4951</v>
      </c>
    </row>
    <row r="4042" spans="2:7" x14ac:dyDescent="0.2">
      <c r="B4042" s="1" t="str">
        <f t="shared" si="70"/>
        <v>脂肪酸グリセリド・スピノサド水和剤ダブルシューターＳＥ</v>
      </c>
      <c r="C4042" s="50" t="s">
        <v>6800</v>
      </c>
      <c r="D4042" s="50" t="s">
        <v>6802</v>
      </c>
      <c r="E4042" s="2" t="s">
        <v>75</v>
      </c>
      <c r="F4042" s="1"/>
      <c r="G4042" s="35" t="s">
        <v>4951</v>
      </c>
    </row>
    <row r="4043" spans="2:7" x14ac:dyDescent="0.2">
      <c r="B4043" s="1" t="str">
        <f t="shared" si="70"/>
        <v>トリアファモン・フェンキノトリオン・フェントラザミド粒剤カウンシルエナジージャンボ</v>
      </c>
      <c r="C4043" s="85" t="s">
        <v>6812</v>
      </c>
      <c r="D4043" s="85" t="s">
        <v>6813</v>
      </c>
      <c r="E4043" s="52" t="s">
        <v>7105</v>
      </c>
      <c r="F4043" s="1"/>
      <c r="G4043" s="35" t="s">
        <v>5482</v>
      </c>
    </row>
    <row r="4044" spans="2:7" x14ac:dyDescent="0.2">
      <c r="B4044" s="1" t="str">
        <f t="shared" si="70"/>
        <v>トリアファモン・フェンキノトリオン・フェントラザミド粒剤アバンティジャンボ</v>
      </c>
      <c r="C4044" s="50" t="s">
        <v>6812</v>
      </c>
      <c r="D4044" s="50" t="s">
        <v>6814</v>
      </c>
      <c r="E4044" s="2" t="s">
        <v>6487</v>
      </c>
      <c r="F4044" s="1"/>
      <c r="G4044" s="35" t="s">
        <v>5482</v>
      </c>
    </row>
    <row r="4045" spans="2:7" x14ac:dyDescent="0.2">
      <c r="B4045" s="1" t="str">
        <f t="shared" si="70"/>
        <v>トリアファモン・フェンキノトリオン・フェントラザミド粒剤カウントダウンジャンボ</v>
      </c>
      <c r="C4045" s="50" t="s">
        <v>6812</v>
      </c>
      <c r="D4045" s="50" t="s">
        <v>6815</v>
      </c>
      <c r="E4045" s="2" t="s">
        <v>7077</v>
      </c>
      <c r="F4045" s="1"/>
      <c r="G4045" s="35" t="s">
        <v>5482</v>
      </c>
    </row>
    <row r="4046" spans="2:7" x14ac:dyDescent="0.2">
      <c r="B4046" s="1" t="str">
        <f t="shared" si="70"/>
        <v>トリアファモン・フェンキノトリオン・フェントラザミド粒剤カウンシルエナジー１キロ粒剤</v>
      </c>
      <c r="C4046" s="50" t="s">
        <v>6812</v>
      </c>
      <c r="D4046" s="50" t="s">
        <v>6816</v>
      </c>
      <c r="E4046" s="2" t="s">
        <v>75</v>
      </c>
      <c r="F4046" s="1"/>
      <c r="G4046" s="35" t="s">
        <v>5024</v>
      </c>
    </row>
    <row r="4047" spans="2:7" x14ac:dyDescent="0.2">
      <c r="B4047" s="1" t="str">
        <f t="shared" si="70"/>
        <v>トリアファモン・フェンキノトリオン・フェントラザミド粒剤アバンティ１キロ粒剤</v>
      </c>
      <c r="C4047" s="50" t="s">
        <v>6812</v>
      </c>
      <c r="D4047" s="50" t="s">
        <v>6817</v>
      </c>
      <c r="E4047" s="2" t="s">
        <v>7078</v>
      </c>
      <c r="F4047" s="1"/>
      <c r="G4047" s="35" t="s">
        <v>5024</v>
      </c>
    </row>
    <row r="4048" spans="2:7" x14ac:dyDescent="0.2">
      <c r="B4048" s="1" t="str">
        <f t="shared" si="70"/>
        <v>トリアファモン・フェンキノトリオン・フェントラザミド粒剤カウントダウン１キロ粒剤</v>
      </c>
      <c r="C4048" s="50" t="s">
        <v>6812</v>
      </c>
      <c r="D4048" s="50" t="s">
        <v>6818</v>
      </c>
      <c r="E4048" s="2" t="s">
        <v>7102</v>
      </c>
      <c r="F4048" s="1"/>
      <c r="G4048" s="35" t="s">
        <v>5024</v>
      </c>
    </row>
    <row r="4049" spans="2:7" x14ac:dyDescent="0.2">
      <c r="B4049" s="1" t="str">
        <f t="shared" si="70"/>
        <v>ピリミノバックメチル・フェンキノトリオン粒剤ベルーガ１キロ粒剤</v>
      </c>
      <c r="C4049" s="50" t="s">
        <v>6819</v>
      </c>
      <c r="D4049" s="50" t="s">
        <v>6820</v>
      </c>
      <c r="E4049" s="2" t="s">
        <v>7077</v>
      </c>
      <c r="F4049" s="1"/>
      <c r="G4049" s="35" t="s">
        <v>4964</v>
      </c>
    </row>
    <row r="4050" spans="2:7" x14ac:dyDescent="0.2">
      <c r="B4050" s="1" t="str">
        <f t="shared" si="70"/>
        <v>ピラクロニル・ピリミノバックメチル・フェンキノトリオン粒剤エンペラー１キロ粒剤</v>
      </c>
      <c r="C4050" s="50" t="s">
        <v>6821</v>
      </c>
      <c r="D4050" s="50" t="s">
        <v>6822</v>
      </c>
      <c r="E4050" s="2" t="s">
        <v>7078</v>
      </c>
      <c r="F4050" s="1"/>
      <c r="G4050" s="35" t="s">
        <v>4964</v>
      </c>
    </row>
    <row r="4051" spans="2:7" x14ac:dyDescent="0.2">
      <c r="B4051" s="1" t="str">
        <f t="shared" si="70"/>
        <v>ピラジフルミド・フルトラニル水和剤シバテクトフロアブル</v>
      </c>
      <c r="C4051" s="50" t="s">
        <v>6823</v>
      </c>
      <c r="D4051" s="50" t="s">
        <v>6824</v>
      </c>
      <c r="E4051" s="2" t="s">
        <v>7105</v>
      </c>
      <c r="F4051" s="1"/>
      <c r="G4051" s="35" t="s">
        <v>4951</v>
      </c>
    </row>
    <row r="4052" spans="2:7" x14ac:dyDescent="0.2">
      <c r="B4052" s="1" t="str">
        <f t="shared" si="70"/>
        <v>ホルペット水和剤リナセル顆粒水和剤</v>
      </c>
      <c r="C4052" s="50" t="s">
        <v>6825</v>
      </c>
      <c r="D4052" s="50" t="s">
        <v>6826</v>
      </c>
      <c r="E4052" s="2" t="s">
        <v>75</v>
      </c>
      <c r="F4052" s="1"/>
      <c r="G4052" s="35" t="s">
        <v>5191</v>
      </c>
    </row>
    <row r="4053" spans="2:7" x14ac:dyDescent="0.2">
      <c r="B4053" s="1" t="str">
        <f t="shared" si="70"/>
        <v>ホルペット水和剤アダマ・リナセル顆粒水和剤</v>
      </c>
      <c r="C4053" s="50" t="s">
        <v>6825</v>
      </c>
      <c r="D4053" s="50" t="s">
        <v>6827</v>
      </c>
      <c r="E4053" s="2" t="s">
        <v>75</v>
      </c>
      <c r="F4053" s="1"/>
      <c r="G4053" s="35" t="s">
        <v>5191</v>
      </c>
    </row>
    <row r="4054" spans="2:7" x14ac:dyDescent="0.2">
      <c r="B4054" s="1" t="str">
        <f t="shared" si="70"/>
        <v>ホルペット水和剤ホクコーリナセル顆粒水和剤</v>
      </c>
      <c r="C4054" s="50" t="s">
        <v>6825</v>
      </c>
      <c r="D4054" s="50" t="s">
        <v>6828</v>
      </c>
      <c r="E4054" s="2" t="s">
        <v>75</v>
      </c>
      <c r="F4054" s="1"/>
      <c r="G4054" s="35" t="s">
        <v>5191</v>
      </c>
    </row>
    <row r="4055" spans="2:7" x14ac:dyDescent="0.2">
      <c r="B4055" s="1" t="str">
        <f t="shared" si="70"/>
        <v>アバメクチン・エトキサゾール水和剤メビウスフロアブル</v>
      </c>
      <c r="C4055" s="50" t="s">
        <v>6829</v>
      </c>
      <c r="D4055" s="50" t="s">
        <v>6830</v>
      </c>
      <c r="E4055" s="1" t="s">
        <v>80</v>
      </c>
      <c r="F4055" s="1" t="s">
        <v>157</v>
      </c>
      <c r="G4055" s="35" t="s">
        <v>4970</v>
      </c>
    </row>
    <row r="4056" spans="2:7" x14ac:dyDescent="0.2">
      <c r="B4056" s="1" t="str">
        <f t="shared" si="70"/>
        <v>フロメトキン水和剤明治ファインセーブフロアブル</v>
      </c>
      <c r="C4056" s="50" t="s">
        <v>6831</v>
      </c>
      <c r="D4056" s="50" t="s">
        <v>6832</v>
      </c>
      <c r="E4056" s="87" t="s">
        <v>5092</v>
      </c>
      <c r="F4056" s="1" t="s">
        <v>7079</v>
      </c>
      <c r="G4056" s="35" t="s">
        <v>4933</v>
      </c>
    </row>
    <row r="4057" spans="2:7" x14ac:dyDescent="0.2">
      <c r="B4057" s="1" t="str">
        <f t="shared" si="70"/>
        <v>フロメトキン水和剤ファインセーブフロアブル</v>
      </c>
      <c r="C4057" s="50" t="s">
        <v>6831</v>
      </c>
      <c r="D4057" s="50" t="s">
        <v>6833</v>
      </c>
      <c r="E4057" s="87" t="s">
        <v>5092</v>
      </c>
      <c r="F4057" s="1" t="s">
        <v>7079</v>
      </c>
      <c r="G4057" s="35" t="s">
        <v>4933</v>
      </c>
    </row>
    <row r="4058" spans="2:7" x14ac:dyDescent="0.2">
      <c r="B4058" s="1" t="str">
        <f t="shared" si="70"/>
        <v>ピラジフルミド水和剤パレード２０フロアブル</v>
      </c>
      <c r="C4058" s="50" t="s">
        <v>6834</v>
      </c>
      <c r="D4058" s="50" t="s">
        <v>6835</v>
      </c>
      <c r="E4058" s="2" t="s">
        <v>7078</v>
      </c>
      <c r="F4058" s="1"/>
      <c r="G4058" s="35" t="s">
        <v>4938</v>
      </c>
    </row>
    <row r="4059" spans="2:7" x14ac:dyDescent="0.2">
      <c r="B4059" s="1" t="str">
        <f t="shared" si="70"/>
        <v>ピラジフルミド水和剤パレード１５フロアブル</v>
      </c>
      <c r="C4059" s="50" t="s">
        <v>6834</v>
      </c>
      <c r="D4059" s="50" t="s">
        <v>6836</v>
      </c>
      <c r="E4059" s="2" t="s">
        <v>75</v>
      </c>
      <c r="F4059" s="1"/>
      <c r="G4059" s="35" t="s">
        <v>5103</v>
      </c>
    </row>
    <row r="4060" spans="2:7" x14ac:dyDescent="0.2">
      <c r="B4060" s="1" t="str">
        <f t="shared" si="70"/>
        <v>ピラクロニル・ピリミノバックメチル・フェンキノトリオン剤エンペラー豆つぶ２５０</v>
      </c>
      <c r="C4060" s="50" t="s">
        <v>6837</v>
      </c>
      <c r="D4060" s="50" t="s">
        <v>6838</v>
      </c>
      <c r="E4060" s="2" t="s">
        <v>7077</v>
      </c>
      <c r="F4060" s="1"/>
      <c r="G4060" s="35" t="s">
        <v>4981</v>
      </c>
    </row>
    <row r="4061" spans="2:7" x14ac:dyDescent="0.2">
      <c r="B4061" s="1" t="str">
        <f t="shared" si="70"/>
        <v>ピラクロニル・ピリミノバックメチル・フェンキノトリオン剤エンペラージャンボ</v>
      </c>
      <c r="C4061" s="50" t="s">
        <v>6837</v>
      </c>
      <c r="D4061" s="50" t="s">
        <v>6839</v>
      </c>
      <c r="E4061" s="2" t="s">
        <v>7077</v>
      </c>
      <c r="F4061" s="1"/>
      <c r="G4061" s="35" t="s">
        <v>4981</v>
      </c>
    </row>
    <row r="4062" spans="2:7" x14ac:dyDescent="0.2">
      <c r="B4062" s="1" t="str">
        <f t="shared" si="70"/>
        <v>ブロマシル・ＤＣＭＵ粒剤草刈りラクダ</v>
      </c>
      <c r="C4062" s="50" t="s">
        <v>6840</v>
      </c>
      <c r="D4062" s="50" t="s">
        <v>6841</v>
      </c>
      <c r="E4062" s="2" t="s">
        <v>7106</v>
      </c>
      <c r="F4062" s="1"/>
      <c r="G4062" s="35" t="s">
        <v>5061</v>
      </c>
    </row>
    <row r="4063" spans="2:7" x14ac:dyDescent="0.2">
      <c r="B4063" s="1" t="str">
        <f t="shared" si="70"/>
        <v>ピラクロニル・ベンゾビシクロン・ベンフレセート水和剤モーレツフロアブル</v>
      </c>
      <c r="C4063" s="50" t="s">
        <v>6842</v>
      </c>
      <c r="D4063" s="50" t="s">
        <v>6843</v>
      </c>
      <c r="E4063" s="2" t="s">
        <v>7105</v>
      </c>
      <c r="F4063" s="1"/>
      <c r="G4063" s="35" t="s">
        <v>6889</v>
      </c>
    </row>
    <row r="4064" spans="2:7" x14ac:dyDescent="0.2">
      <c r="B4064" s="1" t="str">
        <f t="shared" si="70"/>
        <v>ピラクロニル・ベンゾビシクロン・ベンフレセート水和剤ＳＤＳモーレツフロアブル</v>
      </c>
      <c r="C4064" s="50" t="s">
        <v>6842</v>
      </c>
      <c r="D4064" s="50" t="s">
        <v>6844</v>
      </c>
      <c r="E4064" s="2" t="s">
        <v>6487</v>
      </c>
      <c r="F4064" s="1"/>
      <c r="G4064" s="35" t="s">
        <v>6889</v>
      </c>
    </row>
    <row r="4065" spans="2:7" x14ac:dyDescent="0.2">
      <c r="B4065" s="1" t="str">
        <f t="shared" si="70"/>
        <v>エトフェンプロックス・フサライド水和剤ダブルアローＳＥ</v>
      </c>
      <c r="C4065" s="50" t="s">
        <v>6845</v>
      </c>
      <c r="D4065" s="50" t="s">
        <v>6846</v>
      </c>
      <c r="E4065" s="2" t="s">
        <v>6487</v>
      </c>
      <c r="F4065" s="1"/>
      <c r="G4065" s="35" t="s">
        <v>4933</v>
      </c>
    </row>
    <row r="4066" spans="2:7" x14ac:dyDescent="0.2">
      <c r="B4066" s="1" t="str">
        <f t="shared" si="70"/>
        <v>カフェンストロール・シクロスルファムロン・ダイムロン・ベンゾビシクロン粒剤サスケ粒剤２００</v>
      </c>
      <c r="C4066" s="50" t="s">
        <v>6847</v>
      </c>
      <c r="D4066" s="50" t="s">
        <v>6848</v>
      </c>
      <c r="E4066" s="2" t="s">
        <v>7106</v>
      </c>
      <c r="F4066" s="1"/>
      <c r="G4066" s="35" t="s">
        <v>6181</v>
      </c>
    </row>
    <row r="4067" spans="2:7" x14ac:dyDescent="0.2">
      <c r="B4067" s="1" t="str">
        <f t="shared" si="70"/>
        <v>カーバムナトリウム塩液剤キルパー４０</v>
      </c>
      <c r="C4067" s="50" t="s">
        <v>6849</v>
      </c>
      <c r="D4067" s="50" t="s">
        <v>6850</v>
      </c>
      <c r="E4067" s="1" t="s">
        <v>76</v>
      </c>
      <c r="F4067" s="1"/>
      <c r="G4067" s="35" t="s">
        <v>6890</v>
      </c>
    </row>
    <row r="4068" spans="2:7" x14ac:dyDescent="0.2">
      <c r="B4068" s="1" t="str">
        <f t="shared" si="70"/>
        <v>グリホサートイソプロピルアミン塩液剤ネコソギシャワーＡＬ</v>
      </c>
      <c r="C4068" s="50" t="s">
        <v>6851</v>
      </c>
      <c r="D4068" s="50" t="s">
        <v>6852</v>
      </c>
      <c r="E4068" s="2" t="s">
        <v>7078</v>
      </c>
      <c r="F4068" s="1"/>
      <c r="G4068" s="35" t="s">
        <v>5061</v>
      </c>
    </row>
    <row r="4069" spans="2:7" x14ac:dyDescent="0.2">
      <c r="B4069" s="1" t="str">
        <f t="shared" si="70"/>
        <v>グリホサートイソプロピルアミン塩液剤ウィードフリーＰＲＯ</v>
      </c>
      <c r="C4069" s="50" t="s">
        <v>6851</v>
      </c>
      <c r="D4069" s="50" t="s">
        <v>6853</v>
      </c>
      <c r="E4069" s="2" t="s">
        <v>7106</v>
      </c>
      <c r="F4069" s="1"/>
      <c r="G4069" s="35" t="s">
        <v>6705</v>
      </c>
    </row>
    <row r="4070" spans="2:7" x14ac:dyDescent="0.2">
      <c r="B4070" s="1" t="str">
        <f t="shared" si="70"/>
        <v>フマル酸水和剤アルテリア水和剤</v>
      </c>
      <c r="C4070" s="50" t="s">
        <v>6854</v>
      </c>
      <c r="D4070" s="50" t="s">
        <v>6855</v>
      </c>
      <c r="E4070" s="2" t="s">
        <v>7106</v>
      </c>
      <c r="F4070" s="1"/>
      <c r="G4070" s="35" t="s">
        <v>5191</v>
      </c>
    </row>
    <row r="4071" spans="2:7" x14ac:dyDescent="0.2">
      <c r="B4071" s="1" t="str">
        <f t="shared" si="70"/>
        <v>イマゾスルフロン・オキサジクロメホン水和剤イマゾーン</v>
      </c>
      <c r="C4071" s="50" t="s">
        <v>6856</v>
      </c>
      <c r="D4071" s="50" t="s">
        <v>6857</v>
      </c>
      <c r="E4071" s="2" t="s">
        <v>7105</v>
      </c>
      <c r="F4071" s="1"/>
      <c r="G4071" s="35" t="s">
        <v>5261</v>
      </c>
    </row>
    <row r="4072" spans="2:7" x14ac:dyDescent="0.2">
      <c r="B4072" s="1" t="str">
        <f t="shared" si="70"/>
        <v>トリアファモン・フェンキノトリオン・フェントラザミド水和剤カウンシルエナジーフロアブル</v>
      </c>
      <c r="C4072" s="50" t="s">
        <v>6858</v>
      </c>
      <c r="D4072" s="50" t="s">
        <v>6859</v>
      </c>
      <c r="E4072" s="2" t="s">
        <v>7078</v>
      </c>
      <c r="F4072" s="1"/>
      <c r="G4072" s="35" t="s">
        <v>6891</v>
      </c>
    </row>
    <row r="4073" spans="2:7" x14ac:dyDescent="0.2">
      <c r="B4073" s="1" t="str">
        <f t="shared" si="70"/>
        <v>トリアファモン・フェンキノトリオン・フェントラザミド水和剤アバンティフロアブル</v>
      </c>
      <c r="C4073" s="50" t="s">
        <v>6858</v>
      </c>
      <c r="D4073" s="50" t="s">
        <v>6860</v>
      </c>
      <c r="E4073" s="2" t="s">
        <v>7078</v>
      </c>
      <c r="F4073" s="1"/>
      <c r="G4073" s="35" t="s">
        <v>6891</v>
      </c>
    </row>
    <row r="4074" spans="2:7" x14ac:dyDescent="0.2">
      <c r="B4074" s="1" t="str">
        <f t="shared" si="70"/>
        <v>トリアファモン・フェンキノトリオン・フェントラザミド水和剤カウントダウンフロアブル</v>
      </c>
      <c r="C4074" s="50" t="s">
        <v>6858</v>
      </c>
      <c r="D4074" s="50" t="s">
        <v>6861</v>
      </c>
      <c r="E4074" s="2" t="s">
        <v>7078</v>
      </c>
      <c r="F4074" s="1"/>
      <c r="G4074" s="35" t="s">
        <v>6891</v>
      </c>
    </row>
    <row r="4075" spans="2:7" x14ac:dyDescent="0.2">
      <c r="B4075" s="1" t="str">
        <f t="shared" si="70"/>
        <v>シアントラニリプロール水和剤エクシレルＳＥ</v>
      </c>
      <c r="C4075" s="50" t="s">
        <v>6862</v>
      </c>
      <c r="D4075" s="50" t="s">
        <v>6863</v>
      </c>
      <c r="E4075" s="2" t="s">
        <v>7078</v>
      </c>
      <c r="F4075" s="1"/>
      <c r="G4075" s="35" t="s">
        <v>5431</v>
      </c>
    </row>
    <row r="4076" spans="2:7" x14ac:dyDescent="0.2">
      <c r="B4076" s="1" t="str">
        <f t="shared" si="70"/>
        <v>シアントラニリプロール粒剤プリロッソ粒剤</v>
      </c>
      <c r="C4076" s="50" t="s">
        <v>6864</v>
      </c>
      <c r="D4076" s="50" t="s">
        <v>6865</v>
      </c>
      <c r="E4076" s="2" t="s">
        <v>6487</v>
      </c>
      <c r="F4076" s="1"/>
      <c r="G4076" s="35" t="s">
        <v>5024</v>
      </c>
    </row>
    <row r="4077" spans="2:7" x14ac:dyDescent="0.2">
      <c r="B4077" s="1" t="str">
        <f t="shared" si="70"/>
        <v>シアントラニリプロール水和剤ベリマークＳＣ</v>
      </c>
      <c r="C4077" s="50" t="s">
        <v>6862</v>
      </c>
      <c r="D4077" s="50" t="s">
        <v>6866</v>
      </c>
      <c r="E4077" s="2" t="s">
        <v>7077</v>
      </c>
      <c r="F4077" s="1"/>
      <c r="G4077" s="35" t="s">
        <v>5275</v>
      </c>
    </row>
    <row r="4078" spans="2:7" x14ac:dyDescent="0.2">
      <c r="B4078" s="1" t="str">
        <f t="shared" si="70"/>
        <v>シアントラニリプロール水和剤ベネビアＯＤ</v>
      </c>
      <c r="C4078" s="50" t="s">
        <v>6862</v>
      </c>
      <c r="D4078" s="50" t="s">
        <v>6867</v>
      </c>
      <c r="E4078" s="2" t="s">
        <v>7078</v>
      </c>
      <c r="F4078" s="1"/>
      <c r="G4078" s="35" t="s">
        <v>5435</v>
      </c>
    </row>
    <row r="4079" spans="2:7" x14ac:dyDescent="0.2">
      <c r="B4079" s="1" t="str">
        <f t="shared" si="70"/>
        <v>メトスルフロンメチル水和剤ＦＭＣサーベルＤＦ</v>
      </c>
      <c r="C4079" s="50" t="s">
        <v>6868</v>
      </c>
      <c r="D4079" s="50" t="s">
        <v>6869</v>
      </c>
      <c r="E4079" s="2" t="s">
        <v>75</v>
      </c>
      <c r="F4079" s="1"/>
      <c r="G4079" s="35" t="s">
        <v>6892</v>
      </c>
    </row>
    <row r="4080" spans="2:7" x14ac:dyDescent="0.2">
      <c r="B4080" s="1" t="str">
        <f t="shared" si="70"/>
        <v>キャプタン・テブコナゾール水和剤バラライカ水和剤</v>
      </c>
      <c r="C4080" s="50" t="s">
        <v>6870</v>
      </c>
      <c r="D4080" s="50" t="s">
        <v>6871</v>
      </c>
      <c r="E4080" s="2" t="s">
        <v>7106</v>
      </c>
      <c r="F4080" s="1"/>
      <c r="G4080" s="35" t="s">
        <v>5177</v>
      </c>
    </row>
    <row r="4081" spans="2:7" x14ac:dyDescent="0.2">
      <c r="B4081" s="1" t="str">
        <f t="shared" si="70"/>
        <v>キャプタン・テブコナゾール水和剤アリスタバラライカ水和剤</v>
      </c>
      <c r="C4081" s="50" t="s">
        <v>6870</v>
      </c>
      <c r="D4081" s="50" t="s">
        <v>6872</v>
      </c>
      <c r="E4081" s="2" t="s">
        <v>7106</v>
      </c>
      <c r="F4081" s="1"/>
      <c r="G4081" s="35" t="s">
        <v>5177</v>
      </c>
    </row>
    <row r="4082" spans="2:7" x14ac:dyDescent="0.2">
      <c r="B4082" s="1" t="str">
        <f t="shared" si="70"/>
        <v>キャプタン・テブコナゾール水和剤バラライカＢ水和剤</v>
      </c>
      <c r="C4082" s="50" t="s">
        <v>6870</v>
      </c>
      <c r="D4082" s="50" t="s">
        <v>6873</v>
      </c>
      <c r="E4082" s="2" t="s">
        <v>7106</v>
      </c>
      <c r="F4082" s="1"/>
      <c r="G4082" s="35" t="s">
        <v>5177</v>
      </c>
    </row>
    <row r="4083" spans="2:7" x14ac:dyDescent="0.2">
      <c r="B4083" s="1" t="str">
        <f t="shared" si="70"/>
        <v>フェントラザミド・ブロモブチド・ベンスルフロンメチル粒剤ザークＤＸジャンボＨ</v>
      </c>
      <c r="C4083" s="50" t="s">
        <v>6874</v>
      </c>
      <c r="D4083" s="50" t="s">
        <v>6875</v>
      </c>
      <c r="E4083" s="2" t="s">
        <v>6487</v>
      </c>
      <c r="F4083" s="1"/>
      <c r="G4083" s="35" t="s">
        <v>5103</v>
      </c>
    </row>
    <row r="4084" spans="2:7" x14ac:dyDescent="0.2">
      <c r="B4084" s="1" t="str">
        <f t="shared" si="70"/>
        <v>フェントラザミド・ブロモブチド・ベンスルフロンメチル粒剤ザークＤＸ１キロ粒剤７５</v>
      </c>
      <c r="C4084" s="1" t="s">
        <v>6874</v>
      </c>
      <c r="D4084" s="50" t="s">
        <v>6876</v>
      </c>
      <c r="E4084" s="2" t="s">
        <v>6487</v>
      </c>
      <c r="F4084" s="1"/>
      <c r="G4084" s="35" t="s">
        <v>5095</v>
      </c>
    </row>
    <row r="4085" spans="2:7" x14ac:dyDescent="0.2">
      <c r="B4085" s="1" t="str">
        <f t="shared" si="70"/>
        <v>フェントラザミド・ブロモブチド・ベンスルフロンメチル粒剤ザークＤＸ１キロ粒剤５１</v>
      </c>
      <c r="C4085" s="1" t="s">
        <v>6874</v>
      </c>
      <c r="D4085" s="50" t="s">
        <v>6877</v>
      </c>
      <c r="E4085" s="2" t="s">
        <v>6487</v>
      </c>
      <c r="F4085" s="1"/>
      <c r="G4085" s="35" t="s">
        <v>6893</v>
      </c>
    </row>
    <row r="4086" spans="2:7" x14ac:dyDescent="0.2">
      <c r="B4086" s="1" t="str">
        <f t="shared" si="70"/>
        <v>フェントラザミド・ブロモブチド・ベンスルフロンメチル粒剤ザークＤＸジャンボＬ</v>
      </c>
      <c r="C4086" s="1" t="s">
        <v>6874</v>
      </c>
      <c r="D4086" s="50" t="s">
        <v>6878</v>
      </c>
      <c r="E4086" s="2" t="s">
        <v>6487</v>
      </c>
      <c r="F4086" s="1"/>
      <c r="G4086" s="35" t="s">
        <v>5103</v>
      </c>
    </row>
    <row r="4087" spans="2:7" x14ac:dyDescent="0.2">
      <c r="B4087" s="1" t="str">
        <f t="shared" si="70"/>
        <v>メタアルデヒド水和剤マイキラーＬ</v>
      </c>
      <c r="C4087" s="1" t="s">
        <v>6879</v>
      </c>
      <c r="D4087" s="50" t="s">
        <v>6880</v>
      </c>
      <c r="E4087" s="2" t="s">
        <v>7106</v>
      </c>
      <c r="F4087" s="1"/>
      <c r="G4087" s="35" t="s">
        <v>4933</v>
      </c>
    </row>
    <row r="4088" spans="2:7" x14ac:dyDescent="0.2">
      <c r="B4088" s="1" t="str">
        <f t="shared" si="70"/>
        <v>イミダクロプリド・エチプロール水和剤アドマイヤープラスフロアブル</v>
      </c>
      <c r="C4088" s="1" t="s">
        <v>6881</v>
      </c>
      <c r="D4088" s="50" t="s">
        <v>6882</v>
      </c>
      <c r="E4088" s="1" t="s">
        <v>80</v>
      </c>
      <c r="F4088" s="1" t="s">
        <v>157</v>
      </c>
      <c r="G4088" s="35" t="s">
        <v>6604</v>
      </c>
    </row>
    <row r="4089" spans="2:7" x14ac:dyDescent="0.2">
      <c r="B4089" s="1" t="str">
        <f t="shared" si="70"/>
        <v>イソキサベン・プロピザミド水和剤パワーカーブ水和剤</v>
      </c>
      <c r="C4089" s="1" t="s">
        <v>6883</v>
      </c>
      <c r="D4089" s="50" t="s">
        <v>6884</v>
      </c>
      <c r="E4089" s="2" t="s">
        <v>7106</v>
      </c>
      <c r="F4089" s="1"/>
      <c r="G4089" s="35" t="s">
        <v>5046</v>
      </c>
    </row>
    <row r="4090" spans="2:7" x14ac:dyDescent="0.2">
      <c r="B4090" s="1" t="str">
        <f t="shared" si="70"/>
        <v>アゾキシストロビン・イソピラザム水和剤サンジェットフローラ　フロアブル</v>
      </c>
      <c r="C4090" s="1" t="s">
        <v>6885</v>
      </c>
      <c r="D4090" s="50" t="s">
        <v>6886</v>
      </c>
      <c r="E4090" s="2" t="s">
        <v>7106</v>
      </c>
      <c r="F4090" s="1"/>
      <c r="G4090" s="35" t="s">
        <v>6894</v>
      </c>
    </row>
    <row r="4091" spans="2:7" x14ac:dyDescent="0.2">
      <c r="B4091" s="1" t="str">
        <f t="shared" si="70"/>
        <v>キザロホップエチル水和剤アフターエイドフロアブル</v>
      </c>
      <c r="C4091" s="1" t="s">
        <v>6887</v>
      </c>
      <c r="D4091" s="50" t="s">
        <v>6888</v>
      </c>
      <c r="E4091" s="2" t="s">
        <v>7106</v>
      </c>
      <c r="F4091" s="1"/>
      <c r="G4091" s="35" t="s">
        <v>5650</v>
      </c>
    </row>
    <row r="4092" spans="2:7" x14ac:dyDescent="0.2">
      <c r="B4092" s="1" t="str">
        <f t="shared" si="70"/>
        <v>エトキシスルフロン・クロメプロップ・トリアファモン・フェントラザミド粒剤ドリフ１キロ粒剤</v>
      </c>
      <c r="C4092" s="1" t="s">
        <v>6895</v>
      </c>
      <c r="D4092" s="50" t="s">
        <v>6896</v>
      </c>
      <c r="E4092" s="2" t="s">
        <v>7106</v>
      </c>
      <c r="F4092" s="1"/>
      <c r="G4092" s="35" t="s">
        <v>5069</v>
      </c>
    </row>
    <row r="4093" spans="2:7" x14ac:dyDescent="0.2">
      <c r="B4093" s="1" t="str">
        <f t="shared" si="70"/>
        <v>トルプロカルブ粒剤サンブラスパック</v>
      </c>
      <c r="C4093" s="1" t="s">
        <v>6897</v>
      </c>
      <c r="D4093" s="50" t="s">
        <v>6898</v>
      </c>
      <c r="E4093" s="2" t="s">
        <v>7077</v>
      </c>
      <c r="F4093" s="1"/>
      <c r="G4093" s="35" t="s">
        <v>4938</v>
      </c>
    </row>
    <row r="4094" spans="2:7" x14ac:dyDescent="0.2">
      <c r="B4094" s="1" t="str">
        <f t="shared" si="70"/>
        <v>トルプロカルブ粒剤ゴウケツパック</v>
      </c>
      <c r="C4094" s="1" t="s">
        <v>6897</v>
      </c>
      <c r="D4094" s="50" t="s">
        <v>6899</v>
      </c>
      <c r="E4094" s="2" t="s">
        <v>7077</v>
      </c>
      <c r="F4094" s="1"/>
      <c r="G4094" s="35" t="s">
        <v>4938</v>
      </c>
    </row>
    <row r="4095" spans="2:7" x14ac:dyDescent="0.2">
      <c r="B4095" s="1" t="str">
        <f t="shared" si="70"/>
        <v>グリホサートイソプロピルアミン塩液剤ＣＢＣグリホス液剤</v>
      </c>
      <c r="C4095" s="1" t="s">
        <v>6900</v>
      </c>
      <c r="D4095" s="50" t="s">
        <v>6901</v>
      </c>
      <c r="E4095" s="2" t="s">
        <v>75</v>
      </c>
      <c r="F4095" s="1"/>
      <c r="G4095" s="35" t="s">
        <v>6705</v>
      </c>
    </row>
    <row r="4096" spans="2:7" x14ac:dyDescent="0.2">
      <c r="B4096" s="1" t="str">
        <f t="shared" si="70"/>
        <v>ターバシル・フルミオキサジン・メコプロップＰカリウム塩粒剤モーカレタＭ粒剤</v>
      </c>
      <c r="C4096" s="1" t="s">
        <v>6902</v>
      </c>
      <c r="D4096" s="50" t="s">
        <v>6903</v>
      </c>
      <c r="E4096" s="2" t="s">
        <v>7106</v>
      </c>
      <c r="F4096" s="1"/>
      <c r="G4096" s="35" t="s">
        <v>4947</v>
      </c>
    </row>
    <row r="4097" spans="2:7" x14ac:dyDescent="0.2">
      <c r="B4097" s="1" t="str">
        <f t="shared" si="70"/>
        <v>カルブチレート・ターバシル・フルミオキサジン粒剤ガーデンクルーＭ粒剤</v>
      </c>
      <c r="C4097" s="1" t="s">
        <v>6904</v>
      </c>
      <c r="D4097" s="50" t="s">
        <v>6905</v>
      </c>
      <c r="E4097" s="2" t="s">
        <v>7106</v>
      </c>
      <c r="F4097" s="1"/>
      <c r="G4097" s="35" t="s">
        <v>4947</v>
      </c>
    </row>
    <row r="4098" spans="2:7" x14ac:dyDescent="0.2">
      <c r="B4098" s="1" t="str">
        <f t="shared" si="70"/>
        <v>ターバシル・ＤＣＢＮ・ＤＣＭＵ粒剤ネコソギエースＷ粒剤</v>
      </c>
      <c r="C4098" s="1" t="s">
        <v>6906</v>
      </c>
      <c r="D4098" s="50" t="s">
        <v>6907</v>
      </c>
      <c r="E4098" s="2" t="s">
        <v>75</v>
      </c>
      <c r="F4098" s="1"/>
      <c r="G4098" s="35" t="s">
        <v>4944</v>
      </c>
    </row>
    <row r="4099" spans="2:7" x14ac:dyDescent="0.2">
      <c r="B4099" s="1" t="str">
        <f t="shared" si="70"/>
        <v>グリホサートイソプロピルアミン塩・ブロマシル・メコプロップＰカリウム塩液剤ハイバーシャワー</v>
      </c>
      <c r="C4099" s="1" t="s">
        <v>6908</v>
      </c>
      <c r="D4099" s="50" t="s">
        <v>6909</v>
      </c>
      <c r="E4099" s="2" t="s">
        <v>7106</v>
      </c>
      <c r="F4099" s="1"/>
      <c r="G4099" s="35" t="s">
        <v>4944</v>
      </c>
    </row>
    <row r="4100" spans="2:7" x14ac:dyDescent="0.2">
      <c r="B4100" s="1" t="str">
        <f t="shared" si="70"/>
        <v>グリホサートイソプロピルアミン塩・ブロマシル・メコプロップＰカリウム塩液剤ネコソギロングシャワーＶ８</v>
      </c>
      <c r="C4100" s="1" t="s">
        <v>6908</v>
      </c>
      <c r="D4100" s="50" t="s">
        <v>6910</v>
      </c>
      <c r="E4100" s="2" t="s">
        <v>7106</v>
      </c>
      <c r="F4100" s="1"/>
      <c r="G4100" s="35" t="s">
        <v>4944</v>
      </c>
    </row>
    <row r="4101" spans="2:7" x14ac:dyDescent="0.2">
      <c r="B4101" s="1" t="str">
        <f t="shared" si="70"/>
        <v>ブロマシル・ＤＣＭＵ・ＭＣＰＰ粒剤ハイバーＳＰ</v>
      </c>
      <c r="C4101" s="1" t="s">
        <v>6911</v>
      </c>
      <c r="D4101" s="50" t="s">
        <v>6912</v>
      </c>
      <c r="E4101" s="2" t="s">
        <v>75</v>
      </c>
      <c r="F4101" s="1"/>
      <c r="G4101" s="35" t="s">
        <v>4991</v>
      </c>
    </row>
    <row r="4102" spans="2:7" x14ac:dyDescent="0.2">
      <c r="B4102" s="1" t="str">
        <f t="shared" si="70"/>
        <v>ブロマシル・ＤＣＭＵ・ＭＣＰＰ粒剤ネコソギトップＶ１粒剤</v>
      </c>
      <c r="C4102" s="1" t="s">
        <v>6911</v>
      </c>
      <c r="D4102" s="50" t="s">
        <v>6913</v>
      </c>
      <c r="E4102" s="2" t="s">
        <v>7106</v>
      </c>
      <c r="F4102" s="1"/>
      <c r="G4102" s="35" t="s">
        <v>4991</v>
      </c>
    </row>
    <row r="4103" spans="2:7" ht="26.4" x14ac:dyDescent="0.2">
      <c r="B4103" s="1" t="str">
        <f t="shared" si="70"/>
        <v>還元澱粉糖化物・クロチアニジン・ピリダリル・ペルメトリン・マンデストロビン水和剤ベニカＸネクストスプレー</v>
      </c>
      <c r="C4103" s="50" t="s">
        <v>6914</v>
      </c>
      <c r="D4103" s="50" t="s">
        <v>6915</v>
      </c>
      <c r="E4103" s="2" t="s">
        <v>7106</v>
      </c>
      <c r="F4103" s="1"/>
      <c r="G4103" s="35" t="s">
        <v>5079</v>
      </c>
    </row>
    <row r="4104" spans="2:7" x14ac:dyDescent="0.2">
      <c r="B4104" s="1" t="str">
        <f t="shared" si="70"/>
        <v>還元澱粉糖化物・クロチアニジン・マンデストロビン水和剤ベニカＶフレッシュスプレー</v>
      </c>
      <c r="C4104" s="50" t="s">
        <v>6916</v>
      </c>
      <c r="D4104" s="50" t="s">
        <v>6917</v>
      </c>
      <c r="E4104" s="2" t="s">
        <v>7105</v>
      </c>
      <c r="F4104" s="1"/>
      <c r="G4104" s="35" t="s">
        <v>5391</v>
      </c>
    </row>
    <row r="4105" spans="2:7" x14ac:dyDescent="0.2">
      <c r="B4105" s="1" t="str">
        <f t="shared" si="70"/>
        <v>ペラルゴン酸乳剤スピードスター原液</v>
      </c>
      <c r="C4105" s="50" t="s">
        <v>6918</v>
      </c>
      <c r="D4105" s="50" t="s">
        <v>6919</v>
      </c>
      <c r="E4105" s="2" t="s">
        <v>75</v>
      </c>
      <c r="F4105" s="1"/>
      <c r="G4105" s="35" t="s">
        <v>5676</v>
      </c>
    </row>
    <row r="4106" spans="2:7" x14ac:dyDescent="0.2">
      <c r="B4106" s="1" t="str">
        <f t="shared" si="70"/>
        <v>ペラルゴン酸乳剤コケとーるスピード原液</v>
      </c>
      <c r="C4106" s="1" t="s">
        <v>6918</v>
      </c>
      <c r="D4106" s="50" t="s">
        <v>6920</v>
      </c>
      <c r="E4106" s="2" t="s">
        <v>75</v>
      </c>
      <c r="F4106" s="1"/>
      <c r="G4106" s="35" t="s">
        <v>5676</v>
      </c>
    </row>
    <row r="4107" spans="2:7" x14ac:dyDescent="0.2">
      <c r="B4107" s="1" t="str">
        <f t="shared" si="70"/>
        <v>スピノサド・プロベナゾール粒剤ファーストラゾーナスピノ粒剤</v>
      </c>
      <c r="C4107" s="1" t="s">
        <v>6921</v>
      </c>
      <c r="D4107" s="50" t="s">
        <v>6922</v>
      </c>
      <c r="E4107" s="2" t="s">
        <v>7106</v>
      </c>
      <c r="F4107" s="1"/>
      <c r="G4107" s="35" t="s">
        <v>5261</v>
      </c>
    </row>
    <row r="4108" spans="2:7" x14ac:dyDescent="0.2">
      <c r="B4108" s="1" t="str">
        <f t="shared" si="70"/>
        <v>トリフルメゾピリム粒剤デュポン　ゼクサロン箱粒剤</v>
      </c>
      <c r="C4108" s="1" t="s">
        <v>6923</v>
      </c>
      <c r="D4108" s="50" t="s">
        <v>6924</v>
      </c>
      <c r="E4108" s="2" t="s">
        <v>6487</v>
      </c>
      <c r="F4108" s="1"/>
      <c r="G4108" s="35" t="s">
        <v>5095</v>
      </c>
    </row>
    <row r="4109" spans="2:7" x14ac:dyDescent="0.2">
      <c r="B4109" s="1" t="str">
        <f t="shared" si="70"/>
        <v>トリフルメゾピリム粒剤ＪＡゼクサロン箱粒剤</v>
      </c>
      <c r="C4109" s="1" t="s">
        <v>6923</v>
      </c>
      <c r="D4109" s="50" t="s">
        <v>6925</v>
      </c>
      <c r="E4109" s="2" t="s">
        <v>6487</v>
      </c>
      <c r="F4109" s="1"/>
      <c r="G4109" s="35" t="s">
        <v>5095</v>
      </c>
    </row>
    <row r="4110" spans="2:7" x14ac:dyDescent="0.2">
      <c r="B4110" s="1" t="str">
        <f t="shared" si="70"/>
        <v>クロラントラニリプロール・トリフルメゾピリム・トルプロカルブ粒剤サンスパイク箱粒剤</v>
      </c>
      <c r="C4110" s="1" t="s">
        <v>6926</v>
      </c>
      <c r="D4110" s="50" t="s">
        <v>6927</v>
      </c>
      <c r="E4110" s="2" t="s">
        <v>6487</v>
      </c>
      <c r="F4110" s="1"/>
      <c r="G4110" s="35" t="s">
        <v>5095</v>
      </c>
    </row>
    <row r="4111" spans="2:7" x14ac:dyDescent="0.2">
      <c r="B4111" s="1" t="str">
        <f t="shared" si="70"/>
        <v>クロラントラニリプロール・トリフルメゾピリム・シメコナゾール・トルプロカルブ粒剤サンエース箱粒剤</v>
      </c>
      <c r="C4111" s="1" t="s">
        <v>6928</v>
      </c>
      <c r="D4111" s="50" t="s">
        <v>6929</v>
      </c>
      <c r="E4111" s="1" t="s">
        <v>7107</v>
      </c>
      <c r="F4111" s="1"/>
      <c r="G4111" s="35" t="s">
        <v>5095</v>
      </c>
    </row>
    <row r="4112" spans="2:7" x14ac:dyDescent="0.2">
      <c r="B4112" s="1" t="str">
        <f t="shared" si="70"/>
        <v>クロラントラニリプロール・トリフルメゾピリム粒剤ホクコーフェルテラゼクサロン箱粒剤</v>
      </c>
      <c r="C4112" s="1" t="s">
        <v>6930</v>
      </c>
      <c r="D4112" s="50" t="s">
        <v>6931</v>
      </c>
      <c r="E4112" s="2" t="s">
        <v>7106</v>
      </c>
      <c r="F4112" s="1"/>
      <c r="G4112" s="35" t="s">
        <v>5095</v>
      </c>
    </row>
    <row r="4113" spans="2:7" ht="26.4" x14ac:dyDescent="0.2">
      <c r="B4113" s="1" t="str">
        <f t="shared" si="70"/>
        <v>クロラントラニリプロール・トリフルメゾピリム・プロベナゾール粒剤ホクコービルダーフェルテラゼクサロン粒剤</v>
      </c>
      <c r="C4113" s="1" t="s">
        <v>6932</v>
      </c>
      <c r="D4113" s="50" t="s">
        <v>6933</v>
      </c>
      <c r="E4113" s="2" t="s">
        <v>7106</v>
      </c>
      <c r="F4113" s="1"/>
      <c r="G4113" s="35" t="s">
        <v>5095</v>
      </c>
    </row>
    <row r="4114" spans="2:7" x14ac:dyDescent="0.2">
      <c r="B4114" s="1" t="str">
        <f t="shared" si="70"/>
        <v>クロラントラニリプロール・トリフルメゾピリム・イソチアニル・ペンフルフェン粒剤スクラム箱粒剤</v>
      </c>
      <c r="C4114" s="1" t="s">
        <v>6934</v>
      </c>
      <c r="D4114" s="50" t="s">
        <v>6935</v>
      </c>
      <c r="E4114" s="2" t="s">
        <v>7106</v>
      </c>
      <c r="F4114" s="1"/>
      <c r="G4114" s="35" t="s">
        <v>5095</v>
      </c>
    </row>
    <row r="4115" spans="2:7" x14ac:dyDescent="0.2">
      <c r="B4115" s="1" t="str">
        <f t="shared" si="70"/>
        <v>クロラントラニリプロール・トリフルメゾピリム・イソチアニル粒剤防人箱粒剤</v>
      </c>
      <c r="C4115" s="1" t="s">
        <v>6936</v>
      </c>
      <c r="D4115" s="50" t="s">
        <v>6937</v>
      </c>
      <c r="E4115" s="2" t="s">
        <v>7077</v>
      </c>
      <c r="F4115" s="1"/>
      <c r="G4115" s="35" t="s">
        <v>5095</v>
      </c>
    </row>
    <row r="4116" spans="2:7" x14ac:dyDescent="0.2">
      <c r="B4116" s="1" t="str">
        <f t="shared" si="70"/>
        <v>クロラントラニリプロール・トリフルメゾピリム・イソチアニル・フラメトピル粒剤箱維新粒剤</v>
      </c>
      <c r="C4116" s="1" t="s">
        <v>6938</v>
      </c>
      <c r="D4116" s="50" t="s">
        <v>6939</v>
      </c>
      <c r="E4116" s="2" t="s">
        <v>6487</v>
      </c>
      <c r="F4116" s="1"/>
      <c r="G4116" s="35" t="s">
        <v>5095</v>
      </c>
    </row>
    <row r="4117" spans="2:7" x14ac:dyDescent="0.2">
      <c r="B4117" s="1" t="str">
        <f t="shared" si="70"/>
        <v>クロラントラニリプロール・トリフルメゾピリム・イソチアニル・フラメトピル粒剤箱将軍粒剤</v>
      </c>
      <c r="C4117" s="1" t="s">
        <v>6938</v>
      </c>
      <c r="D4117" s="50" t="s">
        <v>6940</v>
      </c>
      <c r="E4117" s="2" t="s">
        <v>7082</v>
      </c>
      <c r="F4117" s="1"/>
      <c r="G4117" s="35" t="s">
        <v>5095</v>
      </c>
    </row>
    <row r="4118" spans="2:7" x14ac:dyDescent="0.2">
      <c r="B4118" s="1" t="str">
        <f t="shared" si="70"/>
        <v>シアントラニリプロール・トリフルメゾピリム・イソチアニル・ペンフルフェン粒剤フルスロットル箱粒剤</v>
      </c>
      <c r="C4118" s="1" t="s">
        <v>6941</v>
      </c>
      <c r="D4118" s="50" t="s">
        <v>6942</v>
      </c>
      <c r="E4118" s="2" t="s">
        <v>6487</v>
      </c>
      <c r="F4118" s="1"/>
      <c r="G4118" s="35" t="s">
        <v>4947</v>
      </c>
    </row>
    <row r="4119" spans="2:7" x14ac:dyDescent="0.2">
      <c r="B4119" s="1" t="str">
        <f t="shared" si="70"/>
        <v>シアントラニリプロール・トリフルメゾピリム粒剤ゼクサロンパディート箱粒剤</v>
      </c>
      <c r="C4119" s="1" t="s">
        <v>6943</v>
      </c>
      <c r="D4119" s="50" t="s">
        <v>6944</v>
      </c>
      <c r="E4119" s="2" t="s">
        <v>6487</v>
      </c>
      <c r="F4119" s="1"/>
      <c r="G4119" s="35" t="s">
        <v>5095</v>
      </c>
    </row>
    <row r="4120" spans="2:7" x14ac:dyDescent="0.2">
      <c r="B4120" s="1" t="str">
        <f t="shared" si="70"/>
        <v>クロラントラニリプロール・トリフルメゾピリム・トリシクラゾール粒剤アンコール箱粒剤</v>
      </c>
      <c r="C4120" s="1" t="s">
        <v>6945</v>
      </c>
      <c r="D4120" s="50" t="s">
        <v>6946</v>
      </c>
      <c r="E4120" s="2" t="s">
        <v>6487</v>
      </c>
      <c r="F4120" s="1"/>
      <c r="G4120" s="35" t="s">
        <v>5095</v>
      </c>
    </row>
    <row r="4121" spans="2:7" x14ac:dyDescent="0.2">
      <c r="B4121" s="1" t="str">
        <f t="shared" si="70"/>
        <v>クロラントラニリプロール・トリフルメゾピリム・チアジニル粒剤ブイゲットフェルテラゼクサロンＬ粒剤</v>
      </c>
      <c r="C4121" s="1" t="s">
        <v>6947</v>
      </c>
      <c r="D4121" s="50" t="s">
        <v>6948</v>
      </c>
      <c r="E4121" s="2" t="s">
        <v>7077</v>
      </c>
      <c r="F4121" s="1"/>
      <c r="G4121" s="35" t="s">
        <v>5095</v>
      </c>
    </row>
    <row r="4122" spans="2:7" x14ac:dyDescent="0.2">
      <c r="B4122" s="1" t="str">
        <f t="shared" si="70"/>
        <v>チフェンスルフロンメチル水和剤ハーモニー７５ＤＦ</v>
      </c>
      <c r="C4122" s="1" t="s">
        <v>6949</v>
      </c>
      <c r="D4122" s="50" t="s">
        <v>6950</v>
      </c>
      <c r="E4122" s="2" t="s">
        <v>7077</v>
      </c>
      <c r="F4122" s="1"/>
      <c r="G4122" s="35" t="s">
        <v>5280</v>
      </c>
    </row>
    <row r="4123" spans="2:7" x14ac:dyDescent="0.2">
      <c r="B4123" s="1" t="str">
        <f t="shared" si="70"/>
        <v>スルホキサフロル水和剤ビレスコ顆粒水和剤</v>
      </c>
      <c r="C4123" s="1" t="s">
        <v>6951</v>
      </c>
      <c r="D4123" s="50" t="s">
        <v>6952</v>
      </c>
      <c r="E4123" s="2" t="s">
        <v>7078</v>
      </c>
      <c r="F4123" s="1"/>
      <c r="G4123" s="35" t="s">
        <v>5337</v>
      </c>
    </row>
    <row r="4124" spans="2:7" x14ac:dyDescent="0.2">
      <c r="B4124" s="1" t="str">
        <f t="shared" si="70"/>
        <v>スルホキサフロル水和剤日産ビレスコ顆粒水和剤</v>
      </c>
      <c r="C4124" s="1" t="s">
        <v>6951</v>
      </c>
      <c r="D4124" s="50" t="s">
        <v>6953</v>
      </c>
      <c r="E4124" s="2" t="s">
        <v>7078</v>
      </c>
      <c r="F4124" s="1"/>
      <c r="G4124" s="35" t="s">
        <v>5337</v>
      </c>
    </row>
    <row r="4125" spans="2:7" x14ac:dyDescent="0.2">
      <c r="B4125" s="1" t="str">
        <f t="shared" si="70"/>
        <v>スルホキサフロル水和剤ホクコービレスコ顆粒水和剤</v>
      </c>
      <c r="C4125" s="1" t="s">
        <v>6951</v>
      </c>
      <c r="D4125" s="50" t="s">
        <v>6954</v>
      </c>
      <c r="E4125" s="2" t="s">
        <v>7078</v>
      </c>
      <c r="F4125" s="1"/>
      <c r="G4125" s="35" t="s">
        <v>5337</v>
      </c>
    </row>
    <row r="4126" spans="2:7" x14ac:dyDescent="0.2">
      <c r="B4126" s="1" t="str">
        <f t="shared" si="70"/>
        <v>スルホキサフロル粉剤エクシード粉剤ＤＬ</v>
      </c>
      <c r="C4126" s="1" t="s">
        <v>6955</v>
      </c>
      <c r="D4126" s="50" t="s">
        <v>6956</v>
      </c>
      <c r="E4126" s="2" t="s">
        <v>75</v>
      </c>
      <c r="F4126" s="1"/>
      <c r="G4126" s="35" t="s">
        <v>5024</v>
      </c>
    </row>
    <row r="4127" spans="2:7" x14ac:dyDescent="0.2">
      <c r="B4127" s="1" t="str">
        <f t="shared" si="70"/>
        <v>スルホキサフロル粉剤日産エクシード粉剤ＤＬ</v>
      </c>
      <c r="C4127" s="1" t="s">
        <v>6955</v>
      </c>
      <c r="D4127" s="50" t="s">
        <v>6957</v>
      </c>
      <c r="E4127" s="2" t="s">
        <v>75</v>
      </c>
      <c r="F4127" s="1"/>
      <c r="G4127" s="35" t="s">
        <v>5024</v>
      </c>
    </row>
    <row r="4128" spans="2:7" x14ac:dyDescent="0.2">
      <c r="B4128" s="1" t="str">
        <f t="shared" si="70"/>
        <v>スルホキサフロル粉剤ホクコーエクシード粉剤ＤＬ</v>
      </c>
      <c r="C4128" s="1" t="s">
        <v>6955</v>
      </c>
      <c r="D4128" s="50" t="s">
        <v>6958</v>
      </c>
      <c r="E4128" s="2" t="s">
        <v>75</v>
      </c>
      <c r="F4128" s="1"/>
      <c r="G4128" s="35" t="s">
        <v>5024</v>
      </c>
    </row>
    <row r="4129" spans="2:7" x14ac:dyDescent="0.2">
      <c r="B4129" s="1" t="str">
        <f t="shared" si="70"/>
        <v>レナシル水和剤レンザー</v>
      </c>
      <c r="C4129" s="1" t="s">
        <v>6959</v>
      </c>
      <c r="D4129" s="50" t="s">
        <v>6960</v>
      </c>
      <c r="E4129" s="2" t="s">
        <v>75</v>
      </c>
      <c r="F4129" s="1"/>
      <c r="G4129" s="35" t="s">
        <v>5191</v>
      </c>
    </row>
    <row r="4130" spans="2:7" x14ac:dyDescent="0.2">
      <c r="B4130" s="1" t="str">
        <f t="shared" si="70"/>
        <v>グリホサートイソプロピルアミン塩・ブロマシル液剤ネコソギパワーシャワー</v>
      </c>
      <c r="C4130" s="1" t="s">
        <v>6961</v>
      </c>
      <c r="D4130" s="50" t="s">
        <v>6962</v>
      </c>
      <c r="E4130" s="2" t="s">
        <v>7106</v>
      </c>
      <c r="F4130" s="1"/>
      <c r="G4130" s="35" t="s">
        <v>4947</v>
      </c>
    </row>
    <row r="4131" spans="2:7" x14ac:dyDescent="0.2">
      <c r="B4131" s="1" t="str">
        <f t="shared" si="70"/>
        <v>ヒドロキシプロピル化リン酸架橋デンプン液剤粘着くん液剤</v>
      </c>
      <c r="C4131" s="1" t="s">
        <v>6963</v>
      </c>
      <c r="D4131" s="50" t="s">
        <v>6964</v>
      </c>
      <c r="E4131" s="2" t="s">
        <v>7077</v>
      </c>
      <c r="F4131" s="1"/>
      <c r="G4131" s="35" t="s">
        <v>4951</v>
      </c>
    </row>
    <row r="4132" spans="2:7" x14ac:dyDescent="0.2">
      <c r="B4132" s="1" t="str">
        <f t="shared" si="70"/>
        <v xml:space="preserve">シアゾファミド･ＴＰＮ水和剤サイカクフロアブル </v>
      </c>
      <c r="C4132" s="1" t="s">
        <v>6965</v>
      </c>
      <c r="D4132" s="50" t="s">
        <v>6966</v>
      </c>
      <c r="E4132" s="2" t="s">
        <v>7106</v>
      </c>
      <c r="F4132" s="1"/>
      <c r="G4132" s="35" t="s">
        <v>5082</v>
      </c>
    </row>
    <row r="4133" spans="2:7" x14ac:dyDescent="0.2">
      <c r="B4133" s="1" t="str">
        <f t="shared" si="70"/>
        <v>トリアファモン・ピラクロニル・ベンゾビシクロン水和剤アシュラフロアブル</v>
      </c>
      <c r="C4133" s="1" t="s">
        <v>6967</v>
      </c>
      <c r="D4133" s="50" t="s">
        <v>7018</v>
      </c>
      <c r="E4133" s="2" t="s">
        <v>6487</v>
      </c>
      <c r="F4133" s="1"/>
      <c r="G4133" s="35" t="s">
        <v>7019</v>
      </c>
    </row>
    <row r="4134" spans="2:7" x14ac:dyDescent="0.2">
      <c r="B4134" s="1" t="str">
        <f t="shared" si="70"/>
        <v>ピラクロストロビン・フルキサピロキサド水和剤丸和レキシコン</v>
      </c>
      <c r="C4134" s="1" t="s">
        <v>6968</v>
      </c>
      <c r="D4134" s="50" t="s">
        <v>6969</v>
      </c>
      <c r="E4134" s="2" t="s">
        <v>75</v>
      </c>
      <c r="F4134" s="1"/>
      <c r="G4134" s="35" t="s">
        <v>5388</v>
      </c>
    </row>
    <row r="4135" spans="2:7" x14ac:dyDescent="0.2">
      <c r="B4135" s="1" t="str">
        <f t="shared" si="70"/>
        <v>ピリミスルファン・メタミホップ・ＭＣＰＢ粒剤シアゲＭＦ１キロ粒剤</v>
      </c>
      <c r="C4135" s="1" t="s">
        <v>6970</v>
      </c>
      <c r="D4135" s="50" t="s">
        <v>7020</v>
      </c>
      <c r="E4135" s="2" t="s">
        <v>75</v>
      </c>
      <c r="F4135" s="1"/>
      <c r="G4135" s="35" t="s">
        <v>5391</v>
      </c>
    </row>
    <row r="4136" spans="2:7" x14ac:dyDescent="0.2">
      <c r="B4136" s="1" t="str">
        <f t="shared" si="70"/>
        <v>スルホキサフロル・トリシクラゾール水和剤ビームエイトＥＸゾル</v>
      </c>
      <c r="C4136" s="1" t="s">
        <v>6971</v>
      </c>
      <c r="D4136" s="50" t="s">
        <v>6972</v>
      </c>
      <c r="E4136" s="2" t="s">
        <v>75</v>
      </c>
      <c r="F4136" s="1"/>
      <c r="G4136" s="35" t="s">
        <v>4933</v>
      </c>
    </row>
    <row r="4137" spans="2:7" x14ac:dyDescent="0.2">
      <c r="B4137" s="1" t="str">
        <f t="shared" si="70"/>
        <v>スルホキサフロル・トリシクラゾール水和剤ビームエイトエクシードゾル</v>
      </c>
      <c r="C4137" s="1" t="s">
        <v>6971</v>
      </c>
      <c r="D4137" s="50" t="s">
        <v>6973</v>
      </c>
      <c r="E4137" s="2" t="s">
        <v>75</v>
      </c>
      <c r="F4137" s="1"/>
      <c r="G4137" s="35" t="s">
        <v>4933</v>
      </c>
    </row>
    <row r="4138" spans="2:7" x14ac:dyDescent="0.2">
      <c r="B4138" s="1" t="str">
        <f t="shared" si="70"/>
        <v>スルホキサフロル・カスガマイシン・トリシクラゾール水和剤ダブルカットエクシードフロアブル</v>
      </c>
      <c r="C4138" s="1" t="s">
        <v>6974</v>
      </c>
      <c r="D4138" s="50" t="s">
        <v>6975</v>
      </c>
      <c r="E4138" s="2" t="s">
        <v>75</v>
      </c>
      <c r="F4138" s="1"/>
      <c r="G4138" s="35" t="s">
        <v>4933</v>
      </c>
    </row>
    <row r="4139" spans="2:7" x14ac:dyDescent="0.2">
      <c r="B4139" s="1" t="str">
        <f t="shared" si="70"/>
        <v>スルホキサフロル・カスガマイシン・トリシクラゾール粉剤ダブルカットエクシード粉剤３ＤＬ</v>
      </c>
      <c r="C4139" s="1" t="s">
        <v>6976</v>
      </c>
      <c r="D4139" s="50" t="s">
        <v>6977</v>
      </c>
      <c r="E4139" s="2" t="s">
        <v>75</v>
      </c>
      <c r="F4139" s="1"/>
      <c r="G4139" s="35" t="s">
        <v>5024</v>
      </c>
    </row>
    <row r="4140" spans="2:7" x14ac:dyDescent="0.2">
      <c r="B4140" s="1" t="str">
        <f t="shared" si="70"/>
        <v>ピラクロニル・ピリミノバックメチル・フェンキノトリオン水和剤エンペラーフロアブル</v>
      </c>
      <c r="C4140" s="1" t="s">
        <v>6978</v>
      </c>
      <c r="D4140" s="50" t="s">
        <v>6979</v>
      </c>
      <c r="E4140" s="2" t="s">
        <v>75</v>
      </c>
      <c r="F4140" s="1"/>
      <c r="G4140" s="35" t="s">
        <v>7021</v>
      </c>
    </row>
    <row r="4141" spans="2:7" x14ac:dyDescent="0.2">
      <c r="B4141" s="1" t="str">
        <f t="shared" si="70"/>
        <v>ピリミスルファン・フェノキサスルホン・フェンキノトリオン粒剤ベッカク１キロ粒剤</v>
      </c>
      <c r="C4141" s="1" t="s">
        <v>6980</v>
      </c>
      <c r="D4141" s="50" t="s">
        <v>6981</v>
      </c>
      <c r="E4141" s="2" t="s">
        <v>75</v>
      </c>
      <c r="F4141" s="1"/>
      <c r="G4141" s="35" t="s">
        <v>5024</v>
      </c>
    </row>
    <row r="4142" spans="2:7" x14ac:dyDescent="0.2">
      <c r="B4142" s="1" t="str">
        <f t="shared" si="70"/>
        <v>ピリミスルファン・フェノキサスルホン・フェンキノトリオン剤ベッカク豆つぶ２５０</v>
      </c>
      <c r="C4142" s="1" t="s">
        <v>6982</v>
      </c>
      <c r="D4142" s="50" t="s">
        <v>6983</v>
      </c>
      <c r="E4142" s="2" t="s">
        <v>7106</v>
      </c>
      <c r="F4142" s="1"/>
      <c r="G4142" s="35" t="s">
        <v>4947</v>
      </c>
    </row>
    <row r="4143" spans="2:7" x14ac:dyDescent="0.2">
      <c r="B4143" s="1" t="str">
        <f t="shared" si="70"/>
        <v>ピリミスルファン・フェノキサスルホン・フェンキノトリオン剤ベッカクジャンボ</v>
      </c>
      <c r="C4143" s="1" t="s">
        <v>6982</v>
      </c>
      <c r="D4143" s="50" t="s">
        <v>6984</v>
      </c>
      <c r="E4143" s="2" t="s">
        <v>7105</v>
      </c>
      <c r="F4143" s="1"/>
      <c r="G4143" s="35" t="s">
        <v>4947</v>
      </c>
    </row>
    <row r="4144" spans="2:7" x14ac:dyDescent="0.2">
      <c r="B4144" s="1" t="str">
        <f t="shared" si="70"/>
        <v>チアクロプリド・イソチアニル粒剤ルーチンコア箱粒剤</v>
      </c>
      <c r="C4144" s="1" t="s">
        <v>6985</v>
      </c>
      <c r="D4144" s="50" t="s">
        <v>6986</v>
      </c>
      <c r="E4144" s="2" t="s">
        <v>6487</v>
      </c>
      <c r="F4144" s="1"/>
      <c r="G4144" s="35" t="s">
        <v>4947</v>
      </c>
    </row>
    <row r="4145" spans="2:7" x14ac:dyDescent="0.2">
      <c r="B4145" s="1" t="str">
        <f t="shared" si="70"/>
        <v>フェノキサスルホン・ブロモブチド・ベンスルフロンメチル剤アルファープロＨ豆つぶ２５０</v>
      </c>
      <c r="C4145" s="1" t="s">
        <v>6987</v>
      </c>
      <c r="D4145" s="50" t="s">
        <v>6988</v>
      </c>
      <c r="E4145" s="2" t="s">
        <v>7102</v>
      </c>
      <c r="F4145" s="1"/>
      <c r="G4145" s="35" t="s">
        <v>7022</v>
      </c>
    </row>
    <row r="4146" spans="2:7" x14ac:dyDescent="0.2">
      <c r="B4146" s="1" t="str">
        <f t="shared" si="70"/>
        <v>フェノキサスルホン・ブロモブチド・ベンスルフロンメチル剤アルファープロＬ豆つぶ２５０</v>
      </c>
      <c r="C4146" s="1" t="s">
        <v>6987</v>
      </c>
      <c r="D4146" s="50" t="s">
        <v>6989</v>
      </c>
      <c r="E4146" s="2" t="s">
        <v>7106</v>
      </c>
      <c r="F4146" s="1"/>
      <c r="G4146" s="35" t="s">
        <v>7022</v>
      </c>
    </row>
    <row r="4147" spans="2:7" x14ac:dyDescent="0.2">
      <c r="B4147" s="1" t="str">
        <f t="shared" si="70"/>
        <v>クロラントラニリプロール・ピメトロジン粒剤明治フェルテラチェス箱粒剤</v>
      </c>
      <c r="C4147" s="1" t="s">
        <v>6990</v>
      </c>
      <c r="D4147" s="50" t="s">
        <v>6991</v>
      </c>
      <c r="E4147" s="2" t="s">
        <v>75</v>
      </c>
      <c r="F4147" s="1"/>
      <c r="G4147" s="35" t="s">
        <v>5095</v>
      </c>
    </row>
    <row r="4148" spans="2:7" x14ac:dyDescent="0.2">
      <c r="B4148" s="1" t="str">
        <f t="shared" si="70"/>
        <v>アシベンゾラルＳ－メチル水和剤アクティガード顆粒水和剤</v>
      </c>
      <c r="C4148" s="1" t="s">
        <v>6992</v>
      </c>
      <c r="D4148" s="50" t="s">
        <v>6993</v>
      </c>
      <c r="E4148" s="2" t="s">
        <v>75</v>
      </c>
      <c r="F4148" s="1"/>
      <c r="G4148" s="35" t="s">
        <v>5177</v>
      </c>
    </row>
    <row r="4149" spans="2:7" x14ac:dyDescent="0.2">
      <c r="B4149" s="1" t="str">
        <f t="shared" si="70"/>
        <v>スピロテトラマト水和剤ｉｎｏｃｈｉｏセイレーンフロアブル</v>
      </c>
      <c r="C4149" s="1" t="s">
        <v>6994</v>
      </c>
      <c r="D4149" s="50" t="s">
        <v>6995</v>
      </c>
      <c r="E4149" s="2" t="s">
        <v>7106</v>
      </c>
      <c r="F4149" s="1"/>
      <c r="G4149" s="35" t="s">
        <v>7023</v>
      </c>
    </row>
    <row r="4150" spans="2:7" x14ac:dyDescent="0.2">
      <c r="B4150" s="1" t="str">
        <f t="shared" si="70"/>
        <v>オキサチアピプロリン・マンジプロパミド水和剤オロンディスウルトラＳＣ</v>
      </c>
      <c r="C4150" s="1" t="s">
        <v>6996</v>
      </c>
      <c r="D4150" s="50" t="s">
        <v>6997</v>
      </c>
      <c r="E4150" s="2" t="s">
        <v>7105</v>
      </c>
      <c r="F4150" s="1"/>
      <c r="G4150" s="35" t="s">
        <v>7024</v>
      </c>
    </row>
    <row r="4151" spans="2:7" x14ac:dyDescent="0.2">
      <c r="B4151" s="1" t="str">
        <f t="shared" si="70"/>
        <v>イマゾスルフロン・ピリミノバックメチル・フェンキノトリオン粒剤マスラオ１キロ粒剤</v>
      </c>
      <c r="C4151" s="1" t="s">
        <v>6998</v>
      </c>
      <c r="D4151" s="50" t="s">
        <v>6999</v>
      </c>
      <c r="E4151" s="2" t="s">
        <v>6487</v>
      </c>
      <c r="F4151" s="1"/>
      <c r="G4151" s="35" t="s">
        <v>4964</v>
      </c>
    </row>
    <row r="4152" spans="2:7" x14ac:dyDescent="0.2">
      <c r="B4152" s="1" t="str">
        <f t="shared" si="70"/>
        <v>イマゾスルフロン・ピリミノバックメチル・フェンキノトリオン粒剤マスラオジャンボ</v>
      </c>
      <c r="C4152" s="1" t="s">
        <v>6998</v>
      </c>
      <c r="D4152" s="50" t="s">
        <v>7000</v>
      </c>
      <c r="E4152" s="2" t="s">
        <v>6487</v>
      </c>
      <c r="F4152" s="1"/>
      <c r="G4152" s="35" t="s">
        <v>5103</v>
      </c>
    </row>
    <row r="4153" spans="2:7" x14ac:dyDescent="0.2">
      <c r="B4153" s="1" t="str">
        <f t="shared" si="70"/>
        <v>イマゾスルフロン・ピリミノバックメチル・フェンキノトリオン水和剤マスラオフロアブル</v>
      </c>
      <c r="C4153" s="1" t="s">
        <v>7001</v>
      </c>
      <c r="D4153" s="50" t="s">
        <v>7002</v>
      </c>
      <c r="E4153" s="2" t="s">
        <v>6487</v>
      </c>
      <c r="F4153" s="1"/>
      <c r="G4153" s="35" t="s">
        <v>5146</v>
      </c>
    </row>
    <row r="4154" spans="2:7" x14ac:dyDescent="0.2">
      <c r="B4154" s="1" t="str">
        <f t="shared" si="70"/>
        <v>イミダクロプリド・フルオピラム粒剤ビーラムプラス粒剤</v>
      </c>
      <c r="C4154" s="1" t="s">
        <v>7003</v>
      </c>
      <c r="D4154" s="50" t="s">
        <v>7004</v>
      </c>
      <c r="E4154" s="2" t="s">
        <v>75</v>
      </c>
      <c r="F4154" s="1"/>
      <c r="G4154" s="35" t="s">
        <v>5024</v>
      </c>
    </row>
    <row r="4155" spans="2:7" x14ac:dyDescent="0.2">
      <c r="B4155" s="1" t="str">
        <f t="shared" si="70"/>
        <v>シメトリン・ピリミスルファン・フェンキノトリオン粒剤ツイゲキ１キロ粒剤</v>
      </c>
      <c r="C4155" s="1" t="s">
        <v>7005</v>
      </c>
      <c r="D4155" s="50" t="s">
        <v>7006</v>
      </c>
      <c r="E4155" s="2" t="s">
        <v>7106</v>
      </c>
      <c r="F4155" s="1"/>
      <c r="G4155" s="35" t="s">
        <v>5095</v>
      </c>
    </row>
    <row r="4156" spans="2:7" x14ac:dyDescent="0.2">
      <c r="B4156" s="1" t="str">
        <f t="shared" si="70"/>
        <v>ピリミノバックメチル・フェンキノトリオン水和剤ベルーガフロアブル</v>
      </c>
      <c r="C4156" s="1" t="s">
        <v>7007</v>
      </c>
      <c r="D4156" s="50" t="s">
        <v>7008</v>
      </c>
      <c r="E4156" s="2" t="s">
        <v>7082</v>
      </c>
      <c r="F4156" s="1"/>
      <c r="G4156" s="35" t="s">
        <v>7021</v>
      </c>
    </row>
    <row r="4157" spans="2:7" x14ac:dyDescent="0.2">
      <c r="B4157" s="1" t="str">
        <f t="shared" si="70"/>
        <v>トリアファモン・フェンキノトリオン粒剤プライオリティ１キロ粒剤</v>
      </c>
      <c r="C4157" s="1" t="s">
        <v>7009</v>
      </c>
      <c r="D4157" s="50" t="s">
        <v>7010</v>
      </c>
      <c r="E4157" s="2" t="s">
        <v>75</v>
      </c>
      <c r="F4157" s="1"/>
      <c r="G4157" s="35" t="s">
        <v>5024</v>
      </c>
    </row>
    <row r="4158" spans="2:7" x14ac:dyDescent="0.2">
      <c r="B4158" s="1" t="str">
        <f t="shared" si="70"/>
        <v>トリアファモン・フェンキノトリオン剤プライオリティ豆つぶ２５０</v>
      </c>
      <c r="C4158" s="1" t="s">
        <v>7011</v>
      </c>
      <c r="D4158" s="50" t="s">
        <v>7012</v>
      </c>
      <c r="E4158" s="2" t="s">
        <v>7106</v>
      </c>
      <c r="F4158" s="1"/>
      <c r="G4158" s="35" t="s">
        <v>4947</v>
      </c>
    </row>
    <row r="4159" spans="2:7" x14ac:dyDescent="0.2">
      <c r="B4159" s="1" t="str">
        <f t="shared" si="70"/>
        <v>トリアファモン・フェンキノトリオン剤プライオリティジャンボ</v>
      </c>
      <c r="C4159" s="1" t="s">
        <v>7011</v>
      </c>
      <c r="D4159" s="50" t="s">
        <v>7013</v>
      </c>
      <c r="E4159" s="2" t="s">
        <v>7105</v>
      </c>
      <c r="F4159" s="1"/>
      <c r="G4159" s="35" t="s">
        <v>4947</v>
      </c>
    </row>
    <row r="4160" spans="2:7" x14ac:dyDescent="0.2">
      <c r="B4160" s="1" t="str">
        <f t="shared" si="70"/>
        <v>シアントラニリプロール水和剤丸和エクシレルＳＥ</v>
      </c>
      <c r="C4160" s="1" t="s">
        <v>7014</v>
      </c>
      <c r="D4160" s="50" t="s">
        <v>7015</v>
      </c>
      <c r="E4160" s="2" t="s">
        <v>75</v>
      </c>
      <c r="F4160" s="1"/>
      <c r="G4160" s="35" t="s">
        <v>5431</v>
      </c>
    </row>
    <row r="4161" spans="2:7" x14ac:dyDescent="0.2">
      <c r="B4161" s="1" t="str">
        <f t="shared" si="70"/>
        <v>展着剤カチオンプラス</v>
      </c>
      <c r="C4161" s="50" t="s">
        <v>7016</v>
      </c>
      <c r="D4161" s="50" t="s">
        <v>7017</v>
      </c>
      <c r="E4161" s="2" t="s">
        <v>7105</v>
      </c>
      <c r="F4161" s="1"/>
      <c r="G4161" s="35" t="s">
        <v>5261</v>
      </c>
    </row>
    <row r="4162" spans="2:7" x14ac:dyDescent="0.2">
      <c r="B4162" s="1" t="str">
        <f t="shared" si="70"/>
        <v>ピラゾレート・ベンゾビシクロン・メタゾスルフロン粒剤ジカマック５００グラム粒剤</v>
      </c>
      <c r="C4162" s="1" t="s">
        <v>7025</v>
      </c>
      <c r="D4162" s="50" t="s">
        <v>7026</v>
      </c>
      <c r="E4162" s="2" t="s">
        <v>7106</v>
      </c>
      <c r="F4162" s="1"/>
      <c r="G4162" s="35" t="s">
        <v>5391</v>
      </c>
    </row>
    <row r="4163" spans="2:7" x14ac:dyDescent="0.2">
      <c r="B4163" s="1" t="str">
        <f t="shared" si="70"/>
        <v>オキサジクロメホン・テフリルトリオン・ピラゾスルフロンエチル・ベンゾビシクロン粒剤プロヴィジョン１キロ粒剤</v>
      </c>
      <c r="C4163" s="1" t="s">
        <v>7027</v>
      </c>
      <c r="D4163" s="50" t="s">
        <v>7028</v>
      </c>
      <c r="E4163" s="2" t="s">
        <v>75</v>
      </c>
      <c r="F4163" s="1"/>
      <c r="G4163" s="35" t="s">
        <v>4947</v>
      </c>
    </row>
    <row r="4164" spans="2:7" x14ac:dyDescent="0.2">
      <c r="B4164" s="1" t="str">
        <f t="shared" si="70"/>
        <v>クロチアニジン・フルエンスルホン粒剤ダントツネマドン粒剤</v>
      </c>
      <c r="C4164" s="1" t="s">
        <v>7029</v>
      </c>
      <c r="D4164" s="50" t="s">
        <v>7030</v>
      </c>
      <c r="E4164" s="2" t="s">
        <v>75</v>
      </c>
      <c r="F4164" s="1"/>
      <c r="G4164" s="35" t="s">
        <v>4947</v>
      </c>
    </row>
    <row r="4165" spans="2:7" x14ac:dyDescent="0.2">
      <c r="B4165" s="1" t="str">
        <f t="shared" si="70"/>
        <v>アゾキシストロビン・ヘキサコナゾール水和剤シバンバＰＲＯフロアブル</v>
      </c>
      <c r="C4165" s="1" t="s">
        <v>7031</v>
      </c>
      <c r="D4165" s="50" t="s">
        <v>7032</v>
      </c>
      <c r="E4165" s="2" t="s">
        <v>7106</v>
      </c>
      <c r="F4165" s="1"/>
      <c r="G4165" s="35" t="s">
        <v>7043</v>
      </c>
    </row>
    <row r="4166" spans="2:7" x14ac:dyDescent="0.2">
      <c r="B4166" s="1" t="str">
        <f t="shared" si="70"/>
        <v>カプリン酸グリセリル乳剤ロハピ</v>
      </c>
      <c r="C4166" s="1" t="s">
        <v>7033</v>
      </c>
      <c r="D4166" s="50" t="s">
        <v>7034</v>
      </c>
      <c r="E4166" s="2" t="s">
        <v>7105</v>
      </c>
      <c r="F4166" s="1"/>
      <c r="G4166" s="35" t="s">
        <v>7044</v>
      </c>
    </row>
    <row r="4167" spans="2:7" x14ac:dyDescent="0.2">
      <c r="B4167" s="1" t="str">
        <f t="shared" si="70"/>
        <v>フルキサピロキサド水和剤イントレックスフロアブル</v>
      </c>
      <c r="C4167" s="1" t="s">
        <v>7035</v>
      </c>
      <c r="D4167" s="50" t="s">
        <v>7036</v>
      </c>
      <c r="E4167" s="2" t="s">
        <v>7106</v>
      </c>
      <c r="F4167" s="1"/>
      <c r="G4167" s="35" t="s">
        <v>7045</v>
      </c>
    </row>
    <row r="4168" spans="2:7" x14ac:dyDescent="0.2">
      <c r="B4168" s="1" t="str">
        <f t="shared" si="70"/>
        <v>ジフェノコナゾール・フルキサピロキサド水和剤アクサーフロアブル</v>
      </c>
      <c r="C4168" s="1" t="s">
        <v>7037</v>
      </c>
      <c r="D4168" s="50" t="s">
        <v>7038</v>
      </c>
      <c r="E4168" s="2" t="s">
        <v>6487</v>
      </c>
      <c r="F4168" s="1"/>
      <c r="G4168" s="35" t="s">
        <v>5650</v>
      </c>
    </row>
    <row r="4169" spans="2:7" x14ac:dyDescent="0.2">
      <c r="B4169" s="1" t="str">
        <f t="shared" si="70"/>
        <v>グリセリンクエン酸脂肪酸エステル乳剤ピタイチ</v>
      </c>
      <c r="C4169" s="1" t="s">
        <v>7039</v>
      </c>
      <c r="D4169" s="50" t="s">
        <v>7040</v>
      </c>
      <c r="E4169" s="2" t="s">
        <v>75</v>
      </c>
      <c r="F4169" s="1"/>
      <c r="G4169" s="35" t="s">
        <v>5177</v>
      </c>
    </row>
    <row r="4170" spans="2:7" x14ac:dyDescent="0.2">
      <c r="B4170" s="1" t="str">
        <f t="shared" si="70"/>
        <v>フルキサメタミド乳剤グレーシア乳剤</v>
      </c>
      <c r="C4170" s="1" t="s">
        <v>7041</v>
      </c>
      <c r="D4170" s="50" t="s">
        <v>7042</v>
      </c>
      <c r="E4170" s="2" t="s">
        <v>7106</v>
      </c>
      <c r="F4170" s="1"/>
      <c r="G4170" s="35" t="s">
        <v>4933</v>
      </c>
    </row>
    <row r="4171" spans="2:7" x14ac:dyDescent="0.2">
      <c r="B4171" s="1" t="str">
        <f t="shared" si="70"/>
        <v>アシュラム液剤ガーデンアージラン液剤</v>
      </c>
      <c r="C4171" s="1" t="s">
        <v>7046</v>
      </c>
      <c r="D4171" s="50" t="s">
        <v>7047</v>
      </c>
      <c r="E4171" s="2" t="s">
        <v>7106</v>
      </c>
      <c r="F4171" s="1"/>
      <c r="G4171" s="35" t="s">
        <v>7075</v>
      </c>
    </row>
    <row r="4172" spans="2:7" x14ac:dyDescent="0.2">
      <c r="B4172" s="1" t="str">
        <f t="shared" si="70"/>
        <v>シクラニリプロール液剤ダブルトリガー液剤</v>
      </c>
      <c r="C4172" s="1" t="s">
        <v>7048</v>
      </c>
      <c r="D4172" s="50" t="s">
        <v>7049</v>
      </c>
      <c r="E4172" s="2" t="s">
        <v>7105</v>
      </c>
      <c r="F4172" s="1"/>
      <c r="G4172" s="35" t="s">
        <v>5491</v>
      </c>
    </row>
    <row r="4173" spans="2:7" x14ac:dyDescent="0.2">
      <c r="B4173" s="1" t="str">
        <f t="shared" si="70"/>
        <v>イプフェンカルバゾン・イマゾスルフロン・ベンゾビシクロン粒剤ツルギ２５０粒剤</v>
      </c>
      <c r="C4173" s="1" t="s">
        <v>7050</v>
      </c>
      <c r="D4173" s="50" t="s">
        <v>7051</v>
      </c>
      <c r="E4173" s="2" t="s">
        <v>75</v>
      </c>
      <c r="F4173" s="1"/>
      <c r="G4173" s="35" t="s">
        <v>4933</v>
      </c>
    </row>
    <row r="4174" spans="2:7" x14ac:dyDescent="0.2">
      <c r="B4174" s="1" t="str">
        <f t="shared" si="70"/>
        <v>イプフェンカルバゾン・イマゾスルフロン・ベンゾビシクロン粒剤ツルギジャンボ</v>
      </c>
      <c r="C4174" s="1" t="s">
        <v>7050</v>
      </c>
      <c r="D4174" s="50" t="s">
        <v>7052</v>
      </c>
      <c r="E4174" s="2" t="s">
        <v>7082</v>
      </c>
      <c r="F4174" s="1"/>
      <c r="G4174" s="35" t="s">
        <v>4933</v>
      </c>
    </row>
    <row r="4175" spans="2:7" x14ac:dyDescent="0.2">
      <c r="B4175" s="1" t="str">
        <f t="shared" si="70"/>
        <v>フルスルファミド粉剤ネビライト粉剤</v>
      </c>
      <c r="C4175" s="1" t="s">
        <v>7053</v>
      </c>
      <c r="D4175" s="50" t="s">
        <v>7054</v>
      </c>
      <c r="E4175" s="1" t="s">
        <v>7107</v>
      </c>
      <c r="F4175" s="1"/>
      <c r="G4175" s="35" t="s">
        <v>6763</v>
      </c>
    </row>
    <row r="4176" spans="2:7" x14ac:dyDescent="0.2">
      <c r="B4176" s="1" t="str">
        <f t="shared" si="70"/>
        <v>キャプタン・ペンチオピラド水和剤フルーツガードＷＤＧ</v>
      </c>
      <c r="C4176" s="1" t="s">
        <v>7055</v>
      </c>
      <c r="D4176" s="50" t="s">
        <v>7056</v>
      </c>
      <c r="E4176" s="2" t="s">
        <v>7106</v>
      </c>
      <c r="F4176" s="1"/>
      <c r="G4176" s="35" t="s">
        <v>5046</v>
      </c>
    </row>
    <row r="4177" spans="2:7" x14ac:dyDescent="0.2">
      <c r="B4177" s="1" t="str">
        <f t="shared" si="70"/>
        <v>ＤＢＮ粒剤ホクコーカソロン粒剤２．５</v>
      </c>
      <c r="C4177" s="1" t="s">
        <v>7057</v>
      </c>
      <c r="D4177" s="50" t="s">
        <v>5960</v>
      </c>
      <c r="E4177" s="2" t="s">
        <v>75</v>
      </c>
      <c r="F4177" s="1"/>
      <c r="G4177" s="35" t="s">
        <v>4991</v>
      </c>
    </row>
    <row r="4178" spans="2:7" x14ac:dyDescent="0.2">
      <c r="B4178" s="1" t="str">
        <f t="shared" si="70"/>
        <v>トルフェンピラド乳剤日農ハチハチ乳剤</v>
      </c>
      <c r="C4178" s="1" t="s">
        <v>7058</v>
      </c>
      <c r="D4178" s="50" t="s">
        <v>7059</v>
      </c>
      <c r="E4178" s="1" t="s">
        <v>80</v>
      </c>
      <c r="F4178" s="1" t="s">
        <v>157</v>
      </c>
      <c r="G4178" s="35" t="s">
        <v>5103</v>
      </c>
    </row>
    <row r="4179" spans="2:7" x14ac:dyDescent="0.2">
      <c r="B4179" s="1" t="str">
        <f t="shared" si="70"/>
        <v>イソチアニル水和剤ルーチンシードＦＳ</v>
      </c>
      <c r="C4179" s="1" t="s">
        <v>7060</v>
      </c>
      <c r="D4179" s="50" t="s">
        <v>7061</v>
      </c>
      <c r="E4179" s="2" t="s">
        <v>7106</v>
      </c>
      <c r="F4179" s="1"/>
      <c r="G4179" s="35" t="s">
        <v>6441</v>
      </c>
    </row>
    <row r="4180" spans="2:7" x14ac:dyDescent="0.2">
      <c r="B4180" s="1" t="str">
        <f t="shared" si="70"/>
        <v>ジメタメトリン・ダイムロン・テフリルトリオン・メタゾスルフロン粒剤レブラスジャンボ</v>
      </c>
      <c r="C4180" s="1" t="s">
        <v>7062</v>
      </c>
      <c r="D4180" s="50" t="s">
        <v>7063</v>
      </c>
      <c r="E4180" s="2" t="s">
        <v>7105</v>
      </c>
      <c r="F4180" s="1"/>
      <c r="G4180" s="35" t="s">
        <v>5046</v>
      </c>
    </row>
    <row r="4181" spans="2:7" x14ac:dyDescent="0.2">
      <c r="B4181" s="1" t="str">
        <f t="shared" si="70"/>
        <v>ピリフタリド・ピリミスルファン・メソトリオン粒剤ジャンダルムＭＸ１キロ粒剤</v>
      </c>
      <c r="C4181" s="1" t="s">
        <v>7064</v>
      </c>
      <c r="D4181" s="50" t="s">
        <v>7065</v>
      </c>
      <c r="E4181" s="2" t="s">
        <v>75</v>
      </c>
      <c r="F4181" s="1"/>
      <c r="G4181" s="35" t="s">
        <v>5385</v>
      </c>
    </row>
    <row r="4182" spans="2:7" x14ac:dyDescent="0.2">
      <c r="B4182" s="1" t="str">
        <f t="shared" si="70"/>
        <v>ピリフタリド・ピリミスルファン・メソトリオン剤ジャンダルムＭＸ豆つぶ２５０</v>
      </c>
      <c r="C4182" s="1" t="s">
        <v>7066</v>
      </c>
      <c r="D4182" s="50" t="s">
        <v>7067</v>
      </c>
      <c r="E4182" s="2" t="s">
        <v>7106</v>
      </c>
      <c r="F4182" s="1"/>
      <c r="G4182" s="35" t="s">
        <v>7076</v>
      </c>
    </row>
    <row r="4183" spans="2:7" x14ac:dyDescent="0.2">
      <c r="B4183" s="1" t="str">
        <f t="shared" si="70"/>
        <v>ピリフタリド・ピリミスルファン・メソトリオン剤ジャンダルムＭＸジャンボ</v>
      </c>
      <c r="C4183" s="1" t="s">
        <v>7066</v>
      </c>
      <c r="D4183" s="50" t="s">
        <v>7068</v>
      </c>
      <c r="E4183" s="2" t="s">
        <v>6487</v>
      </c>
      <c r="F4183" s="1"/>
      <c r="G4183" s="35" t="s">
        <v>7076</v>
      </c>
    </row>
    <row r="4184" spans="2:7" x14ac:dyDescent="0.2">
      <c r="B4184" s="1" t="str">
        <f t="shared" si="70"/>
        <v>ピリミノバックメチル・フェンキノトリオン剤ベルーガ豆つぶ２５０</v>
      </c>
      <c r="C4184" s="1" t="s">
        <v>7069</v>
      </c>
      <c r="D4184" s="50" t="s">
        <v>7070</v>
      </c>
      <c r="E4184" s="2" t="s">
        <v>6487</v>
      </c>
      <c r="F4184" s="1"/>
      <c r="G4184" s="35" t="s">
        <v>4981</v>
      </c>
    </row>
    <row r="4185" spans="2:7" x14ac:dyDescent="0.2">
      <c r="B4185" s="1" t="str">
        <f t="shared" si="70"/>
        <v>ピリミノバックメチル・フェンキノトリオン剤ベルーガジャンボ</v>
      </c>
      <c r="C4185" s="1" t="s">
        <v>7069</v>
      </c>
      <c r="D4185" s="50" t="s">
        <v>7071</v>
      </c>
      <c r="E4185" s="2" t="s">
        <v>6487</v>
      </c>
      <c r="F4185" s="1"/>
      <c r="G4185" s="35" t="s">
        <v>4981</v>
      </c>
    </row>
    <row r="4186" spans="2:7" x14ac:dyDescent="0.2">
      <c r="B4186" s="1" t="str">
        <f t="shared" si="70"/>
        <v>イマゾスルフロン・ピラクロニル・ブロモブチド粒剤バッチリ４００ＦＧ</v>
      </c>
      <c r="C4186" s="1" t="s">
        <v>7072</v>
      </c>
      <c r="D4186" s="50" t="s">
        <v>7073</v>
      </c>
      <c r="E4186" s="2" t="s">
        <v>6487</v>
      </c>
      <c r="F4186" s="1"/>
      <c r="G4186" s="35" t="s">
        <v>5239</v>
      </c>
    </row>
    <row r="4187" spans="2:7" x14ac:dyDescent="0.2">
      <c r="B4187" s="1" t="str">
        <f t="shared" si="70"/>
        <v>イソキサベン・フロラスラム水和剤ターザインプロＤＦ</v>
      </c>
      <c r="C4187" s="1" t="s">
        <v>7074</v>
      </c>
      <c r="D4187" s="50" t="s">
        <v>4999</v>
      </c>
      <c r="E4187" s="2" t="s">
        <v>6487</v>
      </c>
      <c r="F4187" s="1"/>
      <c r="G4187" s="35" t="s">
        <v>5000</v>
      </c>
    </row>
    <row r="4188" spans="2:7" x14ac:dyDescent="0.2">
      <c r="B4188" s="1" t="str">
        <f t="shared" si="70"/>
        <v>ブロマシル水和剤丸和ハイバーＸ顆粒水和剤</v>
      </c>
      <c r="C4188" s="1" t="s">
        <v>7083</v>
      </c>
      <c r="D4188" s="50" t="s">
        <v>7084</v>
      </c>
      <c r="E4188" s="2" t="s">
        <v>75</v>
      </c>
      <c r="F4188" s="1"/>
      <c r="G4188" s="35" t="s">
        <v>5191</v>
      </c>
    </row>
    <row r="4189" spans="2:7" x14ac:dyDescent="0.2">
      <c r="B4189" s="1" t="str">
        <f t="shared" si="70"/>
        <v>ピコキシストロビン・ピラジフルミド水和剤ゴダイリキフロアブル</v>
      </c>
      <c r="C4189" s="1" t="s">
        <v>7085</v>
      </c>
      <c r="D4189" s="50" t="s">
        <v>7086</v>
      </c>
      <c r="E4189" s="2" t="s">
        <v>75</v>
      </c>
      <c r="F4189" s="1"/>
      <c r="G4189" s="35" t="s">
        <v>7098</v>
      </c>
    </row>
    <row r="4190" spans="2:7" x14ac:dyDescent="0.2">
      <c r="B4190" s="1" t="str">
        <f t="shared" si="70"/>
        <v>ＭＤＢＡ液剤日曹バンベル－Ｄ液剤</v>
      </c>
      <c r="C4190" s="1" t="s">
        <v>7087</v>
      </c>
      <c r="D4190" s="50" t="s">
        <v>7088</v>
      </c>
      <c r="E4190" s="2" t="s">
        <v>6487</v>
      </c>
      <c r="F4190" s="1"/>
      <c r="G4190" s="35" t="s">
        <v>5177</v>
      </c>
    </row>
    <row r="4191" spans="2:7" x14ac:dyDescent="0.2">
      <c r="B4191" s="1" t="str">
        <f t="shared" si="70"/>
        <v>ＭＤＢＡ液剤ホクサンバンベル－Ｄ液剤</v>
      </c>
      <c r="C4191" s="1" t="s">
        <v>7087</v>
      </c>
      <c r="D4191" s="50" t="s">
        <v>7089</v>
      </c>
      <c r="E4191" s="2" t="s">
        <v>6487</v>
      </c>
      <c r="F4191" s="1"/>
      <c r="G4191" s="35" t="s">
        <v>5177</v>
      </c>
    </row>
    <row r="4192" spans="2:7" x14ac:dyDescent="0.2">
      <c r="B4192" s="1" t="str">
        <f t="shared" si="70"/>
        <v>展着剤ベスト展</v>
      </c>
      <c r="C4192" s="50" t="s">
        <v>7090</v>
      </c>
      <c r="D4192" s="50" t="s">
        <v>7091</v>
      </c>
      <c r="E4192" s="2" t="s">
        <v>6487</v>
      </c>
      <c r="F4192" s="1"/>
      <c r="G4192" s="35" t="s">
        <v>4938</v>
      </c>
    </row>
    <row r="4193" spans="2:7" x14ac:dyDescent="0.2">
      <c r="B4193" s="1" t="str">
        <f t="shared" si="70"/>
        <v>シアントラニリプロール水和剤丸和ベネビアＯＤ</v>
      </c>
      <c r="C4193" s="1" t="s">
        <v>7092</v>
      </c>
      <c r="D4193" s="50" t="s">
        <v>7093</v>
      </c>
      <c r="E4193" s="2" t="s">
        <v>7100</v>
      </c>
      <c r="F4193" s="1"/>
      <c r="G4193" s="35" t="s">
        <v>5435</v>
      </c>
    </row>
    <row r="4194" spans="2:7" x14ac:dyDescent="0.2">
      <c r="B4194" s="1" t="str">
        <f t="shared" si="70"/>
        <v>オキシテトラサイクリン・ストレプトマイシン・銅水和剤日曹バクテサイド水和剤</v>
      </c>
      <c r="C4194" s="1" t="s">
        <v>7094</v>
      </c>
      <c r="D4194" s="50" t="s">
        <v>7095</v>
      </c>
      <c r="E4194" s="1" t="s">
        <v>7101</v>
      </c>
      <c r="F4194" s="1"/>
      <c r="G4194" s="35" t="s">
        <v>4970</v>
      </c>
    </row>
    <row r="4195" spans="2:7" x14ac:dyDescent="0.2">
      <c r="B4195" s="1" t="str">
        <f t="shared" si="70"/>
        <v>ランコトリオンナトリウム塩粒剤プロミス１キロ粒剤</v>
      </c>
      <c r="C4195" s="1" t="s">
        <v>7096</v>
      </c>
      <c r="D4195" s="50" t="s">
        <v>7097</v>
      </c>
      <c r="E4195" s="2" t="s">
        <v>75</v>
      </c>
      <c r="F4195" s="1"/>
      <c r="G4195" s="35" t="s">
        <v>7099</v>
      </c>
    </row>
    <row r="4196" spans="2:7" x14ac:dyDescent="0.2">
      <c r="B4196" s="1" t="str">
        <f t="shared" si="70"/>
        <v>テブコナゾール水和剤パノラマフロアブル</v>
      </c>
      <c r="C4196" s="1" t="s">
        <v>7103</v>
      </c>
      <c r="D4196" s="50" t="s">
        <v>7104</v>
      </c>
      <c r="E4196" s="2" t="s">
        <v>75</v>
      </c>
      <c r="F4196" s="1"/>
      <c r="G4196" s="35" t="s">
        <v>5082</v>
      </c>
    </row>
    <row r="4197" spans="2:7" x14ac:dyDescent="0.2">
      <c r="B4197" s="1" t="str">
        <f t="shared" si="70"/>
        <v>アシノナピル水和剤ダニオーテフロアブル</v>
      </c>
      <c r="C4197" s="48" t="s">
        <v>7113</v>
      </c>
      <c r="D4197" s="85" t="s">
        <v>7114</v>
      </c>
      <c r="E4197" s="52" t="s">
        <v>75</v>
      </c>
      <c r="F4197" s="48"/>
      <c r="G4197" s="51"/>
    </row>
    <row r="4198" spans="2:7" x14ac:dyDescent="0.2">
      <c r="B4198" s="1" t="str">
        <f t="shared" si="70"/>
        <v>アシノナピル乳剤ダニオーテ乳剤</v>
      </c>
      <c r="C4198" s="1" t="s">
        <v>7115</v>
      </c>
      <c r="D4198" s="50" t="s">
        <v>7116</v>
      </c>
      <c r="E4198" s="2" t="s">
        <v>75</v>
      </c>
      <c r="F4198" s="1"/>
      <c r="G4198" s="35" t="s">
        <v>7136</v>
      </c>
    </row>
    <row r="4199" spans="2:7" x14ac:dyDescent="0.2">
      <c r="B4199" s="1" t="str">
        <f t="shared" si="70"/>
        <v>イミノクタジン酢酸塩・ピカルブトラゾクス水和剤ディプロイフロアブル</v>
      </c>
      <c r="C4199" s="1" t="s">
        <v>7117</v>
      </c>
      <c r="D4199" s="50" t="s">
        <v>7118</v>
      </c>
      <c r="E4199" s="2" t="s">
        <v>75</v>
      </c>
      <c r="F4199" s="1"/>
      <c r="G4199" s="35" t="s">
        <v>7137</v>
      </c>
    </row>
    <row r="4200" spans="2:7" x14ac:dyDescent="0.2">
      <c r="B4200" s="1" t="str">
        <f t="shared" si="70"/>
        <v>グリホサートカリウム塩液剤ハットトリック</v>
      </c>
      <c r="C4200" s="1" t="s">
        <v>7119</v>
      </c>
      <c r="D4200" s="50" t="s">
        <v>7120</v>
      </c>
      <c r="E4200" s="2" t="s">
        <v>75</v>
      </c>
      <c r="F4200" s="1"/>
      <c r="G4200" s="35" t="s">
        <v>7138</v>
      </c>
    </row>
    <row r="4201" spans="2:7" x14ac:dyDescent="0.2">
      <c r="B4201" s="1" t="str">
        <f t="shared" si="70"/>
        <v>ペルメトリンエアゾルガーデンアースＢ２</v>
      </c>
      <c r="C4201" s="1" t="s">
        <v>7121</v>
      </c>
      <c r="D4201" s="50" t="s">
        <v>7122</v>
      </c>
      <c r="E4201" s="2" t="s">
        <v>75</v>
      </c>
      <c r="F4201" s="1"/>
      <c r="G4201" s="35" t="s">
        <v>7139</v>
      </c>
    </row>
    <row r="4202" spans="2:7" x14ac:dyDescent="0.2">
      <c r="B4202" s="1" t="str">
        <f t="shared" si="70"/>
        <v>プロピザミド水和剤アダッシュ顆粒水和剤</v>
      </c>
      <c r="C4202" s="1" t="s">
        <v>7123</v>
      </c>
      <c r="D4202" s="50" t="s">
        <v>7124</v>
      </c>
      <c r="E4202" s="2" t="s">
        <v>75</v>
      </c>
      <c r="F4202" s="1"/>
      <c r="G4202" s="35" t="s">
        <v>7140</v>
      </c>
    </row>
    <row r="4203" spans="2:7" x14ac:dyDescent="0.2">
      <c r="B4203" s="1" t="str">
        <f t="shared" si="70"/>
        <v>ハロスルフロンメチル・メタゾスルフロン水和剤アレイルＳＣ</v>
      </c>
      <c r="C4203" s="1" t="s">
        <v>7125</v>
      </c>
      <c r="D4203" s="50" t="s">
        <v>7126</v>
      </c>
      <c r="E4203" s="2" t="s">
        <v>6487</v>
      </c>
      <c r="F4203" s="1"/>
      <c r="G4203" s="35" t="s">
        <v>7141</v>
      </c>
    </row>
    <row r="4204" spans="2:7" x14ac:dyDescent="0.2">
      <c r="B4204" s="1" t="str">
        <f t="shared" si="70"/>
        <v>ダイムロン・ピラクロニル・ベンゾビシクロン・メタゾスルフロン粒剤ゲパードエアー粒剤</v>
      </c>
      <c r="C4204" s="1" t="s">
        <v>7127</v>
      </c>
      <c r="D4204" s="50" t="s">
        <v>7128</v>
      </c>
      <c r="E4204" s="2" t="s">
        <v>6487</v>
      </c>
      <c r="F4204" s="1"/>
      <c r="G4204" s="35" t="s">
        <v>7142</v>
      </c>
    </row>
    <row r="4205" spans="2:7" x14ac:dyDescent="0.2">
      <c r="B4205" s="1" t="str">
        <f t="shared" si="70"/>
        <v>ジメタメトリン・ダイムロン・テフリルトリオン・メタゾスルフロン粒剤レブラスエアー粒剤</v>
      </c>
      <c r="C4205" s="1" t="s">
        <v>7129</v>
      </c>
      <c r="D4205" s="50" t="s">
        <v>7130</v>
      </c>
      <c r="E4205" s="2" t="s">
        <v>6487</v>
      </c>
      <c r="F4205" s="1"/>
      <c r="G4205" s="35" t="s">
        <v>7143</v>
      </c>
    </row>
    <row r="4206" spans="2:7" x14ac:dyDescent="0.2">
      <c r="B4206" s="1" t="str">
        <f t="shared" si="70"/>
        <v xml:space="preserve">展着剤ドライバー </v>
      </c>
      <c r="C4206" s="50" t="s">
        <v>7131</v>
      </c>
      <c r="D4206" s="50" t="s">
        <v>7132</v>
      </c>
      <c r="E4206" s="2" t="s">
        <v>6487</v>
      </c>
      <c r="F4206" s="1"/>
      <c r="G4206" s="35" t="s">
        <v>7144</v>
      </c>
    </row>
    <row r="4207" spans="2:7" x14ac:dyDescent="0.2">
      <c r="B4207" s="1" t="str">
        <f t="shared" si="70"/>
        <v>ピラクロニル・プロピリスルフロン粒剤ビクトリーＺ４００ＦＧ</v>
      </c>
      <c r="C4207" s="1" t="s">
        <v>7133</v>
      </c>
      <c r="D4207" s="50" t="s">
        <v>7134</v>
      </c>
      <c r="E4207" s="2" t="s">
        <v>6487</v>
      </c>
      <c r="F4207" s="1"/>
      <c r="G4207" s="35" t="s">
        <v>7157</v>
      </c>
    </row>
    <row r="4208" spans="2:7" x14ac:dyDescent="0.2">
      <c r="B4208" s="1" t="str">
        <f t="shared" si="70"/>
        <v>ピラクロニル・プロピリスルフロン粒剤メガゼータ４００ＦＧ</v>
      </c>
      <c r="C4208" s="1" t="s">
        <v>7133</v>
      </c>
      <c r="D4208" s="50" t="s">
        <v>7135</v>
      </c>
      <c r="E4208" s="2" t="s">
        <v>6487</v>
      </c>
      <c r="F4208" s="1"/>
      <c r="G4208" s="35" t="s">
        <v>7157</v>
      </c>
    </row>
    <row r="4209" spans="2:7" x14ac:dyDescent="0.2">
      <c r="B4209" s="1" t="str">
        <f t="shared" si="70"/>
        <v>スピネトラム水和剤ラディアントＳＣ</v>
      </c>
      <c r="C4209" s="1" t="s">
        <v>7145</v>
      </c>
      <c r="D4209" s="50" t="s">
        <v>7146</v>
      </c>
      <c r="E4209" s="2" t="s">
        <v>75</v>
      </c>
      <c r="F4209" s="1"/>
      <c r="G4209" s="35" t="s">
        <v>7158</v>
      </c>
    </row>
    <row r="4210" spans="2:7" x14ac:dyDescent="0.2">
      <c r="B4210" s="1" t="str">
        <f t="shared" si="70"/>
        <v>シアントラニリプロール水和剤丸和ベリマークＳＣ</v>
      </c>
      <c r="C4210" s="1" t="s">
        <v>7147</v>
      </c>
      <c r="D4210" s="50" t="s">
        <v>7148</v>
      </c>
      <c r="E4210" s="2" t="s">
        <v>6487</v>
      </c>
      <c r="F4210" s="1"/>
      <c r="G4210" s="35" t="s">
        <v>7159</v>
      </c>
    </row>
    <row r="4211" spans="2:7" x14ac:dyDescent="0.2">
      <c r="B4211" s="1" t="str">
        <f t="shared" si="70"/>
        <v>ジメトモルフ・ＴＰＮ水和剤カーニバル水和剤</v>
      </c>
      <c r="C4211" s="1" t="s">
        <v>7149</v>
      </c>
      <c r="D4211" s="50" t="s">
        <v>7150</v>
      </c>
      <c r="E4211" s="2" t="s">
        <v>75</v>
      </c>
      <c r="F4211" s="1"/>
      <c r="G4211" s="35" t="s">
        <v>5177</v>
      </c>
    </row>
    <row r="4212" spans="2:7" x14ac:dyDescent="0.2">
      <c r="B4212" s="1" t="str">
        <f t="shared" si="70"/>
        <v>プロピリスルフロン・ブロモブチド・ペントキサゾン粒剤ゼータタイガー３００ＦＧ</v>
      </c>
      <c r="C4212" s="1" t="s">
        <v>7151</v>
      </c>
      <c r="D4212" s="50" t="s">
        <v>7152</v>
      </c>
      <c r="E4212" s="2" t="s">
        <v>6487</v>
      </c>
      <c r="F4212" s="1"/>
      <c r="G4212" s="35" t="s">
        <v>4964</v>
      </c>
    </row>
    <row r="4213" spans="2:7" x14ac:dyDescent="0.2">
      <c r="B4213" s="1" t="str">
        <f t="shared" si="70"/>
        <v>プロピリスルフロン・ブロモブチド・ペントキサゾン粒剤 ドラゴンホークＺ３００ＦＧ</v>
      </c>
      <c r="C4213" s="1" t="s">
        <v>7151</v>
      </c>
      <c r="D4213" s="50" t="s">
        <v>7153</v>
      </c>
      <c r="E4213" s="2" t="s">
        <v>6487</v>
      </c>
      <c r="F4213" s="1"/>
      <c r="G4213" s="35" t="s">
        <v>4964</v>
      </c>
    </row>
    <row r="4214" spans="2:7" x14ac:dyDescent="0.2">
      <c r="B4214" s="1" t="str">
        <f t="shared" si="70"/>
        <v>ヘキサジノン・ＤＣＭＵ・ＭＣＰＰ粒剤ラーチＸ粒剤</v>
      </c>
      <c r="C4214" s="1" t="s">
        <v>7154</v>
      </c>
      <c r="D4214" s="50" t="s">
        <v>7155</v>
      </c>
      <c r="E4214" s="2" t="s">
        <v>75</v>
      </c>
      <c r="F4214" s="1"/>
      <c r="G4214" s="35" t="s">
        <v>7162</v>
      </c>
    </row>
    <row r="4215" spans="2:7" x14ac:dyDescent="0.2">
      <c r="B4215" s="1" t="str">
        <f t="shared" si="70"/>
        <v>スピネトラム水和剤デリゲートＷＤＧ</v>
      </c>
      <c r="C4215" s="1" t="s">
        <v>7145</v>
      </c>
      <c r="D4215" s="50" t="s">
        <v>7156</v>
      </c>
      <c r="E4215" s="2" t="s">
        <v>75</v>
      </c>
      <c r="F4215" s="1"/>
      <c r="G4215" s="35" t="s">
        <v>7163</v>
      </c>
    </row>
    <row r="4216" spans="2:7" x14ac:dyDescent="0.2">
      <c r="B4216" s="1" t="str">
        <f t="shared" si="70"/>
        <v>ビール酵母抽出グルカン水和剤パワーコウボ</v>
      </c>
      <c r="C4216" s="1" t="s">
        <v>7160</v>
      </c>
      <c r="D4216" s="50" t="s">
        <v>7161</v>
      </c>
      <c r="E4216" s="2" t="s">
        <v>6487</v>
      </c>
      <c r="F4216" s="1"/>
      <c r="G4216" s="35" t="s">
        <v>7164</v>
      </c>
    </row>
    <row r="4217" spans="2:7" x14ac:dyDescent="0.2">
      <c r="B4217" s="1" t="str">
        <f t="shared" si="70"/>
        <v>クロラントラニリプロール・トリフルメゾピリム・チアジニル・チフルザミド粒剤ブイゲットハコレンジャーＬ粒剤</v>
      </c>
      <c r="C4217" s="1" t="s">
        <v>7165</v>
      </c>
      <c r="D4217" s="50" t="s">
        <v>7166</v>
      </c>
      <c r="E4217" s="2" t="s">
        <v>6487</v>
      </c>
      <c r="F4217" s="1"/>
      <c r="G4217" s="35" t="s">
        <v>7180</v>
      </c>
    </row>
    <row r="4218" spans="2:7" x14ac:dyDescent="0.2">
      <c r="B4218" s="1" t="str">
        <f t="shared" si="70"/>
        <v>イマゾスルフロン・オキサジクロメホン・ピラクロニル・ブロモブチド粒剤バッチリＬＸ４００ＦＧ</v>
      </c>
      <c r="C4218" s="1" t="s">
        <v>7167</v>
      </c>
      <c r="D4218" s="50" t="s">
        <v>7168</v>
      </c>
      <c r="E4218" s="2" t="s">
        <v>6487</v>
      </c>
      <c r="F4218" s="1"/>
      <c r="G4218" s="35" t="s">
        <v>5239</v>
      </c>
    </row>
    <row r="4219" spans="2:7" x14ac:dyDescent="0.2">
      <c r="B4219" s="1" t="str">
        <f t="shared" si="70"/>
        <v>イマゾスルフロン・オキサジクロメホン・ピラクロニル・ブロモブチド粒剤デルタアタック４００ＦＧ</v>
      </c>
      <c r="C4219" s="1" t="s">
        <v>7167</v>
      </c>
      <c r="D4219" s="50" t="s">
        <v>7169</v>
      </c>
      <c r="E4219" s="2" t="s">
        <v>6487</v>
      </c>
      <c r="F4219" s="1"/>
      <c r="G4219" s="35" t="s">
        <v>5239</v>
      </c>
    </row>
    <row r="4220" spans="2:7" x14ac:dyDescent="0.2">
      <c r="B4220" s="1" t="str">
        <f t="shared" si="70"/>
        <v>クロラントラニリプロール・ビフェントリンエアゾルケムシジェット</v>
      </c>
      <c r="C4220" s="1" t="s">
        <v>7170</v>
      </c>
      <c r="D4220" s="50" t="s">
        <v>7171</v>
      </c>
      <c r="E4220" s="2" t="s">
        <v>75</v>
      </c>
      <c r="F4220" s="1"/>
      <c r="G4220" s="35" t="s">
        <v>7187</v>
      </c>
    </row>
    <row r="4221" spans="2:7" x14ac:dyDescent="0.2">
      <c r="B4221" s="1" t="str">
        <f t="shared" si="70"/>
        <v>キャプタン・テトラコナゾール水和剤サルバトーレＣ水和剤</v>
      </c>
      <c r="C4221" s="1" t="s">
        <v>7172</v>
      </c>
      <c r="D4221" s="50" t="s">
        <v>7173</v>
      </c>
      <c r="E4221" s="2" t="s">
        <v>75</v>
      </c>
      <c r="F4221" s="1"/>
      <c r="G4221" s="35" t="s">
        <v>5177</v>
      </c>
    </row>
    <row r="4222" spans="2:7" x14ac:dyDescent="0.2">
      <c r="B4222" s="1" t="str">
        <f t="shared" si="70"/>
        <v>フルピリミン粒剤リディア箱粒剤</v>
      </c>
      <c r="C4222" s="1" t="s">
        <v>7174</v>
      </c>
      <c r="D4222" s="50" t="s">
        <v>7175</v>
      </c>
      <c r="E4222" s="2" t="s">
        <v>75</v>
      </c>
      <c r="F4222" s="1"/>
      <c r="G4222" s="35" t="s">
        <v>7188</v>
      </c>
    </row>
    <row r="4223" spans="2:7" x14ac:dyDescent="0.2">
      <c r="B4223" s="1" t="str">
        <f t="shared" si="70"/>
        <v>フルピリミン・プロベナゾール粒剤Ｄｒ．オリゼリディア箱粒剤</v>
      </c>
      <c r="C4223" s="1" t="s">
        <v>7176</v>
      </c>
      <c r="D4223" s="50" t="s">
        <v>7177</v>
      </c>
      <c r="E4223" s="2" t="s">
        <v>75</v>
      </c>
      <c r="F4223" s="1"/>
      <c r="G4223" s="35" t="s">
        <v>7188</v>
      </c>
    </row>
    <row r="4224" spans="2:7" x14ac:dyDescent="0.2">
      <c r="B4224" s="1" t="str">
        <f t="shared" si="70"/>
        <v>フルピリミン水和剤エミリアフロアブル</v>
      </c>
      <c r="C4224" s="50" t="s">
        <v>7178</v>
      </c>
      <c r="D4224" s="50" t="s">
        <v>7179</v>
      </c>
      <c r="E4224" s="2" t="s">
        <v>75</v>
      </c>
      <c r="F4224" s="1"/>
      <c r="G4224" s="35" t="s">
        <v>7189</v>
      </c>
    </row>
    <row r="4225" spans="2:7" x14ac:dyDescent="0.2">
      <c r="B4225" s="1" t="str">
        <f t="shared" si="70"/>
        <v>ピラクロニル・プロピリスルフロン・ブロモブチド粒剤アッパレＺ４００ＦＧ</v>
      </c>
      <c r="C4225" s="1" t="s">
        <v>7181</v>
      </c>
      <c r="D4225" s="50" t="s">
        <v>7182</v>
      </c>
      <c r="E4225" s="2" t="s">
        <v>6487</v>
      </c>
      <c r="F4225" s="1"/>
      <c r="G4225" s="35" t="s">
        <v>5239</v>
      </c>
    </row>
    <row r="4226" spans="2:7" x14ac:dyDescent="0.2">
      <c r="B4226" s="1" t="str">
        <f t="shared" si="70"/>
        <v>水和硫黄剤カジランＳフロアブル</v>
      </c>
      <c r="C4226" s="1" t="s">
        <v>7183</v>
      </c>
      <c r="D4226" s="50" t="s">
        <v>7184</v>
      </c>
      <c r="E4226" s="2" t="s">
        <v>75</v>
      </c>
      <c r="F4226" s="1"/>
      <c r="G4226" s="35" t="s">
        <v>7190</v>
      </c>
    </row>
    <row r="4227" spans="2:7" x14ac:dyDescent="0.2">
      <c r="B4227" s="1" t="str">
        <f t="shared" si="70"/>
        <v>イマゾスルフロン水和剤シバキープセイバー</v>
      </c>
      <c r="C4227" s="1" t="s">
        <v>7185</v>
      </c>
      <c r="D4227" s="50" t="s">
        <v>7186</v>
      </c>
      <c r="E4227" s="2" t="s">
        <v>6487</v>
      </c>
      <c r="F4227" s="1"/>
      <c r="G4227" s="35" t="s">
        <v>7191</v>
      </c>
    </row>
    <row r="4228" spans="2:7" x14ac:dyDescent="0.2">
      <c r="B4228" s="1" t="str">
        <f t="shared" si="70"/>
        <v>プロピリスルフロン・ブロモブチド・ペントキサゾン水和剤ニマイメＺフロアブル</v>
      </c>
      <c r="C4228" s="1" t="s">
        <v>7192</v>
      </c>
      <c r="D4228" s="50" t="s">
        <v>7193</v>
      </c>
      <c r="E4228" s="2" t="s">
        <v>75</v>
      </c>
      <c r="F4228" s="1"/>
      <c r="G4228" s="35" t="s">
        <v>7220</v>
      </c>
    </row>
    <row r="4229" spans="2:7" x14ac:dyDescent="0.2">
      <c r="B4229" s="1" t="str">
        <f t="shared" si="70"/>
        <v>プロピリスルフロン・ブロモブチド・ペントキサゾン粒剤ニマイメＺ１キロ粒剤</v>
      </c>
      <c r="C4229" s="1" t="s">
        <v>7194</v>
      </c>
      <c r="D4229" s="50" t="s">
        <v>7195</v>
      </c>
      <c r="E4229" s="2" t="s">
        <v>75</v>
      </c>
      <c r="F4229" s="1"/>
      <c r="G4229" s="35" t="s">
        <v>7221</v>
      </c>
    </row>
    <row r="4230" spans="2:7" x14ac:dyDescent="0.2">
      <c r="B4230" s="1" t="str">
        <f t="shared" si="70"/>
        <v>プロピリスルフロン・ブロモブチド・ペントキサゾン粒剤ニマイメＺジャンボ</v>
      </c>
      <c r="C4230" s="1" t="s">
        <v>7194</v>
      </c>
      <c r="D4230" s="50" t="s">
        <v>7196</v>
      </c>
      <c r="E4230" s="2" t="s">
        <v>6487</v>
      </c>
      <c r="F4230" s="1"/>
      <c r="G4230" s="35" t="s">
        <v>4964</v>
      </c>
    </row>
    <row r="4231" spans="2:7" x14ac:dyDescent="0.2">
      <c r="B4231" s="1" t="str">
        <f t="shared" si="70"/>
        <v>ジベレリン水溶剤住友ジベレリン粉末</v>
      </c>
      <c r="C4231" s="1" t="s">
        <v>7197</v>
      </c>
      <c r="D4231" s="50" t="s">
        <v>7198</v>
      </c>
      <c r="E4231" s="2" t="s">
        <v>75</v>
      </c>
      <c r="F4231" s="1"/>
      <c r="G4231" s="35" t="s">
        <v>7222</v>
      </c>
    </row>
    <row r="4232" spans="2:7" x14ac:dyDescent="0.2">
      <c r="B4232" s="1" t="str">
        <f t="shared" si="70"/>
        <v>ジベレリン塗布剤住友ジベレリンペースト</v>
      </c>
      <c r="C4232" s="1" t="s">
        <v>7199</v>
      </c>
      <c r="D4232" s="50" t="s">
        <v>7200</v>
      </c>
      <c r="E4232" s="2" t="s">
        <v>6487</v>
      </c>
      <c r="F4232" s="1"/>
      <c r="G4232" s="35" t="s">
        <v>7223</v>
      </c>
    </row>
    <row r="4233" spans="2:7" x14ac:dyDescent="0.2">
      <c r="B4233" s="1" t="str">
        <f t="shared" si="70"/>
        <v>ジベレリン水溶剤住友ジベレリン錠剤</v>
      </c>
      <c r="C4233" s="1" t="s">
        <v>7197</v>
      </c>
      <c r="D4233" s="50" t="s">
        <v>7201</v>
      </c>
      <c r="E4233" s="2" t="s">
        <v>75</v>
      </c>
      <c r="F4233" s="1"/>
      <c r="G4233" s="35" t="s">
        <v>7224</v>
      </c>
    </row>
    <row r="4234" spans="2:7" x14ac:dyDescent="0.2">
      <c r="B4234" s="1" t="str">
        <f t="shared" si="70"/>
        <v>グリホサートイソプロピルアミン塩液剤アース草消滅</v>
      </c>
      <c r="C4234" s="1" t="s">
        <v>7202</v>
      </c>
      <c r="D4234" s="50" t="s">
        <v>7203</v>
      </c>
      <c r="E4234" s="2" t="s">
        <v>75</v>
      </c>
      <c r="F4234" s="1"/>
      <c r="G4234" s="35" t="s">
        <v>7225</v>
      </c>
    </row>
    <row r="4235" spans="2:7" x14ac:dyDescent="0.2">
      <c r="B4235" s="1" t="str">
        <f t="shared" si="70"/>
        <v>展着剤パレハ</v>
      </c>
      <c r="C4235" s="1" t="s">
        <v>7204</v>
      </c>
      <c r="D4235" s="50" t="s">
        <v>7205</v>
      </c>
      <c r="E4235" s="2" t="s">
        <v>75</v>
      </c>
      <c r="F4235" s="1"/>
      <c r="G4235" s="35" t="s">
        <v>4941</v>
      </c>
    </row>
    <row r="4236" spans="2:7" x14ac:dyDescent="0.2">
      <c r="B4236" s="1" t="str">
        <f t="shared" si="70"/>
        <v>グリホサートイソプロピルアミン塩・フルミオキサジン・ＭＣＰＡイソプロピルアミン塩水和剤草退治メガロングＦＬ</v>
      </c>
      <c r="C4236" s="1" t="s">
        <v>7206</v>
      </c>
      <c r="D4236" s="50" t="s">
        <v>7207</v>
      </c>
      <c r="E4236" s="2" t="s">
        <v>75</v>
      </c>
      <c r="F4236" s="1"/>
      <c r="G4236" s="35" t="s">
        <v>7226</v>
      </c>
    </row>
    <row r="4237" spans="2:7" x14ac:dyDescent="0.2">
      <c r="B4237" s="1" t="str">
        <f t="shared" si="70"/>
        <v>オキサチアピプロリン水和剤ゾーベック　エニケード　ＯＤ</v>
      </c>
      <c r="C4237" s="1" t="s">
        <v>7208</v>
      </c>
      <c r="D4237" s="50" t="s">
        <v>7209</v>
      </c>
      <c r="E4237" s="2" t="s">
        <v>75</v>
      </c>
      <c r="F4237" s="1"/>
      <c r="G4237" s="35" t="s">
        <v>7227</v>
      </c>
    </row>
    <row r="4238" spans="2:7" x14ac:dyDescent="0.2">
      <c r="B4238" s="1" t="str">
        <f t="shared" si="70"/>
        <v>オキサチアピプロリン・ファモキサドン水和剤ゾーベック　エンカンティア　ＳＥ</v>
      </c>
      <c r="C4238" s="1" t="s">
        <v>7210</v>
      </c>
      <c r="D4238" s="50" t="s">
        <v>7211</v>
      </c>
      <c r="E4238" s="2" t="s">
        <v>75</v>
      </c>
      <c r="F4238" s="1"/>
      <c r="G4238" s="35" t="s">
        <v>7228</v>
      </c>
    </row>
    <row r="4239" spans="2:7" x14ac:dyDescent="0.2">
      <c r="B4239" s="1" t="str">
        <f t="shared" si="70"/>
        <v>ＤＣＢＮ粒剤シバキープクリーン粒剤</v>
      </c>
      <c r="C4239" s="1" t="s">
        <v>7212</v>
      </c>
      <c r="D4239" s="50" t="s">
        <v>7213</v>
      </c>
      <c r="E4239" s="2" t="s">
        <v>75</v>
      </c>
      <c r="F4239" s="1"/>
      <c r="G4239" s="35" t="s">
        <v>4947</v>
      </c>
    </row>
    <row r="4240" spans="2:7" x14ac:dyDescent="0.2">
      <c r="B4240" s="1" t="str">
        <f t="shared" si="70"/>
        <v>オキサチアピプロリン・マンゼブ水和剤ゾーベック　エニベル　顆粒水和剤</v>
      </c>
      <c r="C4240" s="1" t="s">
        <v>7214</v>
      </c>
      <c r="D4240" s="50" t="s">
        <v>7215</v>
      </c>
      <c r="E4240" s="2" t="s">
        <v>75</v>
      </c>
      <c r="F4240" s="1"/>
      <c r="G4240" s="35" t="s">
        <v>7229</v>
      </c>
    </row>
    <row r="4241" spans="2:7" x14ac:dyDescent="0.2">
      <c r="B4241" s="1" t="str">
        <f t="shared" si="70"/>
        <v>シアントラニリプロール水和剤フォルテンザＦＳ</v>
      </c>
      <c r="C4241" s="1" t="s">
        <v>7216</v>
      </c>
      <c r="D4241" s="50" t="s">
        <v>7217</v>
      </c>
      <c r="E4241" s="2" t="s">
        <v>6487</v>
      </c>
      <c r="F4241" s="1"/>
      <c r="G4241" s="35" t="s">
        <v>7230</v>
      </c>
    </row>
    <row r="4242" spans="2:7" x14ac:dyDescent="0.2">
      <c r="B4242" s="1" t="str">
        <f t="shared" si="70"/>
        <v>オキサジクロメホン水和剤イーフィールドＳＣ</v>
      </c>
      <c r="C4242" s="1" t="s">
        <v>7218</v>
      </c>
      <c r="D4242" s="50" t="s">
        <v>7219</v>
      </c>
      <c r="E4242" s="2" t="s">
        <v>75</v>
      </c>
      <c r="F4242" s="1"/>
      <c r="G4242" s="35" t="s">
        <v>4941</v>
      </c>
    </row>
    <row r="4243" spans="2:7" x14ac:dyDescent="0.2">
      <c r="B4243" s="1" t="str">
        <f t="shared" si="70"/>
        <v>インダジフラム水和剤エスプラネードライトフロアブル</v>
      </c>
      <c r="C4243" s="1" t="s">
        <v>7231</v>
      </c>
      <c r="D4243" s="50" t="s">
        <v>7232</v>
      </c>
      <c r="E4243" s="2" t="s">
        <v>75</v>
      </c>
      <c r="F4243" s="1"/>
      <c r="G4243" s="35" t="s">
        <v>7304</v>
      </c>
    </row>
    <row r="4244" spans="2:7" x14ac:dyDescent="0.2">
      <c r="B4244" s="1" t="str">
        <f t="shared" si="70"/>
        <v>ジベレリン液剤住友ジベレリン液剤</v>
      </c>
      <c r="C4244" s="1" t="s">
        <v>7233</v>
      </c>
      <c r="D4244" s="50" t="s">
        <v>7234</v>
      </c>
      <c r="E4244" s="2" t="s">
        <v>75</v>
      </c>
      <c r="F4244" s="1"/>
      <c r="G4244" s="35" t="s">
        <v>7305</v>
      </c>
    </row>
    <row r="4245" spans="2:7" x14ac:dyDescent="0.2">
      <c r="B4245" s="1" t="str">
        <f t="shared" si="70"/>
        <v>シクロピリモレート粒剤サンアップＣ１キロ粒剤</v>
      </c>
      <c r="C4245" s="1" t="s">
        <v>7235</v>
      </c>
      <c r="D4245" s="50" t="s">
        <v>7236</v>
      </c>
      <c r="E4245" s="2" t="s">
        <v>75</v>
      </c>
      <c r="F4245" s="1"/>
      <c r="G4245" s="35" t="s">
        <v>7306</v>
      </c>
    </row>
    <row r="4246" spans="2:7" x14ac:dyDescent="0.2">
      <c r="B4246" s="1" t="str">
        <f t="shared" si="70"/>
        <v>シクロピリモレート粒剤ＪＡサンアップＣ１キロ粒剤</v>
      </c>
      <c r="C4246" s="1" t="s">
        <v>7235</v>
      </c>
      <c r="D4246" s="50" t="s">
        <v>7237</v>
      </c>
      <c r="E4246" s="2" t="s">
        <v>75</v>
      </c>
      <c r="F4246" s="1"/>
      <c r="G4246" s="35" t="s">
        <v>7306</v>
      </c>
    </row>
    <row r="4247" spans="2:7" x14ac:dyDescent="0.2">
      <c r="B4247" s="1" t="str">
        <f t="shared" si="70"/>
        <v>シクロピリモレート・ピラゾレート粒剤サンアップ１キロ粒剤</v>
      </c>
      <c r="C4247" s="1" t="s">
        <v>7238</v>
      </c>
      <c r="D4247" s="50" t="s">
        <v>7239</v>
      </c>
      <c r="E4247" s="2" t="s">
        <v>75</v>
      </c>
      <c r="F4247" s="1"/>
      <c r="G4247" s="35" t="s">
        <v>7306</v>
      </c>
    </row>
    <row r="4248" spans="2:7" x14ac:dyDescent="0.2">
      <c r="B4248" s="1" t="str">
        <f t="shared" si="70"/>
        <v>シクロピリモレート・ピラゾレート粒剤ＪＡサンアップ１キロ粒剤</v>
      </c>
      <c r="C4248" s="1" t="s">
        <v>7238</v>
      </c>
      <c r="D4248" s="50" t="s">
        <v>7240</v>
      </c>
      <c r="E4248" s="2" t="s">
        <v>75</v>
      </c>
      <c r="F4248" s="1"/>
      <c r="G4248" s="35" t="s">
        <v>7306</v>
      </c>
    </row>
    <row r="4249" spans="2:7" x14ac:dyDescent="0.2">
      <c r="B4249" s="1" t="str">
        <f t="shared" si="70"/>
        <v>インピルフルキサム水和剤カナメフロアブル</v>
      </c>
      <c r="C4249" s="1" t="s">
        <v>7241</v>
      </c>
      <c r="D4249" s="50" t="s">
        <v>7242</v>
      </c>
      <c r="E4249" s="1" t="s">
        <v>80</v>
      </c>
      <c r="F4249" s="1" t="s">
        <v>7308</v>
      </c>
      <c r="G4249" s="35" t="s">
        <v>7307</v>
      </c>
    </row>
    <row r="4250" spans="2:7" x14ac:dyDescent="0.2">
      <c r="B4250" s="1" t="str">
        <f t="shared" si="70"/>
        <v>インピルフルキサム粒剤モンガレス箱粒剤３</v>
      </c>
      <c r="C4250" s="1" t="s">
        <v>7243</v>
      </c>
      <c r="D4250" s="50" t="s">
        <v>7244</v>
      </c>
      <c r="E4250" s="2" t="s">
        <v>6487</v>
      </c>
      <c r="F4250" s="1"/>
      <c r="G4250" s="35" t="s">
        <v>4964</v>
      </c>
    </row>
    <row r="4251" spans="2:7" x14ac:dyDescent="0.2">
      <c r="B4251" s="1" t="str">
        <f t="shared" si="70"/>
        <v>グリホサートイソプロピルアミン塩・ブロマシル液剤パワーボンバーＭ</v>
      </c>
      <c r="C4251" s="1" t="s">
        <v>7245</v>
      </c>
      <c r="D4251" s="50" t="s">
        <v>7246</v>
      </c>
      <c r="E4251" s="2" t="s">
        <v>75</v>
      </c>
      <c r="F4251" s="1"/>
      <c r="G4251" s="35" t="s">
        <v>7309</v>
      </c>
    </row>
    <row r="4252" spans="2:7" x14ac:dyDescent="0.2">
      <c r="B4252" s="1" t="str">
        <f t="shared" si="70"/>
        <v>グリホサートイソプロピルアミン塩・ブロマシル液剤ネコソギキープシャワー</v>
      </c>
      <c r="C4252" s="1" t="s">
        <v>7245</v>
      </c>
      <c r="D4252" s="50" t="s">
        <v>7247</v>
      </c>
      <c r="E4252" s="2" t="s">
        <v>75</v>
      </c>
      <c r="F4252" s="1"/>
      <c r="G4252" s="35" t="s">
        <v>7309</v>
      </c>
    </row>
    <row r="4253" spans="2:7" x14ac:dyDescent="0.2">
      <c r="B4253" s="1" t="str">
        <f t="shared" si="70"/>
        <v>グリホサートイソプロピルアミン塩・ブロマシル液剤パワーボンバーＬ</v>
      </c>
      <c r="C4253" s="1" t="s">
        <v>7245</v>
      </c>
      <c r="D4253" s="50" t="s">
        <v>7248</v>
      </c>
      <c r="E4253" s="2" t="s">
        <v>75</v>
      </c>
      <c r="F4253" s="1"/>
      <c r="G4253" s="35" t="s">
        <v>7309</v>
      </c>
    </row>
    <row r="4254" spans="2:7" x14ac:dyDescent="0.2">
      <c r="B4254" s="1" t="str">
        <f t="shared" si="70"/>
        <v>グリホサートイソプロピルアミン塩・ブロマシル液剤こっぱみじんロングシャワー</v>
      </c>
      <c r="C4254" s="1" t="s">
        <v>7245</v>
      </c>
      <c r="D4254" s="50" t="s">
        <v>7249</v>
      </c>
      <c r="E4254" s="2" t="s">
        <v>75</v>
      </c>
      <c r="F4254" s="1"/>
      <c r="G4254" s="35" t="s">
        <v>7309</v>
      </c>
    </row>
    <row r="4255" spans="2:7" x14ac:dyDescent="0.2">
      <c r="B4255" s="1" t="str">
        <f t="shared" si="70"/>
        <v>イミノクタジン酢酸塩・テブコナゾール水和剤シルベフフロアブル</v>
      </c>
      <c r="C4255" s="1" t="s">
        <v>7250</v>
      </c>
      <c r="D4255" s="50" t="s">
        <v>7251</v>
      </c>
      <c r="E4255" s="1" t="s">
        <v>80</v>
      </c>
      <c r="F4255" s="1" t="s">
        <v>7308</v>
      </c>
      <c r="G4255" s="35" t="s">
        <v>4938</v>
      </c>
    </row>
    <row r="4256" spans="2:7" x14ac:dyDescent="0.2">
      <c r="B4256" s="1" t="str">
        <f t="shared" si="70"/>
        <v>イミノクタジン酢酸塩・テブコナゾール水和剤ホクサンシルベフフロアブル</v>
      </c>
      <c r="C4256" s="1" t="s">
        <v>7250</v>
      </c>
      <c r="D4256" s="50" t="s">
        <v>7252</v>
      </c>
      <c r="E4256" s="1" t="s">
        <v>80</v>
      </c>
      <c r="F4256" s="1" t="s">
        <v>7308</v>
      </c>
      <c r="G4256" s="35" t="s">
        <v>4938</v>
      </c>
    </row>
    <row r="4257" spans="2:7" x14ac:dyDescent="0.2">
      <c r="B4257" s="1" t="str">
        <f t="shared" ref="B4257:B4492" si="71">C4257&amp;D4257</f>
        <v>プロベナゾール粒剤ｉｎｏｃｈｉｏキクッチャ粒剤</v>
      </c>
      <c r="C4257" s="1" t="s">
        <v>7253</v>
      </c>
      <c r="D4257" s="50" t="s">
        <v>7254</v>
      </c>
      <c r="E4257" s="2" t="s">
        <v>75</v>
      </c>
      <c r="F4257" s="1"/>
      <c r="G4257" s="35" t="s">
        <v>7310</v>
      </c>
    </row>
    <row r="4258" spans="2:7" x14ac:dyDescent="0.2">
      <c r="B4258" s="1" t="str">
        <f t="shared" si="71"/>
        <v>クロチアニジン・ＢＴ粒剤ベニカＸガード粒剤</v>
      </c>
      <c r="C4258" s="1" t="s">
        <v>7255</v>
      </c>
      <c r="D4258" s="50" t="s">
        <v>7256</v>
      </c>
      <c r="E4258" s="2" t="s">
        <v>75</v>
      </c>
      <c r="F4258" s="1"/>
      <c r="G4258" s="35" t="s">
        <v>4933</v>
      </c>
    </row>
    <row r="4259" spans="2:7" x14ac:dyDescent="0.2">
      <c r="B4259" s="1" t="str">
        <f t="shared" si="71"/>
        <v>シクロピリモレート・ピラゾレート・プロピリスルフロン粒剤ウルティモＺジャンボ</v>
      </c>
      <c r="C4259" s="1" t="s">
        <v>7257</v>
      </c>
      <c r="D4259" s="50" t="s">
        <v>7258</v>
      </c>
      <c r="E4259" s="2" t="s">
        <v>6487</v>
      </c>
      <c r="F4259" s="1"/>
      <c r="G4259" s="35" t="s">
        <v>7311</v>
      </c>
    </row>
    <row r="4260" spans="2:7" x14ac:dyDescent="0.2">
      <c r="B4260" s="1" t="str">
        <f t="shared" si="71"/>
        <v>シクロピリモレート・ピラゾレート・プロピリスルフロン粒剤レイトリックＺジャンボ</v>
      </c>
      <c r="C4260" s="1" t="s">
        <v>7257</v>
      </c>
      <c r="D4260" s="50" t="s">
        <v>7259</v>
      </c>
      <c r="E4260" s="2" t="s">
        <v>6487</v>
      </c>
      <c r="F4260" s="1"/>
      <c r="G4260" s="35" t="s">
        <v>7311</v>
      </c>
    </row>
    <row r="4261" spans="2:7" x14ac:dyDescent="0.2">
      <c r="B4261" s="1" t="str">
        <f t="shared" si="71"/>
        <v>シクロピリモレート・ピラゾレート・プロピリスルフロン水和剤ウルティモＺフロアブル</v>
      </c>
      <c r="C4261" s="1" t="s">
        <v>7260</v>
      </c>
      <c r="D4261" s="50" t="s">
        <v>7261</v>
      </c>
      <c r="E4261" s="2" t="s">
        <v>75</v>
      </c>
      <c r="F4261" s="1"/>
      <c r="G4261" s="35" t="s">
        <v>7312</v>
      </c>
    </row>
    <row r="4262" spans="2:7" x14ac:dyDescent="0.2">
      <c r="B4262" s="1" t="str">
        <f t="shared" si="71"/>
        <v>シクロピリモレート・ピラゾレート・プロピリスルフロン水和剤レイトリックＺフロアブル</v>
      </c>
      <c r="C4262" s="1" t="s">
        <v>7260</v>
      </c>
      <c r="D4262" s="50" t="s">
        <v>7262</v>
      </c>
      <c r="E4262" s="2" t="s">
        <v>75</v>
      </c>
      <c r="F4262" s="1"/>
      <c r="G4262" s="35" t="s">
        <v>7312</v>
      </c>
    </row>
    <row r="4263" spans="2:7" x14ac:dyDescent="0.2">
      <c r="B4263" s="1" t="str">
        <f t="shared" si="71"/>
        <v>シクロピリモレート・ピラゾレート・プロピリスルフロン粒剤ウルティモＺ１キロ粒剤</v>
      </c>
      <c r="C4263" s="1" t="s">
        <v>7257</v>
      </c>
      <c r="D4263" s="50" t="s">
        <v>7263</v>
      </c>
      <c r="E4263" s="2" t="s">
        <v>75</v>
      </c>
      <c r="F4263" s="1"/>
      <c r="G4263" s="35" t="s">
        <v>5385</v>
      </c>
    </row>
    <row r="4264" spans="2:7" x14ac:dyDescent="0.2">
      <c r="B4264" s="1" t="str">
        <f t="shared" si="71"/>
        <v>シクロピリモレート・ピラゾレート・プロピリスルフロン粒剤レイトリックＺ１キロ粒剤</v>
      </c>
      <c r="C4264" s="1" t="s">
        <v>7257</v>
      </c>
      <c r="D4264" s="50" t="s">
        <v>7264</v>
      </c>
      <c r="E4264" s="2" t="s">
        <v>75</v>
      </c>
      <c r="F4264" s="1"/>
      <c r="G4264" s="35" t="s">
        <v>5385</v>
      </c>
    </row>
    <row r="4265" spans="2:7" x14ac:dyDescent="0.2">
      <c r="B4265" s="1" t="str">
        <f t="shared" si="71"/>
        <v>シクロピリモレート・ピラゾレート・フェントラザミド粒剤ジェイソウルジャンボ</v>
      </c>
      <c r="C4265" s="1" t="s">
        <v>7265</v>
      </c>
      <c r="D4265" s="50" t="s">
        <v>7266</v>
      </c>
      <c r="E4265" s="2" t="s">
        <v>6487</v>
      </c>
      <c r="F4265" s="1"/>
      <c r="G4265" s="35" t="s">
        <v>7313</v>
      </c>
    </row>
    <row r="4266" spans="2:7" x14ac:dyDescent="0.2">
      <c r="B4266" s="1" t="str">
        <f t="shared" si="71"/>
        <v>シクロピリモレート・ピラゾレート・フェントラザミド水和剤ジェイソウルフロアブル</v>
      </c>
      <c r="C4266" s="1" t="s">
        <v>7267</v>
      </c>
      <c r="D4266" s="50" t="s">
        <v>7268</v>
      </c>
      <c r="E4266" s="2" t="s">
        <v>75</v>
      </c>
      <c r="F4266" s="1"/>
      <c r="G4266" s="35" t="s">
        <v>7314</v>
      </c>
    </row>
    <row r="4267" spans="2:7" x14ac:dyDescent="0.2">
      <c r="B4267" s="1" t="str">
        <f t="shared" si="71"/>
        <v>シクロピリモレート・ピラゾレート・フェントラザミド粒剤ジェイソウル１キロ粒剤</v>
      </c>
      <c r="C4267" s="1" t="s">
        <v>7265</v>
      </c>
      <c r="D4267" s="50" t="s">
        <v>7269</v>
      </c>
      <c r="E4267" s="2" t="s">
        <v>75</v>
      </c>
      <c r="F4267" s="1"/>
      <c r="G4267" s="35" t="s">
        <v>4964</v>
      </c>
    </row>
    <row r="4268" spans="2:7" x14ac:dyDescent="0.2">
      <c r="B4268" s="1" t="str">
        <f t="shared" si="71"/>
        <v>シクロピリモレート・テフリルトリオン粒剤バイスコープ１キロ粒剤</v>
      </c>
      <c r="C4268" s="1" t="s">
        <v>7270</v>
      </c>
      <c r="D4268" s="50" t="s">
        <v>7271</v>
      </c>
      <c r="E4268" s="2" t="s">
        <v>75</v>
      </c>
      <c r="F4268" s="1"/>
      <c r="G4268" s="35" t="s">
        <v>4964</v>
      </c>
    </row>
    <row r="4269" spans="2:7" x14ac:dyDescent="0.2">
      <c r="B4269" s="1" t="str">
        <f t="shared" si="71"/>
        <v>シクロピリモレート・テフリルトリオン粒剤ルナクロス１キロ粒剤</v>
      </c>
      <c r="C4269" s="1" t="s">
        <v>7270</v>
      </c>
      <c r="D4269" s="50" t="s">
        <v>7272</v>
      </c>
      <c r="E4269" s="2" t="s">
        <v>75</v>
      </c>
      <c r="F4269" s="1"/>
      <c r="G4269" s="35" t="s">
        <v>4964</v>
      </c>
    </row>
    <row r="4270" spans="2:7" x14ac:dyDescent="0.2">
      <c r="B4270" s="1" t="str">
        <f t="shared" si="71"/>
        <v>シクロピリモレート・トリアファモン・ピラゾレート水和剤ホクサンジャスタフロアブル</v>
      </c>
      <c r="C4270" s="1" t="s">
        <v>7273</v>
      </c>
      <c r="D4270" s="50" t="s">
        <v>7274</v>
      </c>
      <c r="E4270" s="2" t="s">
        <v>75</v>
      </c>
      <c r="F4270" s="1"/>
      <c r="G4270" s="35" t="s">
        <v>5385</v>
      </c>
    </row>
    <row r="4271" spans="2:7" x14ac:dyDescent="0.2">
      <c r="B4271" s="1" t="str">
        <f t="shared" si="71"/>
        <v>シクロピリモレート・トリアファモン・ピラゾレート水和剤ジャスタフロアブル</v>
      </c>
      <c r="C4271" s="1" t="s">
        <v>7273</v>
      </c>
      <c r="D4271" s="50" t="s">
        <v>7275</v>
      </c>
      <c r="E4271" s="2" t="s">
        <v>75</v>
      </c>
      <c r="F4271" s="1"/>
      <c r="G4271" s="35" t="s">
        <v>5385</v>
      </c>
    </row>
    <row r="4272" spans="2:7" x14ac:dyDescent="0.2">
      <c r="B4272" s="1" t="str">
        <f t="shared" si="71"/>
        <v>シクロピリモレート・トリアファモン・ピラゾレート水和剤クサウェポンフロアブル</v>
      </c>
      <c r="C4272" s="1" t="s">
        <v>7273</v>
      </c>
      <c r="D4272" s="50" t="s">
        <v>7276</v>
      </c>
      <c r="E4272" s="2" t="s">
        <v>75</v>
      </c>
      <c r="F4272" s="1"/>
      <c r="G4272" s="35" t="s">
        <v>5385</v>
      </c>
    </row>
    <row r="4273" spans="2:7" x14ac:dyDescent="0.2">
      <c r="B4273" s="1" t="str">
        <f t="shared" si="71"/>
        <v>シクロピリモレート・トリアファモン・ピラゾレート粒剤ホクサンジャスタ１キロ粒剤</v>
      </c>
      <c r="C4273" s="1" t="s">
        <v>7277</v>
      </c>
      <c r="D4273" s="50" t="s">
        <v>7278</v>
      </c>
      <c r="E4273" s="2" t="s">
        <v>75</v>
      </c>
      <c r="F4273" s="1"/>
      <c r="G4273" s="35" t="s">
        <v>7315</v>
      </c>
    </row>
    <row r="4274" spans="2:7" x14ac:dyDescent="0.2">
      <c r="B4274" s="1" t="str">
        <f t="shared" si="71"/>
        <v>シクロピリモレート・トリアファモン・ピラゾレート粒剤ジャスタ１キロ粒剤</v>
      </c>
      <c r="C4274" s="1" t="s">
        <v>7277</v>
      </c>
      <c r="D4274" s="50" t="s">
        <v>7279</v>
      </c>
      <c r="E4274" s="2" t="s">
        <v>75</v>
      </c>
      <c r="F4274" s="1"/>
      <c r="G4274" s="35" t="s">
        <v>7315</v>
      </c>
    </row>
    <row r="4275" spans="2:7" x14ac:dyDescent="0.2">
      <c r="B4275" s="1" t="str">
        <f t="shared" si="71"/>
        <v>シクロピリモレート・トリアファモン・ピラゾレート粒剤クサウェポン１キロ粒剤</v>
      </c>
      <c r="C4275" s="1" t="s">
        <v>7277</v>
      </c>
      <c r="D4275" s="50" t="s">
        <v>7280</v>
      </c>
      <c r="E4275" s="2" t="s">
        <v>75</v>
      </c>
      <c r="F4275" s="1"/>
      <c r="G4275" s="35" t="s">
        <v>7315</v>
      </c>
    </row>
    <row r="4276" spans="2:7" x14ac:dyDescent="0.2">
      <c r="B4276" s="1" t="str">
        <f t="shared" si="71"/>
        <v>シクロピリモレート・トリアファモン・ピラゾレート粒剤クサウェポンジャンボ</v>
      </c>
      <c r="C4276" s="1" t="s">
        <v>7277</v>
      </c>
      <c r="D4276" s="50" t="s">
        <v>7281</v>
      </c>
      <c r="E4276" s="2" t="s">
        <v>6487</v>
      </c>
      <c r="F4276" s="1"/>
      <c r="G4276" s="35" t="s">
        <v>7316</v>
      </c>
    </row>
    <row r="4277" spans="2:7" x14ac:dyDescent="0.2">
      <c r="B4277" s="1" t="str">
        <f t="shared" si="71"/>
        <v>シクロピリモレート・トリアファモン・ピラゾレート粒剤ホクサンジャスタジャンボ</v>
      </c>
      <c r="C4277" s="1" t="s">
        <v>7277</v>
      </c>
      <c r="D4277" s="50" t="s">
        <v>7282</v>
      </c>
      <c r="E4277" s="2" t="s">
        <v>6487</v>
      </c>
      <c r="F4277" s="1"/>
      <c r="G4277" s="35" t="s">
        <v>7316</v>
      </c>
    </row>
    <row r="4278" spans="2:7" x14ac:dyDescent="0.2">
      <c r="B4278" s="1" t="str">
        <f t="shared" si="71"/>
        <v>シクロピリモレート・トリアファモン・ピラゾレート粒剤ジャスタジャンボ</v>
      </c>
      <c r="C4278" s="1" t="s">
        <v>7277</v>
      </c>
      <c r="D4278" s="50" t="s">
        <v>7283</v>
      </c>
      <c r="E4278" s="2" t="s">
        <v>6487</v>
      </c>
      <c r="F4278" s="1"/>
      <c r="G4278" s="35" t="s">
        <v>7316</v>
      </c>
    </row>
    <row r="4279" spans="2:7" x14ac:dyDescent="0.2">
      <c r="B4279" s="1" t="str">
        <f t="shared" si="71"/>
        <v>メコプロップＰカリウム塩・ＤＢＮ粒剤クサピースⅢ粒剤</v>
      </c>
      <c r="C4279" s="1" t="s">
        <v>7284</v>
      </c>
      <c r="D4279" s="50" t="s">
        <v>7285</v>
      </c>
      <c r="E4279" s="2" t="s">
        <v>75</v>
      </c>
      <c r="F4279" s="1"/>
      <c r="G4279" s="35" t="s">
        <v>7309</v>
      </c>
    </row>
    <row r="4280" spans="2:7" x14ac:dyDescent="0.2">
      <c r="B4280" s="1" t="str">
        <f t="shared" si="71"/>
        <v>メコプロップＰカリウム塩・ＤＢＮ粒剤シバキープⅢ粒剤</v>
      </c>
      <c r="C4280" s="1" t="s">
        <v>7284</v>
      </c>
      <c r="D4280" s="50" t="s">
        <v>7286</v>
      </c>
      <c r="E4280" s="2" t="s">
        <v>75</v>
      </c>
      <c r="F4280" s="1"/>
      <c r="G4280" s="35" t="s">
        <v>7309</v>
      </c>
    </row>
    <row r="4281" spans="2:7" x14ac:dyDescent="0.2">
      <c r="B4281" s="1" t="str">
        <f t="shared" si="71"/>
        <v>イプフェンカルバゾン・テフリルトリオン・プロピリスルフロン水和剤カイリキＺフロアブル</v>
      </c>
      <c r="C4281" s="1" t="s">
        <v>7287</v>
      </c>
      <c r="D4281" s="50" t="s">
        <v>7288</v>
      </c>
      <c r="E4281" s="2" t="s">
        <v>75</v>
      </c>
      <c r="F4281" s="1"/>
      <c r="G4281" s="35" t="s">
        <v>7317</v>
      </c>
    </row>
    <row r="4282" spans="2:7" x14ac:dyDescent="0.2">
      <c r="B4282" s="1" t="str">
        <f t="shared" si="71"/>
        <v>イプフェンカルバゾン・テフリルトリオン・プロピリスルフロン粒剤カイリキＺジャンボ</v>
      </c>
      <c r="C4282" s="1" t="s">
        <v>7289</v>
      </c>
      <c r="D4282" s="50" t="s">
        <v>7290</v>
      </c>
      <c r="E4282" s="2" t="s">
        <v>6487</v>
      </c>
      <c r="F4282" s="1"/>
      <c r="G4282" s="35" t="s">
        <v>7318</v>
      </c>
    </row>
    <row r="4283" spans="2:7" x14ac:dyDescent="0.2">
      <c r="B4283" s="1" t="str">
        <f t="shared" si="71"/>
        <v>ペンチオピラド・ＴＰＮ水和剤イサンテールＳＣ</v>
      </c>
      <c r="C4283" s="1" t="s">
        <v>7291</v>
      </c>
      <c r="D4283" s="50" t="s">
        <v>7292</v>
      </c>
      <c r="E4283" s="2" t="s">
        <v>75</v>
      </c>
      <c r="F4283" s="1"/>
      <c r="G4283" s="35" t="s">
        <v>7319</v>
      </c>
    </row>
    <row r="4284" spans="2:7" x14ac:dyDescent="0.2">
      <c r="B4284" s="1" t="str">
        <f t="shared" si="71"/>
        <v>フルピリミン・プロベナゾール粒剤ホクコーファーストオリゼリディア粒剤</v>
      </c>
      <c r="C4284" s="1" t="s">
        <v>7293</v>
      </c>
      <c r="D4284" s="50" t="s">
        <v>7294</v>
      </c>
      <c r="E4284" s="2" t="s">
        <v>75</v>
      </c>
      <c r="F4284" s="1"/>
      <c r="G4284" s="35" t="s">
        <v>4947</v>
      </c>
    </row>
    <row r="4285" spans="2:7" x14ac:dyDescent="0.2">
      <c r="B4285" s="1" t="str">
        <f t="shared" si="71"/>
        <v>フルピリミン・プロベナゾール粒剤ファーストオリゼリディア粒剤</v>
      </c>
      <c r="C4285" s="1" t="s">
        <v>7293</v>
      </c>
      <c r="D4285" s="50" t="s">
        <v>7295</v>
      </c>
      <c r="E4285" s="2" t="s">
        <v>75</v>
      </c>
      <c r="F4285" s="1"/>
      <c r="G4285" s="35" t="s">
        <v>4947</v>
      </c>
    </row>
    <row r="4286" spans="2:7" x14ac:dyDescent="0.2">
      <c r="B4286" s="1" t="str">
        <f t="shared" si="71"/>
        <v>プロパニル乳剤スタム乳剤３５</v>
      </c>
      <c r="C4286" s="1" t="s">
        <v>7296</v>
      </c>
      <c r="D4286" s="50" t="s">
        <v>7297</v>
      </c>
      <c r="E4286" s="2" t="s">
        <v>75</v>
      </c>
      <c r="F4286" s="1"/>
      <c r="G4286" s="35" t="s">
        <v>7320</v>
      </c>
    </row>
    <row r="4287" spans="2:7" x14ac:dyDescent="0.2">
      <c r="B4287" s="1" t="str">
        <f t="shared" si="71"/>
        <v>プロパニル乳剤ホドガヤユーピーエルスタム乳剤３５</v>
      </c>
      <c r="C4287" s="1" t="s">
        <v>7296</v>
      </c>
      <c r="D4287" s="50" t="s">
        <v>7298</v>
      </c>
      <c r="E4287" s="2" t="s">
        <v>75</v>
      </c>
      <c r="F4287" s="1"/>
      <c r="G4287" s="35" t="s">
        <v>7320</v>
      </c>
    </row>
    <row r="4288" spans="2:7" x14ac:dyDescent="0.2">
      <c r="B4288" s="1" t="str">
        <f t="shared" si="71"/>
        <v>テニルクロール・ベンゾビシクロン粒剤ホットコンビ２００粒剤</v>
      </c>
      <c r="C4288" s="1" t="s">
        <v>7299</v>
      </c>
      <c r="D4288" s="50" t="s">
        <v>7300</v>
      </c>
      <c r="E4288" s="2" t="s">
        <v>75</v>
      </c>
      <c r="F4288" s="1"/>
      <c r="G4288" s="35" t="s">
        <v>4933</v>
      </c>
    </row>
    <row r="4289" spans="2:7" x14ac:dyDescent="0.2">
      <c r="B4289" s="1" t="str">
        <f t="shared" si="71"/>
        <v>テニルクロール・ベンゾビシクロン粒剤ホットコンビジャンボ</v>
      </c>
      <c r="C4289" s="1" t="s">
        <v>7299</v>
      </c>
      <c r="D4289" s="50" t="s">
        <v>7301</v>
      </c>
      <c r="E4289" s="2" t="s">
        <v>6487</v>
      </c>
      <c r="F4289" s="1"/>
      <c r="G4289" s="35" t="s">
        <v>4933</v>
      </c>
    </row>
    <row r="4290" spans="2:7" x14ac:dyDescent="0.2">
      <c r="B4290" s="1" t="str">
        <f t="shared" si="71"/>
        <v>クロルピクリンくん蒸剤クロルピクリン錠剤 ＪＭ－ＭＩＮＡＭＩ</v>
      </c>
      <c r="C4290" s="1" t="s">
        <v>7302</v>
      </c>
      <c r="D4290" s="50" t="s">
        <v>7303</v>
      </c>
      <c r="E4290" s="1" t="s">
        <v>76</v>
      </c>
      <c r="F4290" s="1" t="s">
        <v>7308</v>
      </c>
      <c r="G4290" s="35" t="s">
        <v>7321</v>
      </c>
    </row>
    <row r="4291" spans="2:7" x14ac:dyDescent="0.2">
      <c r="B4291" s="1" t="str">
        <f t="shared" si="71"/>
        <v>カルブチレート・フルミオキサジン粒剤ガーデンクルーＡ粒剤</v>
      </c>
      <c r="C4291" s="1" t="s">
        <v>7322</v>
      </c>
      <c r="D4291" s="50" t="s">
        <v>7323</v>
      </c>
      <c r="E4291" s="2" t="s">
        <v>75</v>
      </c>
      <c r="F4291" s="1"/>
      <c r="G4291" s="35" t="s">
        <v>5024</v>
      </c>
    </row>
    <row r="4292" spans="2:7" x14ac:dyDescent="0.2">
      <c r="B4292" s="1" t="str">
        <f t="shared" si="71"/>
        <v>カルブチレート・フルミオキサジン粒剤ネコソギブロック粒剤</v>
      </c>
      <c r="C4292" s="1" t="s">
        <v>7322</v>
      </c>
      <c r="D4292" s="50" t="s">
        <v>7324</v>
      </c>
      <c r="E4292" s="2" t="s">
        <v>75</v>
      </c>
      <c r="F4292" s="1"/>
      <c r="G4292" s="35" t="s">
        <v>5024</v>
      </c>
    </row>
    <row r="4293" spans="2:7" x14ac:dyDescent="0.2">
      <c r="B4293" s="1" t="str">
        <f t="shared" si="71"/>
        <v>ターバシル・フルミオキサジン粒剤モーカレタＡ粒剤</v>
      </c>
      <c r="C4293" s="1" t="s">
        <v>7325</v>
      </c>
      <c r="D4293" s="50" t="s">
        <v>7326</v>
      </c>
      <c r="E4293" s="2" t="s">
        <v>75</v>
      </c>
      <c r="F4293" s="1"/>
      <c r="G4293" s="35" t="s">
        <v>5024</v>
      </c>
    </row>
    <row r="4294" spans="2:7" x14ac:dyDescent="0.2">
      <c r="B4294" s="1" t="str">
        <f t="shared" si="71"/>
        <v>ターバシル・フルミオキサジン粒剤草退治Ａ粒剤</v>
      </c>
      <c r="C4294" s="1" t="s">
        <v>7325</v>
      </c>
      <c r="D4294" s="50" t="s">
        <v>7327</v>
      </c>
      <c r="E4294" s="2" t="s">
        <v>75</v>
      </c>
      <c r="F4294" s="1"/>
      <c r="G4294" s="35" t="s">
        <v>5024</v>
      </c>
    </row>
    <row r="4295" spans="2:7" x14ac:dyDescent="0.2">
      <c r="B4295" s="1" t="str">
        <f t="shared" si="71"/>
        <v>フルキサメタミド水和剤イザナミフロアブル</v>
      </c>
      <c r="C4295" s="1" t="s">
        <v>7328</v>
      </c>
      <c r="D4295" s="50" t="s">
        <v>7329</v>
      </c>
      <c r="E4295" s="2" t="s">
        <v>6487</v>
      </c>
      <c r="F4295" s="1"/>
      <c r="G4295" s="35" t="s">
        <v>4933</v>
      </c>
    </row>
    <row r="4296" spans="2:7" x14ac:dyDescent="0.2">
      <c r="B4296" s="1" t="str">
        <f t="shared" si="71"/>
        <v>ペンフルフェン水和剤エバーゴルシードＦＳ</v>
      </c>
      <c r="C4296" s="1" t="s">
        <v>5240</v>
      </c>
      <c r="D4296" s="50" t="s">
        <v>7330</v>
      </c>
      <c r="E4296" s="2" t="s">
        <v>75</v>
      </c>
      <c r="F4296" s="1"/>
      <c r="G4296" s="35" t="s">
        <v>7338</v>
      </c>
    </row>
    <row r="4297" spans="2:7" x14ac:dyDescent="0.2">
      <c r="B4297" s="1" t="str">
        <f t="shared" si="71"/>
        <v>トリアファモン・フェンキノトリオン水和剤プライオリティフロアブル</v>
      </c>
      <c r="C4297" s="1" t="s">
        <v>7331</v>
      </c>
      <c r="D4297" s="50" t="s">
        <v>7332</v>
      </c>
      <c r="E4297" s="2" t="s">
        <v>6487</v>
      </c>
      <c r="F4297" s="1"/>
      <c r="G4297" s="35" t="s">
        <v>6891</v>
      </c>
    </row>
    <row r="4298" spans="2:7" x14ac:dyDescent="0.2">
      <c r="B4298" s="1" t="str">
        <f t="shared" si="71"/>
        <v>ジチアノン・フルキサピロキサド水和剤セルカディスＤフロアブル</v>
      </c>
      <c r="C4298" s="1" t="s">
        <v>7333</v>
      </c>
      <c r="D4298" s="50" t="s">
        <v>7334</v>
      </c>
      <c r="E4298" s="1" t="s">
        <v>80</v>
      </c>
      <c r="F4298" s="1" t="s">
        <v>157</v>
      </c>
      <c r="G4298" s="35" t="s">
        <v>7400</v>
      </c>
    </row>
    <row r="4299" spans="2:7" x14ac:dyDescent="0.2">
      <c r="B4299" s="1" t="str">
        <f t="shared" si="71"/>
        <v>ジチアノン・フルキサピロキサド水和剤日曹セルカディスＤフロアブル</v>
      </c>
      <c r="C4299" s="1" t="s">
        <v>7333</v>
      </c>
      <c r="D4299" s="50" t="s">
        <v>7335</v>
      </c>
      <c r="E4299" s="1" t="s">
        <v>80</v>
      </c>
      <c r="F4299" s="1" t="s">
        <v>157</v>
      </c>
      <c r="G4299" s="35" t="s">
        <v>7400</v>
      </c>
    </row>
    <row r="4300" spans="2:7" x14ac:dyDescent="0.2">
      <c r="B4300" s="1" t="str">
        <f t="shared" si="71"/>
        <v>エトフェンプロックス・ジノテフラン・ミルベメクチン・ペンチオピラド水和剤アースガーデン４</v>
      </c>
      <c r="C4300" s="1" t="s">
        <v>7336</v>
      </c>
      <c r="D4300" s="50" t="s">
        <v>7337</v>
      </c>
      <c r="E4300" s="2" t="s">
        <v>75</v>
      </c>
      <c r="F4300" s="1"/>
      <c r="G4300" s="35" t="s">
        <v>5079</v>
      </c>
    </row>
    <row r="4301" spans="2:7" x14ac:dyDescent="0.2">
      <c r="B4301" s="1" t="str">
        <f t="shared" si="71"/>
        <v>テトラニリプロール水和剤ヨーバルフロアブル</v>
      </c>
      <c r="C4301" s="1" t="s">
        <v>7339</v>
      </c>
      <c r="D4301" s="50" t="s">
        <v>7340</v>
      </c>
      <c r="E4301" s="2" t="s">
        <v>75</v>
      </c>
      <c r="F4301" s="1"/>
      <c r="G4301" s="35" t="s">
        <v>7401</v>
      </c>
    </row>
    <row r="4302" spans="2:7" x14ac:dyDescent="0.2">
      <c r="B4302" s="1" t="str">
        <f t="shared" si="71"/>
        <v>テトラニリプロール水和剤兼商ヨーバルフロアブル</v>
      </c>
      <c r="C4302" s="1" t="s">
        <v>7339</v>
      </c>
      <c r="D4302" s="50" t="s">
        <v>7341</v>
      </c>
      <c r="E4302" s="2" t="s">
        <v>75</v>
      </c>
      <c r="F4302" s="1"/>
      <c r="G4302" s="35" t="s">
        <v>7401</v>
      </c>
    </row>
    <row r="4303" spans="2:7" x14ac:dyDescent="0.2">
      <c r="B4303" s="1" t="str">
        <f t="shared" si="71"/>
        <v>テトラニリプロール・イソチアニル粒剤ヨーバルトップ箱粒剤</v>
      </c>
      <c r="C4303" s="1" t="s">
        <v>7342</v>
      </c>
      <c r="D4303" s="50" t="s">
        <v>7343</v>
      </c>
      <c r="E4303" s="2" t="s">
        <v>75</v>
      </c>
      <c r="F4303" s="1"/>
      <c r="G4303" s="35" t="s">
        <v>4947</v>
      </c>
    </row>
    <row r="4304" spans="2:7" x14ac:dyDescent="0.2">
      <c r="B4304" s="1" t="str">
        <f t="shared" si="71"/>
        <v>トリアファモン・ピラクロニル・ベンゾビシクロン粒剤アシュラジャンボ</v>
      </c>
      <c r="C4304" s="1" t="s">
        <v>7344</v>
      </c>
      <c r="D4304" s="50" t="s">
        <v>7345</v>
      </c>
      <c r="E4304" s="2" t="s">
        <v>6487</v>
      </c>
      <c r="F4304" s="1"/>
      <c r="G4304" s="35" t="s">
        <v>7402</v>
      </c>
    </row>
    <row r="4305" spans="2:7" x14ac:dyDescent="0.2">
      <c r="B4305" s="1" t="str">
        <f t="shared" si="71"/>
        <v>トリアファモン・ピラクロニル・ベンゾビシクロン粒剤アシュラ４００ＦＧ</v>
      </c>
      <c r="C4305" s="1" t="s">
        <v>7344</v>
      </c>
      <c r="D4305" s="50" t="s">
        <v>7346</v>
      </c>
      <c r="E4305" s="2" t="s">
        <v>6487</v>
      </c>
      <c r="F4305" s="1"/>
      <c r="G4305" s="35" t="s">
        <v>7402</v>
      </c>
    </row>
    <row r="4306" spans="2:7" x14ac:dyDescent="0.2">
      <c r="B4306" s="1" t="str">
        <f t="shared" si="71"/>
        <v>トリアファモン・ピラクロニル・ベンゾビシクロン粒剤アシュラ１キロ粒剤</v>
      </c>
      <c r="C4306" s="1" t="s">
        <v>7344</v>
      </c>
      <c r="D4306" s="50" t="s">
        <v>7347</v>
      </c>
      <c r="E4306" s="2" t="s">
        <v>6487</v>
      </c>
      <c r="F4306" s="1"/>
      <c r="G4306" s="35" t="s">
        <v>5024</v>
      </c>
    </row>
    <row r="4307" spans="2:7" x14ac:dyDescent="0.2">
      <c r="B4307" s="1" t="str">
        <f t="shared" si="71"/>
        <v>テフリルトリオン・ピラクロニル・プロピリスルフロン粒剤アットウＺジャンボ</v>
      </c>
      <c r="C4307" s="1" t="s">
        <v>7348</v>
      </c>
      <c r="D4307" s="50" t="s">
        <v>7349</v>
      </c>
      <c r="E4307" s="2" t="s">
        <v>6487</v>
      </c>
      <c r="F4307" s="1"/>
      <c r="G4307" s="35" t="s">
        <v>4951</v>
      </c>
    </row>
    <row r="4308" spans="2:7" x14ac:dyDescent="0.2">
      <c r="B4308" s="1" t="str">
        <f t="shared" si="71"/>
        <v>テフリルトリオン・ピラクロニル・プロピリスルフロン粒剤アットウＺ４００ＦＧ</v>
      </c>
      <c r="C4308" s="1" t="s">
        <v>7348</v>
      </c>
      <c r="D4308" s="50" t="s">
        <v>7350</v>
      </c>
      <c r="E4308" s="2" t="s">
        <v>6487</v>
      </c>
      <c r="F4308" s="1"/>
      <c r="G4308" s="35" t="s">
        <v>4951</v>
      </c>
    </row>
    <row r="4309" spans="2:7" x14ac:dyDescent="0.2">
      <c r="B4309" s="1" t="str">
        <f t="shared" si="71"/>
        <v>テフリルトリオン・ピラクロニル・プロピリスルフロン粒剤アットウＺ１キロ粒剤</v>
      </c>
      <c r="C4309" s="1" t="s">
        <v>7348</v>
      </c>
      <c r="D4309" s="50" t="s">
        <v>7351</v>
      </c>
      <c r="E4309" s="2" t="s">
        <v>6487</v>
      </c>
      <c r="F4309" s="1"/>
      <c r="G4309" s="35" t="s">
        <v>4947</v>
      </c>
    </row>
    <row r="4310" spans="2:7" x14ac:dyDescent="0.2">
      <c r="B4310" s="1" t="str">
        <f t="shared" si="71"/>
        <v>テフリルトリオン・ピラクロニル・プロピリスルフロン水和剤アットウＺフロアブル</v>
      </c>
      <c r="C4310" s="1" t="s">
        <v>7352</v>
      </c>
      <c r="D4310" s="50" t="s">
        <v>7353</v>
      </c>
      <c r="E4310" s="2" t="s">
        <v>6487</v>
      </c>
      <c r="F4310" s="1"/>
      <c r="G4310" s="35" t="s">
        <v>7403</v>
      </c>
    </row>
    <row r="4311" spans="2:7" x14ac:dyDescent="0.2">
      <c r="B4311" s="1" t="str">
        <f t="shared" si="71"/>
        <v>イマゾスルフロン・テフリルトリオン・ピラクロニル粒剤キラリ１キロ粒剤</v>
      </c>
      <c r="C4311" s="1" t="s">
        <v>7354</v>
      </c>
      <c r="D4311" s="50" t="s">
        <v>7355</v>
      </c>
      <c r="E4311" s="2" t="s">
        <v>6487</v>
      </c>
      <c r="F4311" s="1"/>
      <c r="G4311" s="35" t="s">
        <v>4947</v>
      </c>
    </row>
    <row r="4312" spans="2:7" x14ac:dyDescent="0.2">
      <c r="B4312" s="1" t="str">
        <f t="shared" si="71"/>
        <v>テトラニリプロール粒剤ヨーバル箱粒剤</v>
      </c>
      <c r="C4312" s="1" t="s">
        <v>7356</v>
      </c>
      <c r="D4312" s="50" t="s">
        <v>7357</v>
      </c>
      <c r="E4312" s="2" t="s">
        <v>75</v>
      </c>
      <c r="F4312" s="1"/>
      <c r="G4312" s="35" t="s">
        <v>4944</v>
      </c>
    </row>
    <row r="4313" spans="2:7" x14ac:dyDescent="0.2">
      <c r="B4313" s="1" t="str">
        <f t="shared" si="71"/>
        <v>テトラニリプロール水和剤ヨーバルシードＦＳ</v>
      </c>
      <c r="C4313" s="1" t="s">
        <v>7339</v>
      </c>
      <c r="D4313" s="50" t="s">
        <v>7358</v>
      </c>
      <c r="E4313" s="2" t="s">
        <v>75</v>
      </c>
      <c r="F4313" s="1"/>
      <c r="G4313" s="35" t="s">
        <v>6310</v>
      </c>
    </row>
    <row r="4314" spans="2:7" x14ac:dyDescent="0.2">
      <c r="B4314" s="1" t="str">
        <f t="shared" si="71"/>
        <v>フェンキノトリオン・プロピリスルフロン粒剤ゼータプラスジャンボ</v>
      </c>
      <c r="C4314" s="1" t="s">
        <v>7359</v>
      </c>
      <c r="D4314" s="50" t="s">
        <v>7360</v>
      </c>
      <c r="E4314" s="2" t="s">
        <v>6487</v>
      </c>
      <c r="F4314" s="1"/>
      <c r="G4314" s="35" t="s">
        <v>5491</v>
      </c>
    </row>
    <row r="4315" spans="2:7" x14ac:dyDescent="0.2">
      <c r="B4315" s="1" t="str">
        <f t="shared" si="71"/>
        <v>フェンキノトリオン・プロピリスルフロン粒剤ゼータプラス１キロ粒剤</v>
      </c>
      <c r="C4315" s="1" t="s">
        <v>7359</v>
      </c>
      <c r="D4315" s="50" t="s">
        <v>7361</v>
      </c>
      <c r="E4315" s="2" t="s">
        <v>6487</v>
      </c>
      <c r="F4315" s="1"/>
      <c r="G4315" s="35" t="s">
        <v>5385</v>
      </c>
    </row>
    <row r="4316" spans="2:7" x14ac:dyDescent="0.2">
      <c r="B4316" s="1" t="str">
        <f t="shared" si="71"/>
        <v>フェンキノトリオン・プロピリスルフロン水和剤ゼータプラスフロアブル</v>
      </c>
      <c r="C4316" s="1" t="s">
        <v>7362</v>
      </c>
      <c r="D4316" s="50" t="s">
        <v>7363</v>
      </c>
      <c r="E4316" s="2" t="s">
        <v>6487</v>
      </c>
      <c r="F4316" s="1"/>
      <c r="G4316" s="35" t="s">
        <v>5381</v>
      </c>
    </row>
    <row r="4317" spans="2:7" x14ac:dyDescent="0.2">
      <c r="B4317" s="1" t="str">
        <f t="shared" si="71"/>
        <v>１－メチルシクロプロペンくん蒸剤エチレンバスター</v>
      </c>
      <c r="C4317" s="1" t="s">
        <v>7364</v>
      </c>
      <c r="D4317" s="50" t="s">
        <v>7365</v>
      </c>
      <c r="E4317" s="1" t="s">
        <v>76</v>
      </c>
      <c r="F4317" s="1"/>
      <c r="G4317" s="35" t="s">
        <v>5309</v>
      </c>
    </row>
    <row r="4318" spans="2:7" x14ac:dyDescent="0.2">
      <c r="B4318" s="1" t="str">
        <f t="shared" si="71"/>
        <v>１－メチルシクロプロペンくん蒸剤エチルブロック　タブ</v>
      </c>
      <c r="C4318" s="1" t="s">
        <v>7364</v>
      </c>
      <c r="D4318" s="50" t="s">
        <v>7404</v>
      </c>
      <c r="E4318" s="1" t="s">
        <v>76</v>
      </c>
      <c r="F4318" s="1"/>
      <c r="G4318" s="35" t="s">
        <v>5309</v>
      </c>
    </row>
    <row r="4319" spans="2:7" x14ac:dyDescent="0.2">
      <c r="B4319" s="1" t="str">
        <f t="shared" si="71"/>
        <v>テトラピオン・テブチウロン粒剤ラーチＰｒｏ粒剤</v>
      </c>
      <c r="C4319" s="50" t="s">
        <v>7366</v>
      </c>
      <c r="D4319" s="50" t="s">
        <v>7367</v>
      </c>
      <c r="E4319" s="2" t="s">
        <v>75</v>
      </c>
      <c r="F4319" s="1"/>
      <c r="G4319" s="35" t="s">
        <v>5388</v>
      </c>
    </row>
    <row r="4320" spans="2:7" x14ac:dyDescent="0.2">
      <c r="B4320" s="1" t="str">
        <f t="shared" si="71"/>
        <v>トリアファモン・ベンゾビシクロン・ペントキサゾン粒剤ＳＤＳイザナギ１キロ粒剤</v>
      </c>
      <c r="C4320" s="1" t="s">
        <v>7368</v>
      </c>
      <c r="D4320" s="50" t="s">
        <v>7369</v>
      </c>
      <c r="E4320" s="2" t="s">
        <v>6487</v>
      </c>
      <c r="F4320" s="1"/>
      <c r="G4320" s="35" t="s">
        <v>5024</v>
      </c>
    </row>
    <row r="4321" spans="2:7" x14ac:dyDescent="0.2">
      <c r="B4321" s="1" t="str">
        <f t="shared" si="71"/>
        <v>トリアファモン・ベンゾビシクロン・ペントキサゾン粒剤イザナギ１キロ粒剤</v>
      </c>
      <c r="C4321" s="1" t="s">
        <v>7368</v>
      </c>
      <c r="D4321" s="50" t="s">
        <v>7371</v>
      </c>
      <c r="E4321" s="2" t="s">
        <v>6487</v>
      </c>
      <c r="F4321" s="1"/>
      <c r="G4321" s="35" t="s">
        <v>5024</v>
      </c>
    </row>
    <row r="4322" spans="2:7" x14ac:dyDescent="0.2">
      <c r="B4322" s="1" t="str">
        <f t="shared" si="71"/>
        <v>グルホシネート液剤ハードタックル液剤</v>
      </c>
      <c r="C4322" s="50" t="s">
        <v>6710</v>
      </c>
      <c r="D4322" s="50" t="s">
        <v>7370</v>
      </c>
      <c r="E4322" s="2" t="s">
        <v>75</v>
      </c>
      <c r="F4322" s="1"/>
      <c r="G4322" s="35" t="s">
        <v>6586</v>
      </c>
    </row>
    <row r="4323" spans="2:7" x14ac:dyDescent="0.2">
      <c r="B4323" s="1" t="str">
        <f t="shared" si="71"/>
        <v>グルホシネート液剤ホドガヤハードタックル液剤</v>
      </c>
      <c r="C4323" s="1" t="s">
        <v>6710</v>
      </c>
      <c r="D4323" s="50" t="s">
        <v>7372</v>
      </c>
      <c r="E4323" s="2" t="s">
        <v>75</v>
      </c>
      <c r="F4323" s="1"/>
      <c r="G4323" s="35" t="s">
        <v>6586</v>
      </c>
    </row>
    <row r="4324" spans="2:7" x14ac:dyDescent="0.2">
      <c r="B4324" s="1" t="str">
        <f t="shared" si="71"/>
        <v>フルポキサム・ブロマシル粒剤ネコソギパワーＤＸ</v>
      </c>
      <c r="C4324" s="1" t="s">
        <v>6712</v>
      </c>
      <c r="D4324" s="50" t="s">
        <v>7373</v>
      </c>
      <c r="E4324" s="2" t="s">
        <v>75</v>
      </c>
      <c r="F4324" s="1"/>
      <c r="G4324" s="35" t="s">
        <v>6588</v>
      </c>
    </row>
    <row r="4325" spans="2:7" x14ac:dyDescent="0.2">
      <c r="B4325" s="1" t="str">
        <f t="shared" si="71"/>
        <v>ハロスルフロンメチル水和剤グリーンインプールＤＦ</v>
      </c>
      <c r="C4325" s="1" t="s">
        <v>7374</v>
      </c>
      <c r="D4325" s="50" t="s">
        <v>7375</v>
      </c>
      <c r="E4325" s="2" t="s">
        <v>75</v>
      </c>
      <c r="F4325" s="1"/>
      <c r="G4325" s="35" t="s">
        <v>5280</v>
      </c>
    </row>
    <row r="4326" spans="2:7" x14ac:dyDescent="0.2">
      <c r="B4326" s="1" t="str">
        <f t="shared" si="71"/>
        <v>フェントラザミド・ベンゾビシクロン・メタゾスルフロン粒剤天空エアー粒剤</v>
      </c>
      <c r="C4326" s="1" t="s">
        <v>6429</v>
      </c>
      <c r="D4326" s="50" t="s">
        <v>7376</v>
      </c>
      <c r="E4326" s="2" t="s">
        <v>6487</v>
      </c>
      <c r="F4326" s="1"/>
      <c r="G4326" s="35" t="s">
        <v>4947</v>
      </c>
    </row>
    <row r="4327" spans="2:7" x14ac:dyDescent="0.2">
      <c r="B4327" s="1" t="str">
        <f t="shared" si="71"/>
        <v>テフリルトリオン・フェントラザミド・メタゾスルフロン粒剤シグナスエアー粒剤</v>
      </c>
      <c r="C4327" s="1" t="s">
        <v>6427</v>
      </c>
      <c r="D4327" s="50" t="s">
        <v>7377</v>
      </c>
      <c r="E4327" s="2" t="s">
        <v>6487</v>
      </c>
      <c r="F4327" s="1"/>
      <c r="G4327" s="35" t="s">
        <v>5208</v>
      </c>
    </row>
    <row r="4328" spans="2:7" x14ac:dyDescent="0.2">
      <c r="B4328" s="1" t="str">
        <f t="shared" si="71"/>
        <v>エトフェンプロックス・ジノテフラン乳剤スタートレボンＷ１０</v>
      </c>
      <c r="C4328" s="1" t="s">
        <v>7378</v>
      </c>
      <c r="D4328" s="50" t="s">
        <v>7379</v>
      </c>
      <c r="E4328" s="2" t="s">
        <v>6487</v>
      </c>
      <c r="F4328" s="1"/>
      <c r="G4328" s="35" t="s">
        <v>4933</v>
      </c>
    </row>
    <row r="4329" spans="2:7" x14ac:dyDescent="0.2">
      <c r="B4329" s="1" t="str">
        <f t="shared" si="71"/>
        <v>銅水和剤クミガードＳＣ</v>
      </c>
      <c r="C4329" s="1" t="s">
        <v>6528</v>
      </c>
      <c r="D4329" s="50" t="s">
        <v>7380</v>
      </c>
      <c r="E4329" s="2" t="s">
        <v>75</v>
      </c>
      <c r="F4329" s="1"/>
      <c r="G4329" s="35" t="s">
        <v>4938</v>
      </c>
    </row>
    <row r="4330" spans="2:7" x14ac:dyDescent="0.2">
      <c r="B4330" s="1" t="str">
        <f t="shared" si="71"/>
        <v>ジノテフラン・フェリムゾン・フサライド水和剤ブレードスタークルゾル</v>
      </c>
      <c r="C4330" s="1" t="s">
        <v>7381</v>
      </c>
      <c r="D4330" s="50" t="s">
        <v>7382</v>
      </c>
      <c r="E4330" s="2" t="s">
        <v>75</v>
      </c>
      <c r="F4330" s="1"/>
      <c r="G4330" s="35" t="s">
        <v>5103</v>
      </c>
    </row>
    <row r="4331" spans="2:7" x14ac:dyDescent="0.2">
      <c r="B4331" s="1" t="str">
        <f t="shared" si="71"/>
        <v>ジノテフラン・フェリムゾン・フサライド粉剤ブレードスタークル粉剤ＤＬ</v>
      </c>
      <c r="C4331" s="1" t="s">
        <v>7383</v>
      </c>
      <c r="D4331" s="50" t="s">
        <v>7384</v>
      </c>
      <c r="E4331" s="2" t="s">
        <v>75</v>
      </c>
      <c r="F4331" s="1"/>
      <c r="G4331" s="35" t="s">
        <v>4947</v>
      </c>
    </row>
    <row r="4332" spans="2:7" x14ac:dyDescent="0.2">
      <c r="B4332" s="1" t="str">
        <f t="shared" si="71"/>
        <v>スピノサド・フルピリミン・トリシクラゾール粒剤ビームリディアスピノ箱粒剤</v>
      </c>
      <c r="C4332" s="1" t="s">
        <v>7385</v>
      </c>
      <c r="D4332" s="50" t="s">
        <v>7386</v>
      </c>
      <c r="E4332" s="2" t="s">
        <v>6487</v>
      </c>
      <c r="F4332" s="1"/>
      <c r="G4332" s="35" t="s">
        <v>4947</v>
      </c>
    </row>
    <row r="4333" spans="2:7" x14ac:dyDescent="0.2">
      <c r="B4333" s="1" t="str">
        <f t="shared" si="71"/>
        <v>スピノサド・フルピリミン・トリシクラゾール粒剤クミアイビームリディアスピノ箱粒剤</v>
      </c>
      <c r="C4333" s="1" t="s">
        <v>7385</v>
      </c>
      <c r="D4333" s="50" t="s">
        <v>7387</v>
      </c>
      <c r="E4333" s="2" t="s">
        <v>6487</v>
      </c>
      <c r="F4333" s="1"/>
      <c r="G4333" s="35" t="s">
        <v>4947</v>
      </c>
    </row>
    <row r="4334" spans="2:7" x14ac:dyDescent="0.2">
      <c r="B4334" s="1" t="str">
        <f t="shared" si="71"/>
        <v>インピルフルキサム水和剤ミリオネアフロアブル</v>
      </c>
      <c r="C4334" s="1" t="s">
        <v>7241</v>
      </c>
      <c r="D4334" s="50" t="s">
        <v>7388</v>
      </c>
      <c r="E4334" s="1" t="s">
        <v>80</v>
      </c>
      <c r="F4334" s="1" t="s">
        <v>157</v>
      </c>
      <c r="G4334" s="35" t="s">
        <v>7075</v>
      </c>
    </row>
    <row r="4335" spans="2:7" x14ac:dyDescent="0.2">
      <c r="B4335" s="1" t="str">
        <f t="shared" si="71"/>
        <v>プロピリスルフロン・ランコトリオンナトリウム塩粒剤フルスコアＺ１キロ粒剤</v>
      </c>
      <c r="C4335" s="1" t="s">
        <v>7389</v>
      </c>
      <c r="D4335" s="50" t="s">
        <v>7390</v>
      </c>
      <c r="E4335" s="2" t="s">
        <v>75</v>
      </c>
      <c r="F4335" s="1"/>
      <c r="G4335" s="35" t="s">
        <v>5385</v>
      </c>
    </row>
    <row r="4336" spans="2:7" x14ac:dyDescent="0.2">
      <c r="B4336" s="1" t="str">
        <f t="shared" si="71"/>
        <v>プロピリスルフロン・ランコトリオンナトリウム塩粒剤タンボエースＫ　Ｚ１キロ粒剤</v>
      </c>
      <c r="C4336" s="1" t="s">
        <v>7389</v>
      </c>
      <c r="D4336" s="50" t="s">
        <v>7391</v>
      </c>
      <c r="E4336" s="2" t="s">
        <v>75</v>
      </c>
      <c r="F4336" s="1"/>
      <c r="G4336" s="35" t="s">
        <v>5385</v>
      </c>
    </row>
    <row r="4337" spans="2:7" x14ac:dyDescent="0.2">
      <c r="B4337" s="1" t="str">
        <f t="shared" si="71"/>
        <v>プロピリスルフロン・ランコトリオンナトリウム塩粒剤フルスコアＺジャンボ</v>
      </c>
      <c r="C4337" s="1" t="s">
        <v>7389</v>
      </c>
      <c r="D4337" s="50" t="s">
        <v>7392</v>
      </c>
      <c r="E4337" s="2" t="s">
        <v>6487</v>
      </c>
      <c r="F4337" s="1"/>
      <c r="G4337" s="35" t="s">
        <v>4964</v>
      </c>
    </row>
    <row r="4338" spans="2:7" x14ac:dyDescent="0.2">
      <c r="B4338" s="1" t="str">
        <f t="shared" si="71"/>
        <v>プロピリスルフロン・ランコトリオンナトリウム塩粒剤タンボエースＫ　Ｚジャンボ</v>
      </c>
      <c r="C4338" s="1" t="s">
        <v>7389</v>
      </c>
      <c r="D4338" s="50" t="s">
        <v>7393</v>
      </c>
      <c r="E4338" s="2" t="s">
        <v>6487</v>
      </c>
      <c r="F4338" s="1"/>
      <c r="G4338" s="35" t="s">
        <v>4964</v>
      </c>
    </row>
    <row r="4339" spans="2:7" x14ac:dyDescent="0.2">
      <c r="B4339" s="1" t="str">
        <f t="shared" si="71"/>
        <v>イプフェンカルバゾン・ブロモブチド・ベンスルフロンメチル粒剤ウィニングラン１キロ粒剤</v>
      </c>
      <c r="C4339" s="1" t="s">
        <v>7394</v>
      </c>
      <c r="D4339" s="50" t="s">
        <v>7395</v>
      </c>
      <c r="E4339" s="2" t="s">
        <v>75</v>
      </c>
      <c r="F4339" s="1"/>
      <c r="G4339" s="35" t="s">
        <v>4991</v>
      </c>
    </row>
    <row r="4340" spans="2:7" x14ac:dyDescent="0.2">
      <c r="B4340" s="1" t="str">
        <f t="shared" si="71"/>
        <v>クロラントラニリプロール・トリフルメゾピリム・チアジニル・チフルザミド粒剤ハコガード粒剤</v>
      </c>
      <c r="C4340" s="1" t="s">
        <v>7165</v>
      </c>
      <c r="D4340" s="50" t="s">
        <v>7405</v>
      </c>
      <c r="E4340" s="2" t="s">
        <v>6487</v>
      </c>
      <c r="F4340" s="1"/>
      <c r="G4340" s="35" t="s">
        <v>5095</v>
      </c>
    </row>
    <row r="4341" spans="2:7" x14ac:dyDescent="0.2">
      <c r="B4341" s="1" t="str">
        <f t="shared" si="71"/>
        <v>ブロモブチド・ペントキサゾン粒剤ショキニー１キロ粒剤</v>
      </c>
      <c r="C4341" s="1" t="s">
        <v>7396</v>
      </c>
      <c r="D4341" s="50" t="s">
        <v>7397</v>
      </c>
      <c r="E4341" s="2" t="s">
        <v>6487</v>
      </c>
      <c r="F4341" s="1"/>
      <c r="G4341" s="35" t="s">
        <v>5125</v>
      </c>
    </row>
    <row r="4342" spans="2:7" x14ac:dyDescent="0.2">
      <c r="B4342" s="1" t="str">
        <f t="shared" si="71"/>
        <v>グリホサートイソプロピルアミン塩液剤カレター</v>
      </c>
      <c r="C4342" s="1" t="s">
        <v>5053</v>
      </c>
      <c r="D4342" s="50" t="s">
        <v>7398</v>
      </c>
      <c r="E4342" s="2" t="s">
        <v>75</v>
      </c>
      <c r="F4342" s="1"/>
      <c r="G4342" s="35" t="s">
        <v>6705</v>
      </c>
    </row>
    <row r="4343" spans="2:7" x14ac:dyDescent="0.2">
      <c r="B4343" s="1" t="str">
        <f t="shared" si="71"/>
        <v>グルホシネート液剤バスタＡＬ</v>
      </c>
      <c r="C4343" s="1" t="s">
        <v>6710</v>
      </c>
      <c r="D4343" s="50" t="s">
        <v>7399</v>
      </c>
      <c r="E4343" s="2" t="s">
        <v>75</v>
      </c>
      <c r="F4343" s="1"/>
      <c r="G4343" s="35" t="s">
        <v>5356</v>
      </c>
    </row>
    <row r="4344" spans="2:7" x14ac:dyDescent="0.2">
      <c r="B4344" s="1" t="str">
        <f t="shared" si="71"/>
        <v>ペルメトリン乳剤ベニカＡスプレー</v>
      </c>
      <c r="C4344" s="1" t="s">
        <v>5157</v>
      </c>
      <c r="D4344" s="50" t="s">
        <v>7406</v>
      </c>
      <c r="E4344" s="2" t="s">
        <v>6487</v>
      </c>
      <c r="F4344" s="1"/>
      <c r="G4344" s="35" t="s">
        <v>5079</v>
      </c>
    </row>
    <row r="4345" spans="2:7" x14ac:dyDescent="0.2">
      <c r="B4345" s="1" t="str">
        <f t="shared" si="71"/>
        <v>ピラゾスルフロンエチル・ピリフタリド・プレチラクロール・メソトリオン粒剤アピログロウＭＸエアー粒剤</v>
      </c>
      <c r="C4345" s="1" t="s">
        <v>5201</v>
      </c>
      <c r="D4345" s="50" t="s">
        <v>7407</v>
      </c>
      <c r="E4345" s="2" t="s">
        <v>75</v>
      </c>
      <c r="F4345" s="1"/>
      <c r="G4345" s="35" t="s">
        <v>5239</v>
      </c>
    </row>
    <row r="4346" spans="2:7" x14ac:dyDescent="0.2">
      <c r="B4346" s="1" t="str">
        <f t="shared" si="71"/>
        <v>ピラクロニル・フルセトスルフロン・メソトリオン粒剤フルパワーＭＸ５００グラムＦＧ</v>
      </c>
      <c r="C4346" s="1" t="s">
        <v>5833</v>
      </c>
      <c r="D4346" s="50" t="s">
        <v>7408</v>
      </c>
      <c r="E4346" s="2" t="s">
        <v>6487</v>
      </c>
      <c r="F4346" s="1"/>
      <c r="G4346" s="35" t="s">
        <v>4970</v>
      </c>
    </row>
    <row r="4347" spans="2:7" x14ac:dyDescent="0.2">
      <c r="B4347" s="1" t="str">
        <f t="shared" si="71"/>
        <v>イプフェンカルバゾン・ブロモブチド・ベンスルフロンメチル水和剤ウィニングランフロアブル</v>
      </c>
      <c r="C4347" s="1" t="s">
        <v>7409</v>
      </c>
      <c r="D4347" s="50" t="s">
        <v>7410</v>
      </c>
      <c r="E4347" s="2" t="s">
        <v>75</v>
      </c>
      <c r="F4347" s="1"/>
      <c r="G4347" s="35" t="s">
        <v>4951</v>
      </c>
    </row>
    <row r="4348" spans="2:7" x14ac:dyDescent="0.2">
      <c r="B4348" s="1" t="str">
        <f t="shared" si="71"/>
        <v>イプフェンカルバゾン・ブロモブチド・ベンスルフロンメチル粒剤ウィニングランジャンボ</v>
      </c>
      <c r="C4348" s="1" t="s">
        <v>7394</v>
      </c>
      <c r="D4348" s="50" t="s">
        <v>7411</v>
      </c>
      <c r="E4348" s="2" t="s">
        <v>6487</v>
      </c>
      <c r="F4348" s="1"/>
      <c r="G4348" s="35" t="s">
        <v>4951</v>
      </c>
    </row>
    <row r="4349" spans="2:7" x14ac:dyDescent="0.2">
      <c r="B4349" s="1" t="str">
        <f t="shared" si="71"/>
        <v>スピノサド・フィプロニル粒剤ホクコープリンススピノ粒剤６</v>
      </c>
      <c r="C4349" s="1" t="s">
        <v>7412</v>
      </c>
      <c r="D4349" s="50" t="s">
        <v>7413</v>
      </c>
      <c r="E4349" s="2" t="s">
        <v>6487</v>
      </c>
      <c r="F4349" s="1"/>
      <c r="G4349" s="35" t="s">
        <v>5391</v>
      </c>
    </row>
    <row r="4350" spans="2:7" x14ac:dyDescent="0.2">
      <c r="B4350" s="1" t="str">
        <f t="shared" si="71"/>
        <v>フルピリミン粒剤ホクコーリディア箱粒剤</v>
      </c>
      <c r="C4350" s="1" t="s">
        <v>7174</v>
      </c>
      <c r="D4350" s="50" t="s">
        <v>7414</v>
      </c>
      <c r="E4350" s="2" t="s">
        <v>75</v>
      </c>
      <c r="F4350" s="1"/>
      <c r="G4350" s="35" t="s">
        <v>4947</v>
      </c>
    </row>
    <row r="4351" spans="2:7" x14ac:dyDescent="0.2">
      <c r="B4351" s="1" t="str">
        <f t="shared" si="71"/>
        <v>フルピリミン・プロベナゾール粒剤ホクコーＤｒ．オリゼリディア箱粒剤</v>
      </c>
      <c r="C4351" s="1" t="s">
        <v>7176</v>
      </c>
      <c r="D4351" s="50" t="s">
        <v>7415</v>
      </c>
      <c r="E4351" s="2" t="s">
        <v>75</v>
      </c>
      <c r="F4351" s="1"/>
      <c r="G4351" s="35" t="s">
        <v>4947</v>
      </c>
    </row>
    <row r="4352" spans="2:7" x14ac:dyDescent="0.2">
      <c r="B4352" s="1" t="str">
        <f t="shared" si="71"/>
        <v>ジクロベンチアゾクス粒剤ブーン箱粒剤</v>
      </c>
      <c r="C4352" s="92" t="s">
        <v>7419</v>
      </c>
      <c r="D4352" s="93" t="s">
        <v>7420</v>
      </c>
      <c r="E4352" s="92" t="s">
        <v>75</v>
      </c>
      <c r="F4352" s="92"/>
      <c r="G4352" s="94" t="s">
        <v>4947</v>
      </c>
    </row>
    <row r="4353" spans="2:7" x14ac:dyDescent="0.2">
      <c r="B4353" s="1" t="str">
        <f t="shared" si="71"/>
        <v>ベンタゾン・メタミホップ液剤トドメバスＭＦ液剤</v>
      </c>
      <c r="C4353" s="89" t="s">
        <v>7421</v>
      </c>
      <c r="D4353" s="90" t="s">
        <v>7422</v>
      </c>
      <c r="E4353" s="100" t="s">
        <v>75</v>
      </c>
      <c r="F4353" s="101"/>
      <c r="G4353" s="91" t="s">
        <v>5482</v>
      </c>
    </row>
    <row r="4354" spans="2:7" x14ac:dyDescent="0.2">
      <c r="B4354" s="1" t="str">
        <f t="shared" si="71"/>
        <v>クロラントラニリプロール・トリフルメゾピリム・ジクロベンチアゾクス粒剤ブーンゼクテラ箱粒剤</v>
      </c>
      <c r="C4354" s="89" t="s">
        <v>7423</v>
      </c>
      <c r="D4354" s="90" t="s">
        <v>7424</v>
      </c>
      <c r="E4354" s="100" t="s">
        <v>75</v>
      </c>
      <c r="F4354" s="101"/>
      <c r="G4354" s="91" t="s">
        <v>5095</v>
      </c>
    </row>
    <row r="4355" spans="2:7" x14ac:dyDescent="0.2">
      <c r="B4355" s="1" t="str">
        <f t="shared" si="71"/>
        <v>シアントラニリプロール・ジクロベンチアゾクス粒剤ブーンパディート箱粒剤</v>
      </c>
      <c r="C4355" s="89" t="s">
        <v>7425</v>
      </c>
      <c r="D4355" s="90" t="s">
        <v>7426</v>
      </c>
      <c r="E4355" s="100" t="s">
        <v>75</v>
      </c>
      <c r="F4355" s="101"/>
      <c r="G4355" s="91" t="s">
        <v>5095</v>
      </c>
    </row>
    <row r="4356" spans="2:7" x14ac:dyDescent="0.2">
      <c r="B4356" s="1" t="str">
        <f t="shared" si="71"/>
        <v>テトラニリプロール・ジクロベンチアゾクス・ペンフルフェン粒剤ブーンレパード箱粒剤</v>
      </c>
      <c r="C4356" s="89" t="s">
        <v>7427</v>
      </c>
      <c r="D4356" s="90" t="s">
        <v>7428</v>
      </c>
      <c r="E4356" s="100" t="s">
        <v>75</v>
      </c>
      <c r="F4356" s="101"/>
      <c r="G4356" s="91" t="s">
        <v>4947</v>
      </c>
    </row>
    <row r="4357" spans="2:7" x14ac:dyDescent="0.2">
      <c r="B4357" s="1" t="str">
        <f t="shared" si="71"/>
        <v>イマゾスルフロン・ピリミノバックメチル・フェンキノトリオン粒剤トータルパワー１キロ粒剤</v>
      </c>
      <c r="C4357" s="89" t="s">
        <v>6998</v>
      </c>
      <c r="D4357" s="90" t="s">
        <v>7429</v>
      </c>
      <c r="E4357" s="101" t="s">
        <v>6487</v>
      </c>
      <c r="F4357" s="101"/>
      <c r="G4357" s="91" t="s">
        <v>4964</v>
      </c>
    </row>
    <row r="4358" spans="2:7" x14ac:dyDescent="0.2">
      <c r="B4358" s="1" t="str">
        <f t="shared" si="71"/>
        <v>イマゾスルフロン・ピリミノバックメチル・フェンキノトリオン粒剤トータルパワージャンボ</v>
      </c>
      <c r="C4358" s="89" t="s">
        <v>6998</v>
      </c>
      <c r="D4358" s="90" t="s">
        <v>7430</v>
      </c>
      <c r="E4358" s="101" t="s">
        <v>6487</v>
      </c>
      <c r="F4358" s="101"/>
      <c r="G4358" s="91" t="s">
        <v>5103</v>
      </c>
    </row>
    <row r="4359" spans="2:7" x14ac:dyDescent="0.2">
      <c r="B4359" s="1" t="str">
        <f t="shared" si="71"/>
        <v>イマゾスルフロン・ピリミノバックメチル・フェンキノトリオン水和剤トータルパワーフロアブル</v>
      </c>
      <c r="C4359" s="89" t="s">
        <v>7001</v>
      </c>
      <c r="D4359" s="90" t="s">
        <v>7431</v>
      </c>
      <c r="E4359" s="101" t="s">
        <v>6487</v>
      </c>
      <c r="F4359" s="101"/>
      <c r="G4359" s="91" t="s">
        <v>5146</v>
      </c>
    </row>
    <row r="4360" spans="2:7" x14ac:dyDescent="0.2">
      <c r="B4360" s="1" t="str">
        <f t="shared" si="71"/>
        <v>ピリミノバックメチル・ブロモブチド・ベンスルフロンメチル・ペントキサゾン粒剤トップガンＲ１キロ粒剤</v>
      </c>
      <c r="C4360" s="89" t="s">
        <v>7432</v>
      </c>
      <c r="D4360" s="90" t="s">
        <v>7433</v>
      </c>
      <c r="E4360" s="100" t="s">
        <v>6487</v>
      </c>
      <c r="F4360" s="101"/>
      <c r="G4360" s="91" t="s">
        <v>5125</v>
      </c>
    </row>
    <row r="4361" spans="2:7" x14ac:dyDescent="0.2">
      <c r="B4361" s="1" t="str">
        <f t="shared" si="71"/>
        <v>ピリミノバックメチル・ブロモブチド・ベンスルフロンメチル・ペントキサゾン剤トップガンＲ豆つぶ２５０</v>
      </c>
      <c r="C4361" s="89" t="s">
        <v>7434</v>
      </c>
      <c r="D4361" s="90" t="s">
        <v>7435</v>
      </c>
      <c r="E4361" s="100" t="s">
        <v>6487</v>
      </c>
      <c r="F4361" s="101"/>
      <c r="G4361" s="91" t="s">
        <v>6680</v>
      </c>
    </row>
    <row r="4362" spans="2:7" x14ac:dyDescent="0.2">
      <c r="B4362" s="1" t="str">
        <f t="shared" si="71"/>
        <v>ピリミノバックメチル・ブロモブチド・ベンスルフロンメチル・ペントキサゾン剤トップガンＲジャンボ</v>
      </c>
      <c r="C4362" s="97" t="s">
        <v>7434</v>
      </c>
      <c r="D4362" s="98" t="s">
        <v>7656</v>
      </c>
      <c r="E4362" s="103" t="s">
        <v>6487</v>
      </c>
      <c r="F4362" s="104"/>
      <c r="G4362" s="99" t="s">
        <v>6680</v>
      </c>
    </row>
    <row r="4363" spans="2:7" x14ac:dyDescent="0.2">
      <c r="B4363" s="1" t="str">
        <f t="shared" si="71"/>
        <v>ピリミノバックメチル・ブロモブチド・ベンスルフロンメチル・ペントキサゾン水和剤トップガンＲフロアブル</v>
      </c>
      <c r="C4363" s="89" t="s">
        <v>7436</v>
      </c>
      <c r="D4363" s="90" t="s">
        <v>7437</v>
      </c>
      <c r="E4363" s="100" t="s">
        <v>75</v>
      </c>
      <c r="F4363" s="101"/>
      <c r="G4363" s="91" t="s">
        <v>7646</v>
      </c>
    </row>
    <row r="4364" spans="2:7" x14ac:dyDescent="0.2">
      <c r="B4364" s="1" t="str">
        <f t="shared" si="71"/>
        <v>オキサジクロメホン・テフリルトリオン・メタゾスルフロン粒剤ディオーレ１キロ粒剤</v>
      </c>
      <c r="C4364" s="89" t="s">
        <v>7438</v>
      </c>
      <c r="D4364" s="90" t="s">
        <v>7439</v>
      </c>
      <c r="E4364" s="100" t="s">
        <v>6487</v>
      </c>
      <c r="F4364" s="101"/>
      <c r="G4364" s="91" t="s">
        <v>4947</v>
      </c>
    </row>
    <row r="4365" spans="2:7" x14ac:dyDescent="0.2">
      <c r="B4365" s="1" t="str">
        <f t="shared" si="71"/>
        <v>テニルクロール・ピラクロニル・ベンゾビシクロン水和剤パピリカフロアブル</v>
      </c>
      <c r="C4365" s="89" t="s">
        <v>7440</v>
      </c>
      <c r="D4365" s="90" t="s">
        <v>7441</v>
      </c>
      <c r="E4365" s="100" t="s">
        <v>6487</v>
      </c>
      <c r="F4365" s="101"/>
      <c r="G4365" s="91" t="s">
        <v>5388</v>
      </c>
    </row>
    <row r="4366" spans="2:7" x14ac:dyDescent="0.2">
      <c r="B4366" s="1" t="str">
        <f t="shared" si="71"/>
        <v>フロルピラウキシフェンベンジル水和剤イネサポートＳＣ</v>
      </c>
      <c r="C4366" s="89" t="s">
        <v>7442</v>
      </c>
      <c r="D4366" s="90" t="s">
        <v>7443</v>
      </c>
      <c r="E4366" s="101" t="s">
        <v>75</v>
      </c>
      <c r="F4366" s="101"/>
      <c r="G4366" s="91" t="s">
        <v>7647</v>
      </c>
    </row>
    <row r="4367" spans="2:7" x14ac:dyDescent="0.2">
      <c r="B4367" s="1" t="str">
        <f t="shared" si="71"/>
        <v>フロルピラウキシフェンベンジル粒剤イネサポート１キロ粒剤</v>
      </c>
      <c r="C4367" s="89" t="s">
        <v>7444</v>
      </c>
      <c r="D4367" s="90" t="s">
        <v>7445</v>
      </c>
      <c r="E4367" s="101" t="s">
        <v>75</v>
      </c>
      <c r="F4367" s="101"/>
      <c r="G4367" s="91" t="s">
        <v>4944</v>
      </c>
    </row>
    <row r="4368" spans="2:7" x14ac:dyDescent="0.2">
      <c r="B4368" s="1" t="str">
        <f t="shared" si="71"/>
        <v>ブタクロール・フロルピラウキシフェンベンジル粒剤イネサポートＢ１キロ粒剤</v>
      </c>
      <c r="C4368" s="89" t="s">
        <v>7446</v>
      </c>
      <c r="D4368" s="90" t="s">
        <v>7447</v>
      </c>
      <c r="E4368" s="101" t="s">
        <v>75</v>
      </c>
      <c r="F4368" s="101"/>
      <c r="G4368" s="91" t="s">
        <v>4944</v>
      </c>
    </row>
    <row r="4369" spans="2:7" x14ac:dyDescent="0.2">
      <c r="B4369" s="1" t="str">
        <f t="shared" si="71"/>
        <v>カフェンストロール・フロルピラウキシフェンベンジル・ベンゾビシクロン水和剤ダンクショットフロアブル</v>
      </c>
      <c r="C4369" s="89" t="s">
        <v>7448</v>
      </c>
      <c r="D4369" s="90" t="s">
        <v>7449</v>
      </c>
      <c r="E4369" s="100" t="s">
        <v>75</v>
      </c>
      <c r="F4369" s="101"/>
      <c r="G4369" s="91" t="s">
        <v>6682</v>
      </c>
    </row>
    <row r="4370" spans="2:7" x14ac:dyDescent="0.2">
      <c r="B4370" s="1" t="str">
        <f t="shared" si="71"/>
        <v>カフェンストロール・フロルピラウキシフェンベンジル・ベンゾビシクロン粒剤ダンクショット１キロ粒剤</v>
      </c>
      <c r="C4370" s="89" t="s">
        <v>7450</v>
      </c>
      <c r="D4370" s="90" t="s">
        <v>7451</v>
      </c>
      <c r="E4370" s="101" t="s">
        <v>75</v>
      </c>
      <c r="F4370" s="101"/>
      <c r="G4370" s="91" t="s">
        <v>5024</v>
      </c>
    </row>
    <row r="4371" spans="2:7" x14ac:dyDescent="0.2">
      <c r="B4371" s="1" t="str">
        <f t="shared" si="71"/>
        <v>フロルピラウキシフェンベンジル乳剤ロイヤント乳剤</v>
      </c>
      <c r="C4371" s="89" t="s">
        <v>7452</v>
      </c>
      <c r="D4371" s="90" t="s">
        <v>7453</v>
      </c>
      <c r="E4371" s="100" t="s">
        <v>75</v>
      </c>
      <c r="F4371" s="101"/>
      <c r="G4371" s="91" t="s">
        <v>5749</v>
      </c>
    </row>
    <row r="4372" spans="2:7" x14ac:dyDescent="0.2">
      <c r="B4372" s="1" t="str">
        <f t="shared" si="71"/>
        <v>フロルピラウキシフェンベンジル乳剤クミアイロイヤント乳剤</v>
      </c>
      <c r="C4372" s="89" t="s">
        <v>7452</v>
      </c>
      <c r="D4372" s="90" t="s">
        <v>7454</v>
      </c>
      <c r="E4372" s="100" t="s">
        <v>75</v>
      </c>
      <c r="F4372" s="101"/>
      <c r="G4372" s="91" t="s">
        <v>5749</v>
      </c>
    </row>
    <row r="4373" spans="2:7" x14ac:dyDescent="0.2">
      <c r="B4373" s="1" t="str">
        <f t="shared" si="71"/>
        <v>フロルピラウキシフェンベンジル・ペノキススラム・ベンゾビシクロン粒剤ウィードコア１キロ粒剤</v>
      </c>
      <c r="C4373" s="89" t="s">
        <v>7455</v>
      </c>
      <c r="D4373" s="90" t="s">
        <v>7456</v>
      </c>
      <c r="E4373" s="100" t="s">
        <v>75</v>
      </c>
      <c r="F4373" s="101"/>
      <c r="G4373" s="91" t="s">
        <v>5024</v>
      </c>
    </row>
    <row r="4374" spans="2:7" x14ac:dyDescent="0.2">
      <c r="B4374" s="1" t="str">
        <f t="shared" si="71"/>
        <v>イプフルフェノキン水和剤ベスターフフロアブル</v>
      </c>
      <c r="C4374" s="89" t="s">
        <v>7457</v>
      </c>
      <c r="D4374" s="90" t="s">
        <v>7458</v>
      </c>
      <c r="E4374" s="101" t="s">
        <v>6487</v>
      </c>
      <c r="F4374" s="101"/>
      <c r="G4374" s="91" t="s">
        <v>4933</v>
      </c>
    </row>
    <row r="4375" spans="2:7" x14ac:dyDescent="0.2">
      <c r="B4375" s="1" t="str">
        <f t="shared" si="71"/>
        <v>フルピリミン水和剤クミアイエミリアフロアブル</v>
      </c>
      <c r="C4375" s="89" t="s">
        <v>7178</v>
      </c>
      <c r="D4375" s="90" t="s">
        <v>7459</v>
      </c>
      <c r="E4375" s="100" t="s">
        <v>75</v>
      </c>
      <c r="F4375" s="101"/>
      <c r="G4375" s="91" t="s">
        <v>4933</v>
      </c>
    </row>
    <row r="4376" spans="2:7" x14ac:dyDescent="0.2">
      <c r="B4376" s="1" t="str">
        <f t="shared" si="71"/>
        <v>オキサジクロメホン・テフリルトリオン・ピラクロニル粒剤ジェイフレンド４００ＦＧ</v>
      </c>
      <c r="C4376" s="89" t="s">
        <v>6459</v>
      </c>
      <c r="D4376" s="90" t="s">
        <v>7460</v>
      </c>
      <c r="E4376" s="100" t="s">
        <v>75</v>
      </c>
      <c r="F4376" s="101"/>
      <c r="G4376" s="91" t="s">
        <v>5046</v>
      </c>
    </row>
    <row r="4377" spans="2:7" x14ac:dyDescent="0.2">
      <c r="B4377" s="1" t="str">
        <f t="shared" si="71"/>
        <v>イマゾスルフロン・オキサジクロメホン・ピラクロニル粒剤サラブレッドＫＡＩ４００ＦＧ</v>
      </c>
      <c r="C4377" s="89" t="s">
        <v>7461</v>
      </c>
      <c r="D4377" s="90" t="s">
        <v>7462</v>
      </c>
      <c r="E4377" s="100" t="s">
        <v>6487</v>
      </c>
      <c r="F4377" s="101"/>
      <c r="G4377" s="91" t="s">
        <v>5239</v>
      </c>
    </row>
    <row r="4378" spans="2:7" x14ac:dyDescent="0.2">
      <c r="B4378" s="1" t="str">
        <f t="shared" si="71"/>
        <v>バリダマイシン・フサライド水和剤ラブサイドバリダフロアブル</v>
      </c>
      <c r="C4378" s="89" t="s">
        <v>7463</v>
      </c>
      <c r="D4378" s="90" t="s">
        <v>7464</v>
      </c>
      <c r="E4378" s="100" t="s">
        <v>75</v>
      </c>
      <c r="F4378" s="101"/>
      <c r="G4378" s="91" t="s">
        <v>4951</v>
      </c>
    </row>
    <row r="4379" spans="2:7" x14ac:dyDescent="0.2">
      <c r="B4379" s="1" t="str">
        <f t="shared" si="71"/>
        <v>ベンタゾン粒剤バサグラン・エアー１キロ粒剤</v>
      </c>
      <c r="C4379" s="89" t="s">
        <v>6580</v>
      </c>
      <c r="D4379" s="90" t="s">
        <v>7465</v>
      </c>
      <c r="E4379" s="101" t="s">
        <v>75</v>
      </c>
      <c r="F4379" s="101"/>
      <c r="G4379" s="91" t="s">
        <v>6684</v>
      </c>
    </row>
    <row r="4380" spans="2:7" x14ac:dyDescent="0.2">
      <c r="B4380" s="1" t="str">
        <f t="shared" si="71"/>
        <v>フルポキサム・フルルプリミドール粒剤フィールドセイバー粒剤</v>
      </c>
      <c r="C4380" s="89" t="s">
        <v>7466</v>
      </c>
      <c r="D4380" s="90" t="s">
        <v>7467</v>
      </c>
      <c r="E4380" s="101" t="s">
        <v>75</v>
      </c>
      <c r="F4380" s="101"/>
      <c r="G4380" s="91" t="s">
        <v>5024</v>
      </c>
    </row>
    <row r="4381" spans="2:7" x14ac:dyDescent="0.2">
      <c r="B4381" s="1" t="str">
        <f t="shared" si="71"/>
        <v>メチルテトラプロール水和剤ムケツフロアブル</v>
      </c>
      <c r="C4381" s="89" t="s">
        <v>7468</v>
      </c>
      <c r="D4381" s="90" t="s">
        <v>7469</v>
      </c>
      <c r="E4381" s="101" t="s">
        <v>6487</v>
      </c>
      <c r="F4381" s="101"/>
      <c r="G4381" s="91" t="s">
        <v>5107</v>
      </c>
    </row>
    <row r="4382" spans="2:7" x14ac:dyDescent="0.2">
      <c r="B4382" s="1" t="str">
        <f t="shared" si="71"/>
        <v>ピロキサスルホン水和剤プロシード顆粒水和剤</v>
      </c>
      <c r="C4382" s="89" t="s">
        <v>7470</v>
      </c>
      <c r="D4382" s="90" t="s">
        <v>7471</v>
      </c>
      <c r="E4382" s="101" t="s">
        <v>6487</v>
      </c>
      <c r="F4382" s="101"/>
      <c r="G4382" s="91" t="s">
        <v>5177</v>
      </c>
    </row>
    <row r="4383" spans="2:7" x14ac:dyDescent="0.2">
      <c r="B4383" s="1" t="str">
        <f t="shared" si="71"/>
        <v>ピロキサスルホン水和剤アルガット顆粒水和剤</v>
      </c>
      <c r="C4383" s="89" t="s">
        <v>7470</v>
      </c>
      <c r="D4383" s="90" t="s">
        <v>7472</v>
      </c>
      <c r="E4383" s="101" t="s">
        <v>6487</v>
      </c>
      <c r="F4383" s="101"/>
      <c r="G4383" s="91" t="s">
        <v>5177</v>
      </c>
    </row>
    <row r="4384" spans="2:7" x14ac:dyDescent="0.2">
      <c r="B4384" s="1" t="str">
        <f t="shared" si="71"/>
        <v>ペンチオピラド水和剤メレサイド顆粒水和剤</v>
      </c>
      <c r="C4384" s="89" t="s">
        <v>7473</v>
      </c>
      <c r="D4384" s="90" t="s">
        <v>7474</v>
      </c>
      <c r="E4384" s="101" t="s">
        <v>6487</v>
      </c>
      <c r="F4384" s="101"/>
      <c r="G4384" s="91" t="s">
        <v>5177</v>
      </c>
    </row>
    <row r="4385" spans="2:7" x14ac:dyDescent="0.2">
      <c r="B4385" s="1" t="str">
        <f t="shared" si="71"/>
        <v>ジベレリン液剤ジベレリン明治液剤</v>
      </c>
      <c r="C4385" s="89" t="s">
        <v>7233</v>
      </c>
      <c r="D4385" s="90" t="s">
        <v>7475</v>
      </c>
      <c r="E4385" s="101" t="s">
        <v>75</v>
      </c>
      <c r="F4385" s="101"/>
      <c r="G4385" s="91" t="s">
        <v>5309</v>
      </c>
    </row>
    <row r="4386" spans="2:7" x14ac:dyDescent="0.2">
      <c r="B4386" s="1" t="str">
        <f t="shared" si="71"/>
        <v>フルピリミン・プロベナゾール粒剤日産オリゼメートリディア箱粒剤</v>
      </c>
      <c r="C4386" s="89" t="s">
        <v>7176</v>
      </c>
      <c r="D4386" s="90" t="s">
        <v>7476</v>
      </c>
      <c r="E4386" s="101" t="s">
        <v>75</v>
      </c>
      <c r="F4386" s="101"/>
      <c r="G4386" s="91" t="s">
        <v>4947</v>
      </c>
    </row>
    <row r="4387" spans="2:7" x14ac:dyDescent="0.2">
      <c r="B4387" s="1" t="str">
        <f t="shared" si="71"/>
        <v>フルピリミン・プロベナゾール粒剤オリゼメートリディア箱粒剤</v>
      </c>
      <c r="C4387" s="89" t="s">
        <v>7176</v>
      </c>
      <c r="D4387" s="90" t="s">
        <v>7477</v>
      </c>
      <c r="E4387" s="101" t="s">
        <v>75</v>
      </c>
      <c r="F4387" s="101"/>
      <c r="G4387" s="91" t="s">
        <v>4947</v>
      </c>
    </row>
    <row r="4388" spans="2:7" x14ac:dyDescent="0.2">
      <c r="B4388" s="1" t="str">
        <f t="shared" si="71"/>
        <v>ターバシル・テブチウロン・ＤＣＭＵ粒剤ワイドウェイＶ３粒剤</v>
      </c>
      <c r="C4388" s="89" t="s">
        <v>7478</v>
      </c>
      <c r="D4388" s="90" t="s">
        <v>7479</v>
      </c>
      <c r="E4388" s="101" t="s">
        <v>75</v>
      </c>
      <c r="F4388" s="101"/>
      <c r="G4388" s="91" t="s">
        <v>5061</v>
      </c>
    </row>
    <row r="4389" spans="2:7" x14ac:dyDescent="0.2">
      <c r="B4389" s="1" t="str">
        <f t="shared" si="71"/>
        <v>ターバシル・テブチウロン・ＤＣＭＵ粒剤ネコソギエースＶ３粒剤</v>
      </c>
      <c r="C4389" s="89" t="s">
        <v>7478</v>
      </c>
      <c r="D4389" s="90" t="s">
        <v>7480</v>
      </c>
      <c r="E4389" s="101" t="s">
        <v>75</v>
      </c>
      <c r="F4389" s="101"/>
      <c r="G4389" s="91" t="s">
        <v>5061</v>
      </c>
    </row>
    <row r="4390" spans="2:7" x14ac:dyDescent="0.2">
      <c r="B4390" s="1" t="str">
        <f t="shared" si="71"/>
        <v>１－メチルシクロプロペンくん蒸剤スマートフレッシュ　プロタブＹ</v>
      </c>
      <c r="C4390" s="90" t="s">
        <v>7364</v>
      </c>
      <c r="D4390" s="90" t="s">
        <v>7481</v>
      </c>
      <c r="E4390" s="101" t="s">
        <v>5575</v>
      </c>
      <c r="F4390" s="101"/>
      <c r="G4390" s="91" t="s">
        <v>4947</v>
      </c>
    </row>
    <row r="4391" spans="2:7" x14ac:dyDescent="0.2">
      <c r="B4391" s="1" t="str">
        <f t="shared" si="71"/>
        <v>アイオキシニル乳剤アクチノールＢ乳剤</v>
      </c>
      <c r="C4391" s="89" t="s">
        <v>7482</v>
      </c>
      <c r="D4391" s="90" t="s">
        <v>7483</v>
      </c>
      <c r="E4391" s="100" t="s">
        <v>75</v>
      </c>
      <c r="F4391" s="101"/>
      <c r="G4391" s="91" t="s">
        <v>4941</v>
      </c>
    </row>
    <row r="4392" spans="2:7" x14ac:dyDescent="0.2">
      <c r="B4392" s="1" t="str">
        <f t="shared" si="71"/>
        <v>イプフルフェノキン水和剤ミギワ２０フロアブル</v>
      </c>
      <c r="C4392" s="89" t="s">
        <v>7457</v>
      </c>
      <c r="D4392" s="90" t="s">
        <v>7484</v>
      </c>
      <c r="E4392" s="100" t="s">
        <v>6487</v>
      </c>
      <c r="F4392" s="101"/>
      <c r="G4392" s="91" t="s">
        <v>4938</v>
      </c>
    </row>
    <row r="4393" spans="2:7" x14ac:dyDescent="0.2">
      <c r="B4393" s="1" t="str">
        <f t="shared" si="71"/>
        <v>イプフルフェノキン水和剤ミギワ１０フロアブル</v>
      </c>
      <c r="C4393" s="89" t="s">
        <v>7457</v>
      </c>
      <c r="D4393" s="90" t="s">
        <v>7485</v>
      </c>
      <c r="E4393" s="100" t="s">
        <v>6487</v>
      </c>
      <c r="F4393" s="101"/>
      <c r="G4393" s="91" t="s">
        <v>4933</v>
      </c>
    </row>
    <row r="4394" spans="2:7" x14ac:dyDescent="0.2">
      <c r="B4394" s="1" t="str">
        <f t="shared" si="71"/>
        <v>イプフルフェノキン水和剤ミギワ８フロアブル</v>
      </c>
      <c r="C4394" s="89" t="s">
        <v>7457</v>
      </c>
      <c r="D4394" s="90" t="s">
        <v>7486</v>
      </c>
      <c r="E4394" s="100" t="s">
        <v>6487</v>
      </c>
      <c r="F4394" s="101"/>
      <c r="G4394" s="91" t="s">
        <v>5360</v>
      </c>
    </row>
    <row r="4395" spans="2:7" x14ac:dyDescent="0.2">
      <c r="B4395" s="1" t="str">
        <f t="shared" si="71"/>
        <v>フルオピラム・プロピネブ水和剤オルフィンＡＣ顆粒水和剤</v>
      </c>
      <c r="C4395" s="89" t="s">
        <v>7487</v>
      </c>
      <c r="D4395" s="90" t="s">
        <v>7488</v>
      </c>
      <c r="E4395" s="101" t="s">
        <v>75</v>
      </c>
      <c r="F4395" s="101"/>
      <c r="G4395" s="91" t="s">
        <v>5270</v>
      </c>
    </row>
    <row r="4396" spans="2:7" x14ac:dyDescent="0.2">
      <c r="B4396" s="1" t="str">
        <f t="shared" si="71"/>
        <v>アゾキシストロビン・イソピラザム水和剤ティアレス　フロアブル</v>
      </c>
      <c r="C4396" s="89" t="s">
        <v>6885</v>
      </c>
      <c r="D4396" s="90" t="s">
        <v>7489</v>
      </c>
      <c r="E4396" s="100" t="s">
        <v>75</v>
      </c>
      <c r="F4396" s="101"/>
      <c r="G4396" s="91" t="s">
        <v>6894</v>
      </c>
    </row>
    <row r="4397" spans="2:7" x14ac:dyDescent="0.2">
      <c r="B4397" s="1" t="str">
        <f t="shared" si="71"/>
        <v>ジノテフラン複合肥料マグァンプＫ　殺虫剤入り</v>
      </c>
      <c r="C4397" s="90" t="s">
        <v>7491</v>
      </c>
      <c r="D4397" s="90" t="s">
        <v>7490</v>
      </c>
      <c r="E4397" s="101" t="s">
        <v>7657</v>
      </c>
      <c r="F4397" s="101"/>
      <c r="G4397" s="91" t="s">
        <v>6763</v>
      </c>
    </row>
    <row r="4398" spans="2:7" ht="24" x14ac:dyDescent="0.2">
      <c r="B4398" s="1" t="str">
        <f t="shared" si="71"/>
        <v>フルアジナム水和剤フロンサイドＳＫＹ</v>
      </c>
      <c r="C4398" s="89" t="s">
        <v>7492</v>
      </c>
      <c r="D4398" s="90" t="s">
        <v>7493</v>
      </c>
      <c r="E4398" s="105" t="s">
        <v>7658</v>
      </c>
      <c r="F4398" s="101"/>
      <c r="G4398" s="91" t="s">
        <v>7648</v>
      </c>
    </row>
    <row r="4399" spans="2:7" x14ac:dyDescent="0.2">
      <c r="B4399" s="1" t="str">
        <f t="shared" si="71"/>
        <v>ジフルフェニカン・ピロキサスルホン水和剤キタシーブフロアブル</v>
      </c>
      <c r="C4399" s="89" t="s">
        <v>7494</v>
      </c>
      <c r="D4399" s="90" t="s">
        <v>7495</v>
      </c>
      <c r="E4399" s="101" t="s">
        <v>75</v>
      </c>
      <c r="F4399" s="101"/>
      <c r="G4399" s="91" t="s">
        <v>7304</v>
      </c>
    </row>
    <row r="4400" spans="2:7" x14ac:dyDescent="0.2">
      <c r="B4400" s="1" t="str">
        <f t="shared" si="71"/>
        <v>銅水和剤キュプロフィックス４０</v>
      </c>
      <c r="C4400" s="90" t="s">
        <v>6528</v>
      </c>
      <c r="D4400" s="90" t="s">
        <v>7496</v>
      </c>
      <c r="E4400" s="101" t="s">
        <v>75</v>
      </c>
      <c r="F4400" s="101"/>
      <c r="G4400" s="91" t="s">
        <v>7649</v>
      </c>
    </row>
    <row r="4401" spans="2:7" x14ac:dyDescent="0.2">
      <c r="B4401" s="1" t="str">
        <f t="shared" si="71"/>
        <v>銅水和剤日曹ムッシュボルドーＤＦ</v>
      </c>
      <c r="C4401" s="89" t="s">
        <v>6528</v>
      </c>
      <c r="D4401" s="90" t="s">
        <v>7497</v>
      </c>
      <c r="E4401" s="100" t="s">
        <v>75</v>
      </c>
      <c r="F4401" s="101"/>
      <c r="G4401" s="91" t="s">
        <v>7649</v>
      </c>
    </row>
    <row r="4402" spans="2:7" x14ac:dyDescent="0.2">
      <c r="B4402" s="1" t="str">
        <f t="shared" si="71"/>
        <v>ブロマシル・ＤＣＭＵ・ＭＣＰＰ粒剤ネコソギＬＩＦＥＬＥＸ粒剤</v>
      </c>
      <c r="C4402" s="89" t="s">
        <v>6911</v>
      </c>
      <c r="D4402" s="90" t="s">
        <v>7498</v>
      </c>
      <c r="E4402" s="101" t="s">
        <v>75</v>
      </c>
      <c r="F4402" s="101"/>
      <c r="G4402" s="91" t="s">
        <v>4991</v>
      </c>
    </row>
    <row r="4403" spans="2:7" x14ac:dyDescent="0.2">
      <c r="B4403" s="1" t="str">
        <f t="shared" si="71"/>
        <v>シモキサニル・マンゼブ水和剤カビナイスＰＺ水和剤</v>
      </c>
      <c r="C4403" s="89" t="s">
        <v>7499</v>
      </c>
      <c r="D4403" s="90" t="s">
        <v>7500</v>
      </c>
      <c r="E4403" s="101" t="s">
        <v>75</v>
      </c>
      <c r="F4403" s="101"/>
      <c r="G4403" s="91" t="s">
        <v>5413</v>
      </c>
    </row>
    <row r="4404" spans="2:7" x14ac:dyDescent="0.2">
      <c r="B4404" s="1" t="str">
        <f t="shared" si="71"/>
        <v>トルクロホスメチル・マンデストロビン水和剤住化ディアマンテ</v>
      </c>
      <c r="C4404" s="89" t="s">
        <v>7501</v>
      </c>
      <c r="D4404" s="90" t="s">
        <v>7502</v>
      </c>
      <c r="E4404" s="100" t="s">
        <v>6487</v>
      </c>
      <c r="F4404" s="101"/>
      <c r="G4404" s="91" t="s">
        <v>4933</v>
      </c>
    </row>
    <row r="4405" spans="2:7" x14ac:dyDescent="0.2">
      <c r="B4405" s="1" t="str">
        <f t="shared" si="71"/>
        <v>バリダマイシン・フェリムゾン水和剤住化トルファン</v>
      </c>
      <c r="C4405" s="89" t="s">
        <v>7503</v>
      </c>
      <c r="D4405" s="90" t="s">
        <v>7504</v>
      </c>
      <c r="E4405" s="101" t="s">
        <v>80</v>
      </c>
      <c r="F4405" s="101"/>
      <c r="G4405" s="91" t="s">
        <v>4951</v>
      </c>
    </row>
    <row r="4406" spans="2:7" x14ac:dyDescent="0.2">
      <c r="B4406" s="1" t="str">
        <f t="shared" si="71"/>
        <v>ブロフラニリド水和剤ブロフレアＳＣ</v>
      </c>
      <c r="C4406" s="89" t="s">
        <v>7505</v>
      </c>
      <c r="D4406" s="90" t="s">
        <v>7506</v>
      </c>
      <c r="E4406" s="100" t="s">
        <v>6487</v>
      </c>
      <c r="F4406" s="101"/>
      <c r="G4406" s="91" t="s">
        <v>4951</v>
      </c>
    </row>
    <row r="4407" spans="2:7" x14ac:dyDescent="0.2">
      <c r="B4407" s="1" t="str">
        <f t="shared" si="71"/>
        <v>ブロフラニリド水和剤ブロフレア２０ＳＣ</v>
      </c>
      <c r="C4407" s="89" t="s">
        <v>7505</v>
      </c>
      <c r="D4407" s="90" t="s">
        <v>7507</v>
      </c>
      <c r="E4407" s="101" t="s">
        <v>6487</v>
      </c>
      <c r="F4407" s="101"/>
      <c r="G4407" s="91" t="s">
        <v>4938</v>
      </c>
    </row>
    <row r="4408" spans="2:7" x14ac:dyDescent="0.2">
      <c r="B4408" s="1" t="str">
        <f t="shared" si="71"/>
        <v>ベンズピリモキサン水和剤オーケストラフロアブル</v>
      </c>
      <c r="C4408" s="89" t="s">
        <v>7508</v>
      </c>
      <c r="D4408" s="90" t="s">
        <v>7509</v>
      </c>
      <c r="E4408" s="100" t="s">
        <v>75</v>
      </c>
      <c r="F4408" s="101"/>
      <c r="G4408" s="91" t="s">
        <v>4933</v>
      </c>
    </row>
    <row r="4409" spans="2:7" x14ac:dyDescent="0.2">
      <c r="B4409" s="1" t="str">
        <f t="shared" si="71"/>
        <v>ベンズピリモキサン粉剤オーケストラ粉剤ＤＬ</v>
      </c>
      <c r="C4409" s="89" t="s">
        <v>7510</v>
      </c>
      <c r="D4409" s="90" t="s">
        <v>7511</v>
      </c>
      <c r="E4409" s="100" t="s">
        <v>75</v>
      </c>
      <c r="F4409" s="101"/>
      <c r="G4409" s="91" t="s">
        <v>5024</v>
      </c>
    </row>
    <row r="4410" spans="2:7" x14ac:dyDescent="0.2">
      <c r="B4410" s="1" t="str">
        <f t="shared" si="71"/>
        <v>メコプロップＰカリウム塩・ＤＢＮ複合肥料シバレンジャーⅢ粒剤</v>
      </c>
      <c r="C4410" s="89" t="s">
        <v>7512</v>
      </c>
      <c r="D4410" s="90" t="s">
        <v>7513</v>
      </c>
      <c r="E4410" s="101" t="s">
        <v>75</v>
      </c>
      <c r="F4410" s="101"/>
      <c r="G4410" s="91" t="s">
        <v>5061</v>
      </c>
    </row>
    <row r="4411" spans="2:7" x14ac:dyDescent="0.2">
      <c r="B4411" s="1" t="str">
        <f t="shared" si="71"/>
        <v>メコプロップＰカリウム塩・ＤＢＮ複合肥料シバキーププラスⅤ</v>
      </c>
      <c r="C4411" s="89" t="s">
        <v>7512</v>
      </c>
      <c r="D4411" s="90" t="s">
        <v>7514</v>
      </c>
      <c r="E4411" s="101" t="s">
        <v>75</v>
      </c>
      <c r="F4411" s="101"/>
      <c r="G4411" s="91" t="s">
        <v>5061</v>
      </c>
    </row>
    <row r="4412" spans="2:7" x14ac:dyDescent="0.2">
      <c r="B4412" s="1" t="str">
        <f t="shared" si="71"/>
        <v>クロチアニジン水和剤住化フルスウィング</v>
      </c>
      <c r="C4412" s="89" t="s">
        <v>7515</v>
      </c>
      <c r="D4412" s="90" t="s">
        <v>7516</v>
      </c>
      <c r="E4412" s="100" t="s">
        <v>6487</v>
      </c>
      <c r="F4412" s="101"/>
      <c r="G4412" s="91" t="s">
        <v>5177</v>
      </c>
    </row>
    <row r="4413" spans="2:7" x14ac:dyDescent="0.2">
      <c r="B4413" s="1" t="str">
        <f t="shared" si="71"/>
        <v>シアントラニリプロール粒剤プリロッソ粒剤オメガ</v>
      </c>
      <c r="C4413" s="89" t="s">
        <v>6864</v>
      </c>
      <c r="D4413" s="90" t="s">
        <v>7517</v>
      </c>
      <c r="E4413" s="101" t="s">
        <v>6487</v>
      </c>
      <c r="F4413" s="101"/>
      <c r="G4413" s="91" t="s">
        <v>5024</v>
      </c>
    </row>
    <row r="4414" spans="2:7" x14ac:dyDescent="0.2">
      <c r="B4414" s="1" t="str">
        <f t="shared" si="71"/>
        <v>ソルビタン脂肪酸エステル乳剤カダンセーフⅡ</v>
      </c>
      <c r="C4414" s="89" t="s">
        <v>7518</v>
      </c>
      <c r="D4414" s="90" t="s">
        <v>7519</v>
      </c>
      <c r="E4414" s="101" t="s">
        <v>6487</v>
      </c>
      <c r="F4414" s="101"/>
      <c r="G4414" s="91" t="s">
        <v>7650</v>
      </c>
    </row>
    <row r="4415" spans="2:7" x14ac:dyDescent="0.2">
      <c r="B4415" s="1" t="str">
        <f t="shared" si="71"/>
        <v>クマリン系剤ラットシードＦ</v>
      </c>
      <c r="C4415" s="89" t="s">
        <v>7520</v>
      </c>
      <c r="D4415" s="90" t="s">
        <v>7521</v>
      </c>
      <c r="E4415" s="100" t="s">
        <v>75</v>
      </c>
      <c r="F4415" s="101"/>
      <c r="G4415" s="91" t="s">
        <v>5356</v>
      </c>
    </row>
    <row r="4416" spans="2:7" x14ac:dyDescent="0.2">
      <c r="B4416" s="1" t="str">
        <f t="shared" si="71"/>
        <v>イプフェンカルバゾン・テフリルトリオン・プロピリスルフロン粒剤カイリキＺ１キロ粒剤</v>
      </c>
      <c r="C4416" s="89" t="s">
        <v>7289</v>
      </c>
      <c r="D4416" s="90" t="s">
        <v>7522</v>
      </c>
      <c r="E4416" s="100" t="s">
        <v>75</v>
      </c>
      <c r="F4416" s="101"/>
      <c r="G4416" s="91" t="s">
        <v>4991</v>
      </c>
    </row>
    <row r="4417" spans="2:7" x14ac:dyDescent="0.2">
      <c r="B4417" s="1" t="str">
        <f t="shared" si="71"/>
        <v>ブロマシル・ＤＣＭＵ粒剤草取り名人Ｋ</v>
      </c>
      <c r="C4417" s="89" t="s">
        <v>6840</v>
      </c>
      <c r="D4417" s="90" t="s">
        <v>7523</v>
      </c>
      <c r="E4417" s="101" t="s">
        <v>75</v>
      </c>
      <c r="F4417" s="101"/>
      <c r="G4417" s="91" t="s">
        <v>4944</v>
      </c>
    </row>
    <row r="4418" spans="2:7" x14ac:dyDescent="0.2">
      <c r="B4418" s="1" t="str">
        <f t="shared" si="71"/>
        <v>ブロマシル・ＤＣＭＵ粒剤こっぱみじんＫ</v>
      </c>
      <c r="C4418" s="89" t="s">
        <v>6840</v>
      </c>
      <c r="D4418" s="90" t="s">
        <v>7524</v>
      </c>
      <c r="E4418" s="101" t="s">
        <v>75</v>
      </c>
      <c r="F4418" s="101"/>
      <c r="G4418" s="91" t="s">
        <v>4944</v>
      </c>
    </row>
    <row r="4419" spans="2:7" x14ac:dyDescent="0.2">
      <c r="B4419" s="1" t="str">
        <f t="shared" si="71"/>
        <v>テニルクロール・ピラクロニル・ベンゾビシクロン粒剤パピリカ１キロ粒剤</v>
      </c>
      <c r="C4419" s="89" t="s">
        <v>7525</v>
      </c>
      <c r="D4419" s="90" t="s">
        <v>7526</v>
      </c>
      <c r="E4419" s="100" t="s">
        <v>6487</v>
      </c>
      <c r="F4419" s="101"/>
      <c r="G4419" s="91" t="s">
        <v>4947</v>
      </c>
    </row>
    <row r="4420" spans="2:7" x14ac:dyDescent="0.2">
      <c r="B4420" s="1" t="str">
        <f t="shared" si="71"/>
        <v>ブロマシル・ＭＣＰＰ粒剤草取り名人Ｍ</v>
      </c>
      <c r="C4420" s="89" t="s">
        <v>7527</v>
      </c>
      <c r="D4420" s="90" t="s">
        <v>7528</v>
      </c>
      <c r="E4420" s="101" t="s">
        <v>75</v>
      </c>
      <c r="F4420" s="101"/>
      <c r="G4420" s="91" t="s">
        <v>4944</v>
      </c>
    </row>
    <row r="4421" spans="2:7" x14ac:dyDescent="0.2">
      <c r="B4421" s="1" t="str">
        <f t="shared" si="71"/>
        <v>ブロマシル・ＭＣＰＰ粒剤こっぱみじんＭ</v>
      </c>
      <c r="C4421" s="89" t="s">
        <v>7527</v>
      </c>
      <c r="D4421" s="90" t="s">
        <v>7529</v>
      </c>
      <c r="E4421" s="101" t="s">
        <v>75</v>
      </c>
      <c r="F4421" s="101"/>
      <c r="G4421" s="91" t="s">
        <v>4944</v>
      </c>
    </row>
    <row r="4422" spans="2:7" x14ac:dyDescent="0.2">
      <c r="B4422" s="1" t="str">
        <f t="shared" si="71"/>
        <v>クロルフェナピル粒剤コテツベイト</v>
      </c>
      <c r="C4422" s="89" t="s">
        <v>7530</v>
      </c>
      <c r="D4422" s="90" t="s">
        <v>7531</v>
      </c>
      <c r="E4422" s="100" t="s">
        <v>6487</v>
      </c>
      <c r="F4422" s="101"/>
      <c r="G4422" s="91" t="s">
        <v>5024</v>
      </c>
    </row>
    <row r="4423" spans="2:7" x14ac:dyDescent="0.2">
      <c r="B4423" s="1" t="str">
        <f t="shared" si="71"/>
        <v>クロルフェナピル粒剤サンケイコテツベイト</v>
      </c>
      <c r="C4423" s="89" t="s">
        <v>7530</v>
      </c>
      <c r="D4423" s="90" t="s">
        <v>7532</v>
      </c>
      <c r="E4423" s="100" t="s">
        <v>6487</v>
      </c>
      <c r="F4423" s="101"/>
      <c r="G4423" s="91" t="s">
        <v>5024</v>
      </c>
    </row>
    <row r="4424" spans="2:7" x14ac:dyDescent="0.2">
      <c r="B4424" s="1" t="str">
        <f t="shared" si="71"/>
        <v>過酸化カルシウム粉粒剤オクソスＤＳ</v>
      </c>
      <c r="C4424" s="89" t="s">
        <v>7533</v>
      </c>
      <c r="D4424" s="90" t="s">
        <v>7534</v>
      </c>
      <c r="E4424" s="101" t="s">
        <v>6487</v>
      </c>
      <c r="F4424" s="101"/>
      <c r="G4424" s="91" t="s">
        <v>5350</v>
      </c>
    </row>
    <row r="4425" spans="2:7" x14ac:dyDescent="0.2">
      <c r="B4425" s="1" t="str">
        <f t="shared" si="71"/>
        <v>トルプロカルブ粒剤シングルキック箱粒剤</v>
      </c>
      <c r="C4425" s="89" t="s">
        <v>6715</v>
      </c>
      <c r="D4425" s="90" t="s">
        <v>7535</v>
      </c>
      <c r="E4425" s="101" t="s">
        <v>6487</v>
      </c>
      <c r="F4425" s="101"/>
      <c r="G4425" s="91" t="s">
        <v>5270</v>
      </c>
    </row>
    <row r="4426" spans="2:7" x14ac:dyDescent="0.2">
      <c r="B4426" s="1" t="str">
        <f t="shared" si="71"/>
        <v>カフェンストロール・フロルピラウキシフェンベンジル・ベンゾビシクロン粒剤ダンクショット２００粒剤</v>
      </c>
      <c r="C4426" s="89" t="s">
        <v>7450</v>
      </c>
      <c r="D4426" s="90" t="s">
        <v>7536</v>
      </c>
      <c r="E4426" s="101" t="s">
        <v>75</v>
      </c>
      <c r="F4426" s="101"/>
      <c r="G4426" s="91" t="s">
        <v>4991</v>
      </c>
    </row>
    <row r="4427" spans="2:7" x14ac:dyDescent="0.2">
      <c r="B4427" s="1" t="str">
        <f t="shared" si="71"/>
        <v>ベンゾビシクロン・メタミホップ粒剤カイシＭＦ１キロ粒剤</v>
      </c>
      <c r="C4427" s="89" t="s">
        <v>7537</v>
      </c>
      <c r="D4427" s="90" t="s">
        <v>7538</v>
      </c>
      <c r="E4427" s="101" t="s">
        <v>75</v>
      </c>
      <c r="F4427" s="101"/>
      <c r="G4427" s="91" t="s">
        <v>7651</v>
      </c>
    </row>
    <row r="4428" spans="2:7" x14ac:dyDescent="0.2">
      <c r="B4428" s="1" t="str">
        <f t="shared" si="71"/>
        <v>ベンゾビシクロン・メタミホップ粒剤ＳＤＳカイシＭＦ１キロ粒剤</v>
      </c>
      <c r="C4428" s="89" t="s">
        <v>7537</v>
      </c>
      <c r="D4428" s="90" t="s">
        <v>7539</v>
      </c>
      <c r="E4428" s="101" t="s">
        <v>75</v>
      </c>
      <c r="F4428" s="101"/>
      <c r="G4428" s="91" t="s">
        <v>7651</v>
      </c>
    </row>
    <row r="4429" spans="2:7" x14ac:dyDescent="0.2">
      <c r="B4429" s="1" t="str">
        <f t="shared" si="71"/>
        <v>ピリオフェノン水和剤カッシーニフロアブル</v>
      </c>
      <c r="C4429" s="89" t="s">
        <v>7540</v>
      </c>
      <c r="D4429" s="90" t="s">
        <v>7541</v>
      </c>
      <c r="E4429" s="101" t="s">
        <v>6487</v>
      </c>
      <c r="F4429" s="101"/>
      <c r="G4429" s="91" t="s">
        <v>7652</v>
      </c>
    </row>
    <row r="4430" spans="2:7" x14ac:dyDescent="0.2">
      <c r="B4430" s="1" t="str">
        <f t="shared" si="71"/>
        <v>ペノキススラム・ベンゾビシクロン・メタゾスルフロン粒剤サファイア１キロ粒剤</v>
      </c>
      <c r="C4430" s="89" t="s">
        <v>7542</v>
      </c>
      <c r="D4430" s="90" t="s">
        <v>7543</v>
      </c>
      <c r="E4430" s="101" t="s">
        <v>75</v>
      </c>
      <c r="F4430" s="101"/>
      <c r="G4430" s="91" t="s">
        <v>6588</v>
      </c>
    </row>
    <row r="4431" spans="2:7" x14ac:dyDescent="0.2">
      <c r="B4431" s="1" t="str">
        <f t="shared" si="71"/>
        <v>オキサジクロメホン・フェンキノトリオン・プロピリスルフロン・ブロモブチド粒剤シンズイＺ１キロ粒剤</v>
      </c>
      <c r="C4431" s="89" t="s">
        <v>7544</v>
      </c>
      <c r="D4431" s="90" t="s">
        <v>7545</v>
      </c>
      <c r="E4431" s="101" t="s">
        <v>6487</v>
      </c>
      <c r="F4431" s="101"/>
      <c r="G4431" s="91" t="s">
        <v>5385</v>
      </c>
    </row>
    <row r="4432" spans="2:7" x14ac:dyDescent="0.2">
      <c r="B4432" s="1" t="str">
        <f t="shared" si="71"/>
        <v>オキサジクロメホン・フェンキノトリオン・プロピリスルフロン・ブロモブチド剤シンズイＺ豆つぶ２５０</v>
      </c>
      <c r="C4432" s="89" t="s">
        <v>7546</v>
      </c>
      <c r="D4432" s="90" t="s">
        <v>7547</v>
      </c>
      <c r="E4432" s="101" t="s">
        <v>75</v>
      </c>
      <c r="F4432" s="101"/>
      <c r="G4432" s="91" t="s">
        <v>7076</v>
      </c>
    </row>
    <row r="4433" spans="2:7" x14ac:dyDescent="0.2">
      <c r="B4433" s="1" t="str">
        <f t="shared" si="71"/>
        <v>オキサジクロメホン・フェンキノトリオン・プロピリスルフロン・ブロモブチド剤シンズイＺジャンボ</v>
      </c>
      <c r="C4433" s="89" t="s">
        <v>7546</v>
      </c>
      <c r="D4433" s="90" t="s">
        <v>7548</v>
      </c>
      <c r="E4433" s="101" t="s">
        <v>6487</v>
      </c>
      <c r="F4433" s="101"/>
      <c r="G4433" s="91" t="s">
        <v>7076</v>
      </c>
    </row>
    <row r="4434" spans="2:7" x14ac:dyDescent="0.2">
      <c r="B4434" s="1" t="str">
        <f t="shared" si="71"/>
        <v>オキサジクロメホン・フェンキノトリオン・プロピリスルフロン・ブロモブチド水和剤シンズイＺフロアブル</v>
      </c>
      <c r="C4434" s="89" t="s">
        <v>7549</v>
      </c>
      <c r="D4434" s="90" t="s">
        <v>7550</v>
      </c>
      <c r="E4434" s="101" t="s">
        <v>6487</v>
      </c>
      <c r="F4434" s="101"/>
      <c r="G4434" s="91" t="s">
        <v>5034</v>
      </c>
    </row>
    <row r="4435" spans="2:7" x14ac:dyDescent="0.2">
      <c r="B4435" s="1" t="str">
        <f t="shared" si="71"/>
        <v>ピジフルメトフェン水和剤ミラビスフロアブル</v>
      </c>
      <c r="C4435" s="89" t="s">
        <v>7551</v>
      </c>
      <c r="D4435" s="90" t="s">
        <v>7552</v>
      </c>
      <c r="E4435" s="100" t="s">
        <v>6487</v>
      </c>
      <c r="F4435" s="101"/>
      <c r="G4435" s="91" t="s">
        <v>7045</v>
      </c>
    </row>
    <row r="4436" spans="2:7" x14ac:dyDescent="0.2">
      <c r="B4436" s="1" t="str">
        <f t="shared" si="71"/>
        <v>クロチアニジン粒剤ネキリスター</v>
      </c>
      <c r="C4436" s="89" t="s">
        <v>7553</v>
      </c>
      <c r="D4436" s="90" t="s">
        <v>7554</v>
      </c>
      <c r="E4436" s="101" t="s">
        <v>6487</v>
      </c>
      <c r="F4436" s="101"/>
      <c r="G4436" s="91" t="s">
        <v>6588</v>
      </c>
    </row>
    <row r="4437" spans="2:7" x14ac:dyDescent="0.2">
      <c r="B4437" s="1" t="str">
        <f t="shared" si="71"/>
        <v>シアナジン水和剤ゴルフィスタ</v>
      </c>
      <c r="C4437" s="89" t="s">
        <v>7555</v>
      </c>
      <c r="D4437" s="90" t="s">
        <v>7556</v>
      </c>
      <c r="E4437" s="101" t="s">
        <v>75</v>
      </c>
      <c r="F4437" s="101"/>
      <c r="G4437" s="91" t="s">
        <v>6890</v>
      </c>
    </row>
    <row r="4438" spans="2:7" x14ac:dyDescent="0.2">
      <c r="B4438" s="1" t="str">
        <f t="shared" si="71"/>
        <v>トルクロホスメチル水和剤シバキープスノー</v>
      </c>
      <c r="C4438" s="89" t="s">
        <v>7557</v>
      </c>
      <c r="D4438" s="90" t="s">
        <v>7558</v>
      </c>
      <c r="E4438" s="101" t="s">
        <v>6487</v>
      </c>
      <c r="F4438" s="101"/>
      <c r="G4438" s="91" t="s">
        <v>5280</v>
      </c>
    </row>
    <row r="4439" spans="2:7" x14ac:dyDescent="0.2">
      <c r="B4439" s="1" t="str">
        <f t="shared" si="71"/>
        <v>ストレプトマイシン液剤ストマイ液剤２０</v>
      </c>
      <c r="C4439" s="89" t="s">
        <v>7559</v>
      </c>
      <c r="D4439" s="90" t="s">
        <v>7560</v>
      </c>
      <c r="E4439" s="100" t="s">
        <v>75</v>
      </c>
      <c r="F4439" s="101"/>
      <c r="G4439" s="91" t="s">
        <v>5337</v>
      </c>
    </row>
    <row r="4440" spans="2:7" x14ac:dyDescent="0.2">
      <c r="B4440" s="1" t="str">
        <f t="shared" si="71"/>
        <v>クロリムロンエチル水和剤コルテバ　アトラクティブ</v>
      </c>
      <c r="C4440" s="89" t="s">
        <v>7561</v>
      </c>
      <c r="D4440" s="90" t="s">
        <v>7562</v>
      </c>
      <c r="E4440" s="100" t="s">
        <v>6487</v>
      </c>
      <c r="F4440" s="101"/>
      <c r="G4440" s="91" t="s">
        <v>5337</v>
      </c>
    </row>
    <row r="4441" spans="2:7" x14ac:dyDescent="0.2">
      <c r="B4441" s="1" t="str">
        <f t="shared" si="71"/>
        <v>リムスルフロン水和剤コルテバ　ハーレイＤＦ</v>
      </c>
      <c r="C4441" s="89" t="s">
        <v>5335</v>
      </c>
      <c r="D4441" s="90" t="s">
        <v>7563</v>
      </c>
      <c r="E4441" s="100" t="s">
        <v>6487</v>
      </c>
      <c r="F4441" s="101"/>
      <c r="G4441" s="91" t="s">
        <v>5337</v>
      </c>
    </row>
    <row r="4442" spans="2:7" x14ac:dyDescent="0.2">
      <c r="B4442" s="1" t="str">
        <f t="shared" si="71"/>
        <v>スピノサド・フィプロニル粒剤コルテバ　プリンススピノ粒剤６</v>
      </c>
      <c r="C4442" s="89" t="s">
        <v>7412</v>
      </c>
      <c r="D4442" s="90" t="s">
        <v>7564</v>
      </c>
      <c r="E4442" s="100" t="s">
        <v>6487</v>
      </c>
      <c r="F4442" s="101"/>
      <c r="G4442" s="91" t="s">
        <v>5391</v>
      </c>
    </row>
    <row r="4443" spans="2:7" x14ac:dyDescent="0.2">
      <c r="B4443" s="1" t="str">
        <f t="shared" si="71"/>
        <v>トリフルメゾピリム粒剤コルテバ　ゼクサロン箱粒剤</v>
      </c>
      <c r="C4443" s="89" t="s">
        <v>6923</v>
      </c>
      <c r="D4443" s="90" t="s">
        <v>7565</v>
      </c>
      <c r="E4443" s="100" t="s">
        <v>6487</v>
      </c>
      <c r="F4443" s="101"/>
      <c r="G4443" s="91" t="s">
        <v>5095</v>
      </c>
    </row>
    <row r="4444" spans="2:7" x14ac:dyDescent="0.2">
      <c r="B4444" s="1" t="str">
        <f t="shared" si="71"/>
        <v>オキサジクロメホン・テフリルトリオン・メタゾスルフロン水和剤ディオーレフロアブル</v>
      </c>
      <c r="C4444" s="89" t="s">
        <v>7566</v>
      </c>
      <c r="D4444" s="90" t="s">
        <v>7567</v>
      </c>
      <c r="E4444" s="101" t="s">
        <v>6487</v>
      </c>
      <c r="F4444" s="101"/>
      <c r="G4444" s="91" t="s">
        <v>5388</v>
      </c>
    </row>
    <row r="4445" spans="2:7" x14ac:dyDescent="0.2">
      <c r="B4445" s="1" t="str">
        <f t="shared" si="71"/>
        <v>オキサジクロメホン・テフリルトリオン・メタゾスルフロン粒剤ディオーレジャンボ</v>
      </c>
      <c r="C4445" s="90" t="s">
        <v>7438</v>
      </c>
      <c r="D4445" s="90" t="s">
        <v>7568</v>
      </c>
      <c r="E4445" s="101" t="s">
        <v>6487</v>
      </c>
      <c r="F4445" s="101"/>
      <c r="G4445" s="91" t="s">
        <v>4951</v>
      </c>
    </row>
    <row r="4446" spans="2:7" x14ac:dyDescent="0.2">
      <c r="B4446" s="1" t="str">
        <f t="shared" si="71"/>
        <v>オキサジクロメホン・テフリルトリオン・メタゾスルフロン粒剤ディオーレエアー粒剤</v>
      </c>
      <c r="C4446" s="90" t="s">
        <v>7438</v>
      </c>
      <c r="D4446" s="90" t="s">
        <v>7569</v>
      </c>
      <c r="E4446" s="101" t="s">
        <v>6487</v>
      </c>
      <c r="F4446" s="101"/>
      <c r="G4446" s="91" t="s">
        <v>4951</v>
      </c>
    </row>
    <row r="4447" spans="2:7" ht="24" x14ac:dyDescent="0.2">
      <c r="B4447" s="1" t="str">
        <f t="shared" si="71"/>
        <v>タラロマイセス　フラバス水和剤タフエイド</v>
      </c>
      <c r="C4447" s="90" t="s">
        <v>7570</v>
      </c>
      <c r="D4447" s="90" t="s">
        <v>7571</v>
      </c>
      <c r="E4447" s="101" t="s">
        <v>75</v>
      </c>
      <c r="F4447" s="101"/>
      <c r="G4447" s="95" t="s">
        <v>7653</v>
      </c>
    </row>
    <row r="4448" spans="2:7" x14ac:dyDescent="0.2">
      <c r="B4448" s="1" t="str">
        <f t="shared" si="71"/>
        <v>インドキサカルブ水和剤ホークアイ顆粒水和剤</v>
      </c>
      <c r="C4448" s="90" t="s">
        <v>7572</v>
      </c>
      <c r="D4448" s="90" t="s">
        <v>7573</v>
      </c>
      <c r="E4448" s="101" t="s">
        <v>6487</v>
      </c>
      <c r="F4448" s="101"/>
      <c r="G4448" s="91" t="s">
        <v>4938</v>
      </c>
    </row>
    <row r="4449" spans="2:7" x14ac:dyDescent="0.2">
      <c r="B4449" s="1" t="str">
        <f t="shared" si="71"/>
        <v>キャプタン・ピコキシストロビン水和剤ツインバリアー水和剤</v>
      </c>
      <c r="C4449" s="89" t="s">
        <v>7574</v>
      </c>
      <c r="D4449" s="90" t="s">
        <v>7575</v>
      </c>
      <c r="E4449" s="100" t="s">
        <v>75</v>
      </c>
      <c r="F4449" s="101"/>
      <c r="G4449" s="91" t="s">
        <v>5650</v>
      </c>
    </row>
    <row r="4450" spans="2:7" ht="43.2" x14ac:dyDescent="0.2">
      <c r="B4450" s="1" t="str">
        <f t="shared" si="71"/>
        <v>チリカブリダニ・ミヤコカブリダニ剤ミッチトップ</v>
      </c>
      <c r="C4450" s="89" t="s">
        <v>7576</v>
      </c>
      <c r="D4450" s="90" t="s">
        <v>7577</v>
      </c>
      <c r="E4450" s="101" t="s">
        <v>6487</v>
      </c>
      <c r="F4450" s="101"/>
      <c r="G4450" s="96" t="s">
        <v>7654</v>
      </c>
    </row>
    <row r="4451" spans="2:7" x14ac:dyDescent="0.2">
      <c r="B4451" s="1" t="str">
        <f t="shared" si="71"/>
        <v>テトラニリプロール水和剤テトリーノフロアブル</v>
      </c>
      <c r="C4451" s="89" t="s">
        <v>7339</v>
      </c>
      <c r="D4451" s="90" t="s">
        <v>7578</v>
      </c>
      <c r="E4451" s="101" t="s">
        <v>75</v>
      </c>
      <c r="F4451" s="101"/>
      <c r="G4451" s="91" t="s">
        <v>5388</v>
      </c>
    </row>
    <row r="4452" spans="2:7" x14ac:dyDescent="0.2">
      <c r="B4452" s="1" t="str">
        <f t="shared" si="71"/>
        <v>チフェンスルフロンメチル水和剤ハーモニーＤＦ</v>
      </c>
      <c r="C4452" s="89" t="s">
        <v>6949</v>
      </c>
      <c r="D4452" s="90" t="s">
        <v>7579</v>
      </c>
      <c r="E4452" s="101" t="s">
        <v>6487</v>
      </c>
      <c r="F4452" s="101"/>
      <c r="G4452" s="91" t="s">
        <v>5280</v>
      </c>
    </row>
    <row r="4453" spans="2:7" x14ac:dyDescent="0.2">
      <c r="B4453" s="1" t="str">
        <f t="shared" si="71"/>
        <v>フェンキノトリオン・プロピリスルフロン・ペントキサゾン水和剤ゼータジャガーフロアブル</v>
      </c>
      <c r="C4453" s="89" t="s">
        <v>7580</v>
      </c>
      <c r="D4453" s="90" t="s">
        <v>7581</v>
      </c>
      <c r="E4453" s="101" t="s">
        <v>6487</v>
      </c>
      <c r="F4453" s="101"/>
      <c r="G4453" s="91" t="s">
        <v>5381</v>
      </c>
    </row>
    <row r="4454" spans="2:7" x14ac:dyDescent="0.2">
      <c r="B4454" s="1" t="str">
        <f t="shared" si="71"/>
        <v>フェンキノトリオン・プロピリスルフロン・ペントキサゾン粒剤ゼータジャガー１キロ粒剤</v>
      </c>
      <c r="C4454" s="89" t="s">
        <v>7582</v>
      </c>
      <c r="D4454" s="90" t="s">
        <v>7583</v>
      </c>
      <c r="E4454" s="101" t="s">
        <v>75</v>
      </c>
      <c r="F4454" s="101"/>
      <c r="G4454" s="91" t="s">
        <v>5385</v>
      </c>
    </row>
    <row r="4455" spans="2:7" x14ac:dyDescent="0.2">
      <c r="B4455" s="1" t="str">
        <f t="shared" si="71"/>
        <v>フェンキノトリオン・プロピリスルフロン・ペントキサゾン粒剤ゼータジャガージャンボ</v>
      </c>
      <c r="C4455" s="89" t="s">
        <v>7582</v>
      </c>
      <c r="D4455" s="90" t="s">
        <v>7584</v>
      </c>
      <c r="E4455" s="101" t="s">
        <v>6487</v>
      </c>
      <c r="F4455" s="101"/>
      <c r="G4455" s="91" t="s">
        <v>5491</v>
      </c>
    </row>
    <row r="4456" spans="2:7" x14ac:dyDescent="0.2">
      <c r="B4456" s="1" t="str">
        <f t="shared" si="71"/>
        <v>シメトリン・ピリミスルファン・フェンキノトリオン剤ツイゲキ豆つぶ２５０</v>
      </c>
      <c r="C4456" s="89" t="s">
        <v>7585</v>
      </c>
      <c r="D4456" s="90" t="s">
        <v>7586</v>
      </c>
      <c r="E4456" s="101" t="s">
        <v>6487</v>
      </c>
      <c r="F4456" s="101"/>
      <c r="G4456" s="91" t="s">
        <v>4964</v>
      </c>
    </row>
    <row r="4457" spans="2:7" x14ac:dyDescent="0.2">
      <c r="B4457" s="1" t="str">
        <f t="shared" si="71"/>
        <v>シアントラニリプロール・イソチアニル水和剤ミネクトブラスター顆粒水和剤</v>
      </c>
      <c r="C4457" s="89" t="s">
        <v>7587</v>
      </c>
      <c r="D4457" s="90" t="s">
        <v>7588</v>
      </c>
      <c r="E4457" s="100" t="s">
        <v>6487</v>
      </c>
      <c r="F4457" s="101"/>
      <c r="G4457" s="91" t="s">
        <v>5082</v>
      </c>
    </row>
    <row r="4458" spans="2:7" x14ac:dyDescent="0.2">
      <c r="B4458" s="1" t="str">
        <f t="shared" si="71"/>
        <v>テトラニリプロール・ピメトロジン・イソチアニル・ペンフルフェン粒剤ヨーバルパワーＥＶ箱粒剤</v>
      </c>
      <c r="C4458" s="89" t="s">
        <v>7589</v>
      </c>
      <c r="D4458" s="90" t="s">
        <v>7590</v>
      </c>
      <c r="E4458" s="100" t="s">
        <v>75</v>
      </c>
      <c r="F4458" s="101"/>
      <c r="G4458" s="91" t="s">
        <v>4947</v>
      </c>
    </row>
    <row r="4459" spans="2:7" x14ac:dyDescent="0.2">
      <c r="B4459" s="1" t="str">
        <f t="shared" si="71"/>
        <v>テトラニリプロール・イソチアニル・ペンフルフェン粒剤ヨーバルプライムＥＶ箱粒剤</v>
      </c>
      <c r="C4459" s="89" t="s">
        <v>7591</v>
      </c>
      <c r="D4459" s="90" t="s">
        <v>7592</v>
      </c>
      <c r="E4459" s="101" t="s">
        <v>75</v>
      </c>
      <c r="F4459" s="101"/>
      <c r="G4459" s="91" t="s">
        <v>4947</v>
      </c>
    </row>
    <row r="4460" spans="2:7" x14ac:dyDescent="0.2">
      <c r="B4460" s="1" t="str">
        <f t="shared" si="71"/>
        <v>テトラニリプロール・ピメトロジン・イソチアニル粒剤ヨーバルＵＧ箱粒剤</v>
      </c>
      <c r="C4460" s="89" t="s">
        <v>7593</v>
      </c>
      <c r="D4460" s="90" t="s">
        <v>7594</v>
      </c>
      <c r="E4460" s="100" t="s">
        <v>75</v>
      </c>
      <c r="F4460" s="101"/>
      <c r="G4460" s="91" t="s">
        <v>4947</v>
      </c>
    </row>
    <row r="4461" spans="2:7" x14ac:dyDescent="0.2">
      <c r="B4461" s="1" t="str">
        <f t="shared" si="71"/>
        <v>フェンキノトリオン・ペントキサゾン・メタゾスルフロン水和剤流星フロアブル</v>
      </c>
      <c r="C4461" s="89" t="s">
        <v>7595</v>
      </c>
      <c r="D4461" s="90" t="s">
        <v>7596</v>
      </c>
      <c r="E4461" s="100" t="s">
        <v>6487</v>
      </c>
      <c r="F4461" s="101"/>
      <c r="G4461" s="91" t="s">
        <v>4947</v>
      </c>
    </row>
    <row r="4462" spans="2:7" x14ac:dyDescent="0.2">
      <c r="B4462" s="1" t="str">
        <f t="shared" si="71"/>
        <v>フェンキノトリオン・ペントキサゾン・メタゾスルフロン粒剤流星１キロ粒剤</v>
      </c>
      <c r="C4462" s="89" t="s">
        <v>7597</v>
      </c>
      <c r="D4462" s="90" t="s">
        <v>7598</v>
      </c>
      <c r="E4462" s="100" t="s">
        <v>6487</v>
      </c>
      <c r="F4462" s="101"/>
      <c r="G4462" s="91" t="s">
        <v>5061</v>
      </c>
    </row>
    <row r="4463" spans="2:7" x14ac:dyDescent="0.2">
      <c r="B4463" s="1" t="str">
        <f t="shared" si="71"/>
        <v>フェンキノトリオン・ペントキサゾン・メタゾスルフロン粒剤流星ジャンボ</v>
      </c>
      <c r="C4463" s="89" t="s">
        <v>7597</v>
      </c>
      <c r="D4463" s="90" t="s">
        <v>7599</v>
      </c>
      <c r="E4463" s="101" t="s">
        <v>6487</v>
      </c>
      <c r="F4463" s="101"/>
      <c r="G4463" s="91" t="s">
        <v>4991</v>
      </c>
    </row>
    <row r="4464" spans="2:7" x14ac:dyDescent="0.2">
      <c r="B4464" s="1" t="str">
        <f t="shared" si="71"/>
        <v>フェンキノトリオン・ペントキサゾン・メタゾスルフロン粒剤流星エアー粒剤</v>
      </c>
      <c r="C4464" s="89" t="s">
        <v>7597</v>
      </c>
      <c r="D4464" s="90" t="s">
        <v>7600</v>
      </c>
      <c r="E4464" s="101" t="s">
        <v>6487</v>
      </c>
      <c r="F4464" s="101"/>
      <c r="G4464" s="91" t="s">
        <v>4991</v>
      </c>
    </row>
    <row r="4465" spans="2:7" x14ac:dyDescent="0.2">
      <c r="B4465" s="1" t="str">
        <f t="shared" si="71"/>
        <v>アシベンゾラルＳ－メチル・フルジオキソニル水和剤メダリオンアクション水和剤</v>
      </c>
      <c r="C4465" s="89" t="s">
        <v>7601</v>
      </c>
      <c r="D4465" s="90" t="s">
        <v>7602</v>
      </c>
      <c r="E4465" s="101" t="s">
        <v>75</v>
      </c>
      <c r="F4465" s="101"/>
      <c r="G4465" s="91" t="s">
        <v>6588</v>
      </c>
    </row>
    <row r="4466" spans="2:7" x14ac:dyDescent="0.2">
      <c r="B4466" s="1" t="str">
        <f t="shared" si="71"/>
        <v>フルオピコリド水和剤ローバーフロアブル</v>
      </c>
      <c r="C4466" s="89" t="s">
        <v>7603</v>
      </c>
      <c r="D4466" s="90" t="s">
        <v>7604</v>
      </c>
      <c r="E4466" s="101" t="s">
        <v>75</v>
      </c>
      <c r="F4466" s="101"/>
      <c r="G4466" s="91" t="s">
        <v>5082</v>
      </c>
    </row>
    <row r="4467" spans="2:7" x14ac:dyDescent="0.2">
      <c r="B4467" s="1" t="str">
        <f t="shared" si="71"/>
        <v>フルピリミン・プロベナゾール粒剤ビルダーリディア箱粒剤</v>
      </c>
      <c r="C4467" s="89" t="s">
        <v>7176</v>
      </c>
      <c r="D4467" s="90" t="s">
        <v>7605</v>
      </c>
      <c r="E4467" s="101" t="s">
        <v>75</v>
      </c>
      <c r="F4467" s="101"/>
      <c r="G4467" s="91" t="s">
        <v>4947</v>
      </c>
    </row>
    <row r="4468" spans="2:7" x14ac:dyDescent="0.2">
      <c r="B4468" s="1" t="str">
        <f t="shared" si="71"/>
        <v>フルピリミン・プロベナゾール粒剤ホクコービルダーリディア箱粒剤</v>
      </c>
      <c r="C4468" s="89" t="s">
        <v>7176</v>
      </c>
      <c r="D4468" s="90" t="s">
        <v>7606</v>
      </c>
      <c r="E4468" s="101" t="s">
        <v>75</v>
      </c>
      <c r="F4468" s="101"/>
      <c r="G4468" s="91" t="s">
        <v>4947</v>
      </c>
    </row>
    <row r="4469" spans="2:7" x14ac:dyDescent="0.2">
      <c r="B4469" s="1" t="str">
        <f t="shared" si="71"/>
        <v>フルピリミン・プロベナゾール・ペンフルフェン粒剤Ｃｓ．オリゼリディアＥＶ箱粒剤</v>
      </c>
      <c r="C4469" s="89" t="s">
        <v>7607</v>
      </c>
      <c r="D4469" s="90" t="s">
        <v>7608</v>
      </c>
      <c r="E4469" s="101" t="s">
        <v>75</v>
      </c>
      <c r="F4469" s="101"/>
      <c r="G4469" s="91" t="s">
        <v>4947</v>
      </c>
    </row>
    <row r="4470" spans="2:7" x14ac:dyDescent="0.2">
      <c r="B4470" s="1" t="str">
        <f t="shared" si="71"/>
        <v>フルピリミン・プロベナゾール・ペンフルフェン粒剤ホクコーＣｓ．オリゼリディアＥＶ箱粒剤</v>
      </c>
      <c r="C4470" s="89" t="s">
        <v>7607</v>
      </c>
      <c r="D4470" s="90" t="s">
        <v>7609</v>
      </c>
      <c r="E4470" s="101" t="s">
        <v>75</v>
      </c>
      <c r="F4470" s="101"/>
      <c r="G4470" s="91" t="s">
        <v>4947</v>
      </c>
    </row>
    <row r="4471" spans="2:7" x14ac:dyDescent="0.2">
      <c r="B4471" s="1" t="str">
        <f t="shared" si="71"/>
        <v>ピリプロキシフェンマイクロカプセル剤ゴールドラッシュＭＣ</v>
      </c>
      <c r="C4471" s="89" t="s">
        <v>7610</v>
      </c>
      <c r="D4471" s="90" t="s">
        <v>7611</v>
      </c>
      <c r="E4471" s="101" t="s">
        <v>6487</v>
      </c>
      <c r="F4471" s="101"/>
      <c r="G4471" s="91" t="s">
        <v>5125</v>
      </c>
    </row>
    <row r="4472" spans="2:7" x14ac:dyDescent="0.2">
      <c r="B4472" s="1" t="str">
        <f t="shared" si="71"/>
        <v>イマゾスルフロン・テフリルトリオン・ピラクロニル水和剤キラリフロアブル</v>
      </c>
      <c r="C4472" s="89" t="s">
        <v>7612</v>
      </c>
      <c r="D4472" s="90" t="s">
        <v>7613</v>
      </c>
      <c r="E4472" s="101" t="s">
        <v>75</v>
      </c>
      <c r="F4472" s="101"/>
      <c r="G4472" s="91" t="s">
        <v>7403</v>
      </c>
    </row>
    <row r="4473" spans="2:7" x14ac:dyDescent="0.2">
      <c r="B4473" s="1" t="str">
        <f t="shared" si="71"/>
        <v>イマゾスルフロン・テフリルトリオン・ピラクロニル粒剤キラリジャンボ</v>
      </c>
      <c r="C4473" s="89" t="s">
        <v>7354</v>
      </c>
      <c r="D4473" s="90" t="s">
        <v>7614</v>
      </c>
      <c r="E4473" s="101" t="s">
        <v>6487</v>
      </c>
      <c r="F4473" s="101"/>
      <c r="G4473" s="91" t="s">
        <v>4951</v>
      </c>
    </row>
    <row r="4474" spans="2:7" x14ac:dyDescent="0.2">
      <c r="B4474" s="1" t="str">
        <f t="shared" si="71"/>
        <v>イマゾスルフロン・テフリルトリオン・ピラクロニル粒剤キラリ４００ＦＧ</v>
      </c>
      <c r="C4474" s="89" t="s">
        <v>7354</v>
      </c>
      <c r="D4474" s="90" t="s">
        <v>7615</v>
      </c>
      <c r="E4474" s="101" t="s">
        <v>6487</v>
      </c>
      <c r="F4474" s="101"/>
      <c r="G4474" s="91" t="s">
        <v>4951</v>
      </c>
    </row>
    <row r="4475" spans="2:7" x14ac:dyDescent="0.2">
      <c r="B4475" s="1" t="str">
        <f t="shared" si="71"/>
        <v>テフリルトリオン・プロピリスルフロン水和剤ガツントＺフロアブル</v>
      </c>
      <c r="C4475" s="89" t="s">
        <v>7616</v>
      </c>
      <c r="D4475" s="90" t="s">
        <v>7617</v>
      </c>
      <c r="E4475" s="101" t="s">
        <v>6487</v>
      </c>
      <c r="F4475" s="101"/>
      <c r="G4475" s="91" t="s">
        <v>7403</v>
      </c>
    </row>
    <row r="4476" spans="2:7" x14ac:dyDescent="0.2">
      <c r="B4476" s="1" t="str">
        <f t="shared" si="71"/>
        <v>テフリルトリオン・プロピリスルフロン粒剤ガツントＺ１キロ粒剤</v>
      </c>
      <c r="C4476" s="89" t="s">
        <v>7618</v>
      </c>
      <c r="D4476" s="90" t="s">
        <v>7619</v>
      </c>
      <c r="E4476" s="101" t="s">
        <v>6487</v>
      </c>
      <c r="F4476" s="101"/>
      <c r="G4476" s="91" t="s">
        <v>4947</v>
      </c>
    </row>
    <row r="4477" spans="2:7" x14ac:dyDescent="0.2">
      <c r="B4477" s="1" t="str">
        <f t="shared" si="71"/>
        <v>テフリルトリオン・プロピリスルフロン粒剤ガツントＺジャンボ</v>
      </c>
      <c r="C4477" s="89" t="s">
        <v>7618</v>
      </c>
      <c r="D4477" s="90" t="s">
        <v>7620</v>
      </c>
      <c r="E4477" s="101" t="s">
        <v>6487</v>
      </c>
      <c r="F4477" s="101"/>
      <c r="G4477" s="91" t="s">
        <v>4933</v>
      </c>
    </row>
    <row r="4478" spans="2:7" x14ac:dyDescent="0.2">
      <c r="B4478" s="1" t="str">
        <f t="shared" si="71"/>
        <v>テフリルトリオン・プロピリスルフロン粒剤ガツントＺ２００ＦＧ</v>
      </c>
      <c r="C4478" s="89" t="s">
        <v>7618</v>
      </c>
      <c r="D4478" s="90" t="s">
        <v>7621</v>
      </c>
      <c r="E4478" s="101" t="s">
        <v>6487</v>
      </c>
      <c r="F4478" s="101"/>
      <c r="G4478" s="91" t="s">
        <v>4933</v>
      </c>
    </row>
    <row r="4479" spans="2:7" x14ac:dyDescent="0.2">
      <c r="B4479" s="1" t="str">
        <f t="shared" si="71"/>
        <v>ピラクロニル・プロピリスルフロン・ベンゾビシクロン水和剤バットウＺフロアブル</v>
      </c>
      <c r="C4479" s="89" t="s">
        <v>7622</v>
      </c>
      <c r="D4479" s="90" t="s">
        <v>7623</v>
      </c>
      <c r="E4479" s="101" t="s">
        <v>6487</v>
      </c>
      <c r="F4479" s="101"/>
      <c r="G4479" s="91" t="s">
        <v>5381</v>
      </c>
    </row>
    <row r="4480" spans="2:7" x14ac:dyDescent="0.2">
      <c r="B4480" s="1" t="str">
        <f t="shared" si="71"/>
        <v>ピラクロニル・プロピリスルフロン・ベンゾビシクロン粒剤バットウＺ１キロ粒剤</v>
      </c>
      <c r="C4480" s="89" t="s">
        <v>7624</v>
      </c>
      <c r="D4480" s="90" t="s">
        <v>7625</v>
      </c>
      <c r="E4480" s="101" t="s">
        <v>6487</v>
      </c>
      <c r="F4480" s="101"/>
      <c r="G4480" s="91" t="s">
        <v>5385</v>
      </c>
    </row>
    <row r="4481" spans="2:7" x14ac:dyDescent="0.2">
      <c r="B4481" s="1" t="str">
        <f t="shared" si="71"/>
        <v>ピラクロニル・プロピリスルフロン・ベンゾビシクロン粒剤バットウＺジャンボ</v>
      </c>
      <c r="C4481" s="89" t="s">
        <v>7624</v>
      </c>
      <c r="D4481" s="90" t="s">
        <v>7626</v>
      </c>
      <c r="E4481" s="101" t="s">
        <v>6487</v>
      </c>
      <c r="F4481" s="101"/>
      <c r="G4481" s="91" t="s">
        <v>5239</v>
      </c>
    </row>
    <row r="4482" spans="2:7" x14ac:dyDescent="0.2">
      <c r="B4482" s="1" t="str">
        <f t="shared" si="71"/>
        <v>デシルアルコール乳剤草サラバストレート</v>
      </c>
      <c r="C4482" s="89" t="s">
        <v>7627</v>
      </c>
      <c r="D4482" s="90" t="s">
        <v>7628</v>
      </c>
      <c r="E4482" s="101" t="s">
        <v>75</v>
      </c>
      <c r="F4482" s="101"/>
      <c r="G4482" s="91" t="s">
        <v>5491</v>
      </c>
    </row>
    <row r="4483" spans="2:7" x14ac:dyDescent="0.2">
      <c r="B4483" s="1" t="str">
        <f t="shared" si="71"/>
        <v>ジメテナミドＰ・レナシル水和剤レナスター水和剤</v>
      </c>
      <c r="C4483" s="89" t="s">
        <v>7629</v>
      </c>
      <c r="D4483" s="90" t="s">
        <v>7630</v>
      </c>
      <c r="E4483" s="101" t="s">
        <v>75</v>
      </c>
      <c r="F4483" s="101"/>
      <c r="G4483" s="91" t="s">
        <v>7655</v>
      </c>
    </row>
    <row r="4484" spans="2:7" x14ac:dyDescent="0.2">
      <c r="B4484" s="1" t="str">
        <f t="shared" si="71"/>
        <v>グリホサートイソプロピルアミン塩・テブチウロン液剤メガレンジャーシャワーＧＴ</v>
      </c>
      <c r="C4484" s="89" t="s">
        <v>7631</v>
      </c>
      <c r="D4484" s="90" t="s">
        <v>7632</v>
      </c>
      <c r="E4484" s="101" t="s">
        <v>75</v>
      </c>
      <c r="F4484" s="101"/>
      <c r="G4484" s="91" t="s">
        <v>4944</v>
      </c>
    </row>
    <row r="4485" spans="2:7" x14ac:dyDescent="0.2">
      <c r="B4485" s="1" t="str">
        <f t="shared" si="71"/>
        <v>シメコナゾール粒剤ターフショット</v>
      </c>
      <c r="C4485" s="89" t="s">
        <v>7633</v>
      </c>
      <c r="D4485" s="90" t="s">
        <v>7634</v>
      </c>
      <c r="E4485" s="102" t="s">
        <v>7659</v>
      </c>
      <c r="F4485" s="101"/>
      <c r="G4485" s="91" t="s">
        <v>4944</v>
      </c>
    </row>
    <row r="4486" spans="2:7" x14ac:dyDescent="0.2">
      <c r="B4486" s="1" t="str">
        <f t="shared" si="71"/>
        <v>カルブチレート・フルミオキサジン粒剤ガーデンクルーＬ粒剤</v>
      </c>
      <c r="C4486" s="89" t="s">
        <v>6407</v>
      </c>
      <c r="D4486" s="90" t="s">
        <v>7635</v>
      </c>
      <c r="E4486" s="101" t="s">
        <v>75</v>
      </c>
      <c r="F4486" s="101"/>
      <c r="G4486" s="91" t="s">
        <v>4947</v>
      </c>
    </row>
    <row r="4487" spans="2:7" x14ac:dyDescent="0.2">
      <c r="B4487" s="1" t="str">
        <f t="shared" si="71"/>
        <v>フルピリミン粒剤ホクコーリディアＮＴ箱粒剤</v>
      </c>
      <c r="C4487" s="89" t="s">
        <v>7174</v>
      </c>
      <c r="D4487" s="90" t="s">
        <v>7636</v>
      </c>
      <c r="E4487" s="101" t="s">
        <v>75</v>
      </c>
      <c r="F4487" s="101"/>
      <c r="G4487" s="91" t="s">
        <v>4947</v>
      </c>
    </row>
    <row r="4488" spans="2:7" x14ac:dyDescent="0.2">
      <c r="B4488" s="1" t="str">
        <f t="shared" si="71"/>
        <v>フルピリミン粒剤リディアＮＴ箱粒剤</v>
      </c>
      <c r="C4488" s="89" t="s">
        <v>7174</v>
      </c>
      <c r="D4488" s="90" t="s">
        <v>7637</v>
      </c>
      <c r="E4488" s="101" t="s">
        <v>75</v>
      </c>
      <c r="F4488" s="101"/>
      <c r="G4488" s="91" t="s">
        <v>4947</v>
      </c>
    </row>
    <row r="4489" spans="2:7" x14ac:dyDescent="0.2">
      <c r="B4489" s="1" t="str">
        <f t="shared" si="71"/>
        <v>フルピリミン・プロベナゾール粒剤ホクコーＧＰオリゼリディア箱粒剤</v>
      </c>
      <c r="C4489" s="89" t="s">
        <v>7176</v>
      </c>
      <c r="D4489" s="90" t="s">
        <v>7638</v>
      </c>
      <c r="E4489" s="101" t="s">
        <v>75</v>
      </c>
      <c r="F4489" s="101"/>
      <c r="G4489" s="91" t="s">
        <v>4947</v>
      </c>
    </row>
    <row r="4490" spans="2:7" x14ac:dyDescent="0.2">
      <c r="B4490" s="1" t="str">
        <f t="shared" si="71"/>
        <v>フルピリミン・プロベナゾール粒剤ＧＰオリゼリディア箱粒剤</v>
      </c>
      <c r="C4490" s="89" t="s">
        <v>7176</v>
      </c>
      <c r="D4490" s="90" t="s">
        <v>7639</v>
      </c>
      <c r="E4490" s="101" t="s">
        <v>75</v>
      </c>
      <c r="F4490" s="101"/>
      <c r="G4490" s="91" t="s">
        <v>4947</v>
      </c>
    </row>
    <row r="4491" spans="2:7" x14ac:dyDescent="0.2">
      <c r="B4491" s="1" t="str">
        <f t="shared" si="71"/>
        <v>フルピリミン・プロベナゾール粒剤ホクコーＣｓ．オリゼリディア箱粒剤</v>
      </c>
      <c r="C4491" s="89" t="s">
        <v>7176</v>
      </c>
      <c r="D4491" s="90" t="s">
        <v>7640</v>
      </c>
      <c r="E4491" s="101" t="s">
        <v>75</v>
      </c>
      <c r="F4491" s="101"/>
      <c r="G4491" s="91" t="s">
        <v>4947</v>
      </c>
    </row>
    <row r="4492" spans="2:7" x14ac:dyDescent="0.2">
      <c r="B4492" s="1" t="str">
        <f t="shared" si="71"/>
        <v>フルピリミン・プロベナゾール粒剤Ｃｓ．オリゼリディア箱粒剤</v>
      </c>
      <c r="C4492" s="89" t="s">
        <v>7176</v>
      </c>
      <c r="D4492" s="90" t="s">
        <v>7641</v>
      </c>
      <c r="E4492" s="101" t="s">
        <v>75</v>
      </c>
      <c r="F4492" s="101"/>
      <c r="G4492" s="91" t="s">
        <v>4947</v>
      </c>
    </row>
    <row r="4493" spans="2:7" x14ac:dyDescent="0.2">
      <c r="B4493" s="1"/>
      <c r="C4493" s="89" t="s">
        <v>7642</v>
      </c>
      <c r="D4493" s="90" t="s">
        <v>7643</v>
      </c>
      <c r="E4493" s="101" t="s">
        <v>75</v>
      </c>
      <c r="F4493" s="101"/>
      <c r="G4493" s="91" t="s">
        <v>4964</v>
      </c>
    </row>
    <row r="4494" spans="2:7" x14ac:dyDescent="0.2">
      <c r="B4494" s="1"/>
      <c r="C4494" s="1"/>
      <c r="D4494" s="50"/>
      <c r="E4494" s="1"/>
      <c r="F4494" s="1"/>
      <c r="G4494" s="35"/>
    </row>
    <row r="4495" spans="2:7" x14ac:dyDescent="0.2">
      <c r="B4495" s="1"/>
      <c r="C4495" s="1"/>
      <c r="D4495" s="50"/>
      <c r="E4495" s="1"/>
      <c r="F4495" s="1"/>
      <c r="G4495" s="35"/>
    </row>
    <row r="4496" spans="2:7" x14ac:dyDescent="0.2">
      <c r="B4496" s="1"/>
      <c r="C4496" s="1"/>
      <c r="D4496" s="50"/>
      <c r="E4496" s="1"/>
      <c r="F4496" s="1"/>
      <c r="G4496" s="35"/>
    </row>
    <row r="4497" spans="2:7" x14ac:dyDescent="0.2">
      <c r="B4497" s="1"/>
      <c r="C4497" s="1"/>
      <c r="D4497" s="50"/>
      <c r="E4497" s="1"/>
      <c r="F4497" s="1"/>
      <c r="G4497" s="35"/>
    </row>
    <row r="4498" spans="2:7" x14ac:dyDescent="0.2">
      <c r="B4498" s="1"/>
      <c r="C4498" s="1"/>
      <c r="D4498" s="50"/>
      <c r="E4498" s="1"/>
      <c r="F4498" s="1"/>
      <c r="G4498" s="35"/>
    </row>
    <row r="4499" spans="2:7" x14ac:dyDescent="0.2">
      <c r="B4499" s="1"/>
      <c r="C4499" s="1"/>
      <c r="D4499" s="50"/>
      <c r="E4499" s="1"/>
      <c r="F4499" s="1"/>
      <c r="G4499" s="35"/>
    </row>
    <row r="4500" spans="2:7" x14ac:dyDescent="0.2">
      <c r="B4500" s="1"/>
      <c r="C4500" s="1"/>
      <c r="D4500" s="50"/>
      <c r="E4500" s="1"/>
      <c r="F4500" s="1"/>
      <c r="G4500" s="35"/>
    </row>
    <row r="4501" spans="2:7" x14ac:dyDescent="0.2">
      <c r="B4501" s="1"/>
      <c r="C4501" s="1"/>
      <c r="D4501" s="50"/>
      <c r="E4501" s="1"/>
      <c r="F4501" s="1"/>
      <c r="G4501" s="35"/>
    </row>
    <row r="4502" spans="2:7" x14ac:dyDescent="0.2">
      <c r="B4502" s="1"/>
      <c r="C4502" s="1"/>
      <c r="D4502" s="50"/>
      <c r="E4502" s="1"/>
      <c r="F4502" s="1"/>
      <c r="G4502" s="35"/>
    </row>
    <row r="4503" spans="2:7" x14ac:dyDescent="0.2">
      <c r="B4503" s="1"/>
      <c r="C4503" s="1"/>
      <c r="D4503" s="50"/>
      <c r="E4503" s="1"/>
      <c r="F4503" s="1"/>
      <c r="G4503" s="35"/>
    </row>
    <row r="4504" spans="2:7" x14ac:dyDescent="0.2">
      <c r="B4504" s="1"/>
      <c r="C4504" s="1"/>
      <c r="D4504" s="50"/>
      <c r="E4504" s="1"/>
      <c r="F4504" s="1"/>
      <c r="G4504" s="35"/>
    </row>
    <row r="4505" spans="2:7" x14ac:dyDescent="0.2">
      <c r="B4505" s="1"/>
      <c r="C4505" s="1"/>
      <c r="D4505" s="50"/>
      <c r="E4505" s="1"/>
      <c r="F4505" s="1"/>
      <c r="G4505" s="35"/>
    </row>
    <row r="4506" spans="2:7" x14ac:dyDescent="0.2">
      <c r="B4506" s="1"/>
      <c r="C4506" s="1"/>
      <c r="D4506" s="50"/>
      <c r="E4506" s="1"/>
      <c r="F4506" s="1"/>
      <c r="G4506" s="35"/>
    </row>
    <row r="4507" spans="2:7" x14ac:dyDescent="0.2">
      <c r="B4507" s="1"/>
      <c r="C4507" s="1"/>
      <c r="D4507" s="50"/>
      <c r="E4507" s="1"/>
      <c r="F4507" s="1"/>
      <c r="G4507" s="35"/>
    </row>
    <row r="4508" spans="2:7" x14ac:dyDescent="0.2">
      <c r="B4508" s="1"/>
      <c r="C4508" s="1"/>
      <c r="D4508" s="50"/>
      <c r="E4508" s="1"/>
      <c r="F4508" s="1"/>
      <c r="G4508" s="35"/>
    </row>
    <row r="4509" spans="2:7" x14ac:dyDescent="0.2">
      <c r="B4509" s="1"/>
      <c r="C4509" s="1"/>
      <c r="D4509" s="50"/>
      <c r="E4509" s="1"/>
      <c r="F4509" s="1"/>
      <c r="G4509" s="35"/>
    </row>
    <row r="4510" spans="2:7" x14ac:dyDescent="0.2">
      <c r="B4510" s="1"/>
      <c r="C4510" s="1"/>
      <c r="D4510" s="50"/>
      <c r="E4510" s="1"/>
      <c r="F4510" s="1"/>
      <c r="G4510" s="35"/>
    </row>
    <row r="4511" spans="2:7" x14ac:dyDescent="0.2">
      <c r="B4511" s="1"/>
      <c r="C4511" s="1"/>
      <c r="D4511" s="50"/>
      <c r="E4511" s="1"/>
      <c r="F4511" s="1"/>
      <c r="G4511" s="35"/>
    </row>
    <row r="4512" spans="2:7" x14ac:dyDescent="0.2">
      <c r="B4512" s="1"/>
      <c r="C4512" s="1"/>
      <c r="D4512" s="50"/>
      <c r="E4512" s="1"/>
      <c r="F4512" s="1"/>
      <c r="G4512" s="35"/>
    </row>
    <row r="4513" spans="2:7" x14ac:dyDescent="0.2">
      <c r="B4513" s="1"/>
      <c r="C4513" s="1"/>
      <c r="D4513" s="50"/>
      <c r="E4513" s="1"/>
      <c r="F4513" s="1"/>
      <c r="G4513" s="35"/>
    </row>
    <row r="4514" spans="2:7" x14ac:dyDescent="0.2">
      <c r="B4514" s="1"/>
      <c r="C4514" s="1"/>
      <c r="D4514" s="50"/>
      <c r="E4514" s="1"/>
      <c r="F4514" s="1"/>
      <c r="G4514" s="35"/>
    </row>
    <row r="4515" spans="2:7" x14ac:dyDescent="0.2">
      <c r="B4515" s="1"/>
      <c r="C4515" s="1"/>
      <c r="D4515" s="50"/>
      <c r="E4515" s="1"/>
      <c r="F4515" s="1"/>
      <c r="G4515" s="35"/>
    </row>
    <row r="4516" spans="2:7" x14ac:dyDescent="0.2">
      <c r="B4516" s="1"/>
      <c r="C4516" s="1"/>
      <c r="D4516" s="50"/>
      <c r="E4516" s="1"/>
      <c r="F4516" s="1"/>
      <c r="G4516" s="35"/>
    </row>
    <row r="4517" spans="2:7" x14ac:dyDescent="0.2">
      <c r="B4517" s="1"/>
      <c r="C4517" s="1"/>
      <c r="D4517" s="50"/>
      <c r="E4517" s="1"/>
      <c r="F4517" s="1"/>
      <c r="G4517" s="35"/>
    </row>
    <row r="4518" spans="2:7" x14ac:dyDescent="0.2">
      <c r="B4518" s="1"/>
      <c r="C4518" s="1"/>
      <c r="D4518" s="50"/>
      <c r="E4518" s="1"/>
      <c r="F4518" s="1"/>
      <c r="G4518" s="35"/>
    </row>
    <row r="4519" spans="2:7" x14ac:dyDescent="0.2">
      <c r="B4519" s="1"/>
      <c r="C4519" s="1"/>
      <c r="D4519" s="50"/>
      <c r="E4519" s="1"/>
      <c r="F4519" s="1"/>
      <c r="G4519" s="35"/>
    </row>
    <row r="4520" spans="2:7" x14ac:dyDescent="0.2">
      <c r="B4520" s="1"/>
      <c r="C4520" s="1"/>
      <c r="D4520" s="50"/>
      <c r="E4520" s="1"/>
      <c r="F4520" s="1"/>
      <c r="G4520" s="35"/>
    </row>
    <row r="4521" spans="2:7" x14ac:dyDescent="0.2">
      <c r="B4521" s="1"/>
      <c r="C4521" s="1"/>
      <c r="D4521" s="50"/>
      <c r="E4521" s="1"/>
      <c r="F4521" s="1"/>
      <c r="G4521" s="35"/>
    </row>
    <row r="4522" spans="2:7" x14ac:dyDescent="0.2">
      <c r="B4522" s="1"/>
      <c r="C4522" s="1"/>
      <c r="D4522" s="50"/>
      <c r="E4522" s="1"/>
      <c r="F4522" s="1"/>
      <c r="G4522" s="35"/>
    </row>
    <row r="4523" spans="2:7" x14ac:dyDescent="0.2">
      <c r="B4523" s="1"/>
      <c r="C4523" s="1"/>
      <c r="D4523" s="50"/>
      <c r="E4523" s="1"/>
      <c r="F4523" s="1"/>
      <c r="G4523" s="35"/>
    </row>
    <row r="4524" spans="2:7" x14ac:dyDescent="0.2">
      <c r="B4524" s="1"/>
      <c r="C4524" s="1"/>
      <c r="D4524" s="50"/>
      <c r="E4524" s="1"/>
      <c r="F4524" s="1"/>
      <c r="G4524" s="35"/>
    </row>
    <row r="4525" spans="2:7" x14ac:dyDescent="0.2">
      <c r="B4525" s="1"/>
      <c r="C4525" s="1"/>
      <c r="D4525" s="50"/>
      <c r="E4525" s="1"/>
      <c r="F4525" s="1"/>
      <c r="G4525" s="35"/>
    </row>
    <row r="4526" spans="2:7" x14ac:dyDescent="0.2">
      <c r="B4526" s="1"/>
      <c r="C4526" s="1"/>
      <c r="D4526" s="50"/>
      <c r="E4526" s="1"/>
      <c r="F4526" s="1"/>
      <c r="G4526" s="35"/>
    </row>
    <row r="4527" spans="2:7" x14ac:dyDescent="0.2">
      <c r="B4527" s="1"/>
      <c r="C4527" s="1"/>
      <c r="D4527" s="50"/>
      <c r="E4527" s="1"/>
      <c r="F4527" s="1"/>
      <c r="G4527" s="35"/>
    </row>
    <row r="4528" spans="2:7" x14ac:dyDescent="0.2">
      <c r="B4528" s="1"/>
      <c r="C4528" s="1"/>
      <c r="D4528" s="50"/>
      <c r="E4528" s="1"/>
      <c r="F4528" s="1"/>
      <c r="G4528" s="35"/>
    </row>
    <row r="4529" spans="2:7" x14ac:dyDescent="0.2">
      <c r="B4529" s="1"/>
      <c r="C4529" s="1"/>
      <c r="D4529" s="50"/>
      <c r="E4529" s="1"/>
      <c r="F4529" s="1"/>
      <c r="G4529" s="35"/>
    </row>
    <row r="4530" spans="2:7" x14ac:dyDescent="0.2">
      <c r="B4530" s="1"/>
      <c r="C4530" s="1"/>
      <c r="D4530" s="50"/>
      <c r="E4530" s="1"/>
      <c r="F4530" s="1"/>
      <c r="G4530" s="35"/>
    </row>
    <row r="4531" spans="2:7" x14ac:dyDescent="0.2">
      <c r="B4531" s="1"/>
      <c r="C4531" s="1"/>
      <c r="D4531" s="50"/>
      <c r="E4531" s="1"/>
      <c r="F4531" s="1"/>
      <c r="G4531" s="35"/>
    </row>
    <row r="4532" spans="2:7" x14ac:dyDescent="0.2">
      <c r="B4532" s="1"/>
      <c r="C4532" s="1"/>
      <c r="D4532" s="50"/>
      <c r="E4532" s="1"/>
      <c r="F4532" s="1"/>
      <c r="G4532" s="35"/>
    </row>
    <row r="4533" spans="2:7" x14ac:dyDescent="0.2">
      <c r="B4533" s="1"/>
      <c r="C4533" s="1"/>
      <c r="D4533" s="50"/>
      <c r="E4533" s="1"/>
      <c r="F4533" s="1"/>
      <c r="G4533" s="35"/>
    </row>
    <row r="4534" spans="2:7" x14ac:dyDescent="0.2">
      <c r="B4534" s="1"/>
      <c r="C4534" s="1"/>
      <c r="D4534" s="50"/>
      <c r="E4534" s="1"/>
      <c r="F4534" s="1"/>
      <c r="G4534" s="35"/>
    </row>
    <row r="4535" spans="2:7" x14ac:dyDescent="0.2">
      <c r="B4535" s="1"/>
      <c r="C4535" s="1"/>
      <c r="D4535" s="50"/>
      <c r="E4535" s="1"/>
      <c r="F4535" s="1"/>
      <c r="G4535" s="35"/>
    </row>
    <row r="4536" spans="2:7" x14ac:dyDescent="0.2">
      <c r="B4536" s="1"/>
      <c r="C4536" s="1"/>
      <c r="D4536" s="50"/>
      <c r="E4536" s="1"/>
      <c r="F4536" s="1"/>
      <c r="G4536" s="35"/>
    </row>
    <row r="4537" spans="2:7" x14ac:dyDescent="0.2">
      <c r="B4537" s="1"/>
      <c r="C4537" s="1"/>
      <c r="D4537" s="50"/>
      <c r="E4537" s="1"/>
      <c r="F4537" s="1"/>
      <c r="G4537" s="35"/>
    </row>
    <row r="4538" spans="2:7" x14ac:dyDescent="0.2">
      <c r="B4538" s="1"/>
      <c r="C4538" s="1"/>
      <c r="D4538" s="50"/>
      <c r="E4538" s="1"/>
      <c r="F4538" s="1"/>
      <c r="G4538" s="35"/>
    </row>
    <row r="4539" spans="2:7" x14ac:dyDescent="0.2">
      <c r="B4539" s="1"/>
      <c r="C4539" s="1"/>
      <c r="D4539" s="50"/>
      <c r="E4539" s="1"/>
      <c r="F4539" s="1"/>
      <c r="G4539" s="35"/>
    </row>
    <row r="4540" spans="2:7" x14ac:dyDescent="0.2">
      <c r="B4540" s="1"/>
      <c r="C4540" s="1"/>
      <c r="D4540" s="50"/>
      <c r="E4540" s="1"/>
      <c r="F4540" s="1"/>
      <c r="G4540" s="35"/>
    </row>
    <row r="4541" spans="2:7" x14ac:dyDescent="0.2">
      <c r="B4541" s="1"/>
      <c r="C4541" s="1"/>
      <c r="D4541" s="50"/>
      <c r="E4541" s="1"/>
      <c r="F4541" s="1"/>
      <c r="G4541" s="35"/>
    </row>
    <row r="4542" spans="2:7" x14ac:dyDescent="0.2">
      <c r="B4542" s="1"/>
      <c r="C4542" s="1"/>
      <c r="D4542" s="50"/>
      <c r="E4542" s="1"/>
      <c r="F4542" s="1"/>
      <c r="G4542" s="35"/>
    </row>
    <row r="4543" spans="2:7" x14ac:dyDescent="0.2">
      <c r="B4543" s="1"/>
      <c r="C4543" s="1"/>
      <c r="D4543" s="50"/>
      <c r="E4543" s="1"/>
      <c r="F4543" s="1"/>
      <c r="G4543" s="35"/>
    </row>
    <row r="4544" spans="2:7" x14ac:dyDescent="0.2">
      <c r="B4544" s="1"/>
      <c r="C4544" s="1"/>
      <c r="D4544" s="50"/>
      <c r="E4544" s="1"/>
      <c r="F4544" s="1"/>
      <c r="G4544" s="35"/>
    </row>
    <row r="4545" spans="2:7" x14ac:dyDescent="0.2">
      <c r="B4545" s="1"/>
      <c r="C4545" s="1"/>
      <c r="D4545" s="50"/>
      <c r="E4545" s="1"/>
      <c r="F4545" s="1"/>
      <c r="G4545" s="35"/>
    </row>
    <row r="4546" spans="2:7" x14ac:dyDescent="0.2">
      <c r="B4546" s="1"/>
      <c r="C4546" s="1"/>
      <c r="D4546" s="50"/>
      <c r="E4546" s="1"/>
      <c r="F4546" s="1"/>
      <c r="G4546" s="35"/>
    </row>
    <row r="4547" spans="2:7" x14ac:dyDescent="0.2">
      <c r="B4547" s="1"/>
      <c r="C4547" s="1"/>
      <c r="D4547" s="50"/>
      <c r="E4547" s="1"/>
      <c r="F4547" s="1"/>
      <c r="G4547" s="35"/>
    </row>
    <row r="4548" spans="2:7" x14ac:dyDescent="0.2">
      <c r="B4548" s="1"/>
      <c r="C4548" s="1"/>
      <c r="D4548" s="50"/>
      <c r="E4548" s="1"/>
      <c r="F4548" s="1"/>
      <c r="G4548" s="35"/>
    </row>
    <row r="4549" spans="2:7" x14ac:dyDescent="0.2">
      <c r="B4549" s="1"/>
      <c r="C4549" s="1"/>
      <c r="D4549" s="50"/>
      <c r="E4549" s="1"/>
      <c r="F4549" s="1"/>
      <c r="G4549" s="35"/>
    </row>
    <row r="4550" spans="2:7" x14ac:dyDescent="0.2">
      <c r="B4550" s="1"/>
      <c r="C4550" s="1"/>
      <c r="D4550" s="50"/>
      <c r="E4550" s="1"/>
      <c r="F4550" s="1"/>
      <c r="G4550" s="35"/>
    </row>
    <row r="4551" spans="2:7" x14ac:dyDescent="0.2">
      <c r="B4551" s="1"/>
      <c r="C4551" s="1"/>
      <c r="D4551" s="50"/>
      <c r="E4551" s="1"/>
      <c r="F4551" s="1"/>
      <c r="G4551" s="35"/>
    </row>
    <row r="4552" spans="2:7" x14ac:dyDescent="0.2">
      <c r="B4552" s="1"/>
      <c r="C4552" s="1"/>
      <c r="D4552" s="50"/>
      <c r="E4552" s="1"/>
      <c r="F4552" s="1"/>
      <c r="G4552" s="35"/>
    </row>
    <row r="4553" spans="2:7" x14ac:dyDescent="0.2">
      <c r="B4553" s="1"/>
      <c r="C4553" s="1"/>
      <c r="D4553" s="50"/>
      <c r="E4553" s="1"/>
      <c r="F4553" s="1"/>
      <c r="G4553" s="35"/>
    </row>
    <row r="4554" spans="2:7" x14ac:dyDescent="0.2">
      <c r="B4554" s="1"/>
      <c r="C4554" s="1"/>
      <c r="D4554" s="50"/>
      <c r="E4554" s="1"/>
      <c r="F4554" s="1"/>
      <c r="G4554" s="35"/>
    </row>
    <row r="4555" spans="2:7" x14ac:dyDescent="0.2">
      <c r="B4555" s="1"/>
      <c r="C4555" s="1"/>
      <c r="D4555" s="50"/>
      <c r="E4555" s="1"/>
      <c r="F4555" s="1"/>
      <c r="G4555" s="35"/>
    </row>
    <row r="4556" spans="2:7" x14ac:dyDescent="0.2">
      <c r="B4556" s="1"/>
      <c r="C4556" s="1"/>
      <c r="D4556" s="50"/>
      <c r="E4556" s="1"/>
      <c r="F4556" s="1"/>
      <c r="G4556" s="35"/>
    </row>
    <row r="4557" spans="2:7" x14ac:dyDescent="0.2">
      <c r="B4557" s="1"/>
      <c r="C4557" s="1"/>
      <c r="D4557" s="50"/>
      <c r="E4557" s="1"/>
      <c r="F4557" s="1"/>
      <c r="G4557" s="35"/>
    </row>
    <row r="4558" spans="2:7" x14ac:dyDescent="0.2">
      <c r="B4558" s="1"/>
      <c r="C4558" s="1"/>
      <c r="D4558" s="50"/>
      <c r="E4558" s="1"/>
      <c r="F4558" s="1"/>
      <c r="G4558" s="35"/>
    </row>
    <row r="4559" spans="2:7" x14ac:dyDescent="0.2">
      <c r="B4559" s="1"/>
      <c r="C4559" s="1"/>
      <c r="D4559" s="50"/>
      <c r="E4559" s="1"/>
      <c r="F4559" s="1"/>
      <c r="G4559" s="35"/>
    </row>
    <row r="4560" spans="2:7" x14ac:dyDescent="0.2">
      <c r="B4560" s="1"/>
      <c r="C4560" s="1"/>
      <c r="D4560" s="50"/>
      <c r="E4560" s="1"/>
      <c r="F4560" s="1"/>
      <c r="G4560" s="35"/>
    </row>
    <row r="4561" spans="2:7" x14ac:dyDescent="0.2">
      <c r="B4561" s="1"/>
      <c r="C4561" s="1"/>
      <c r="D4561" s="50"/>
      <c r="E4561" s="1"/>
      <c r="F4561" s="1"/>
      <c r="G4561" s="35"/>
    </row>
    <row r="4562" spans="2:7" x14ac:dyDescent="0.2">
      <c r="B4562" s="1"/>
      <c r="C4562" s="1"/>
      <c r="D4562" s="50"/>
      <c r="E4562" s="1"/>
      <c r="F4562" s="1"/>
      <c r="G4562" s="35"/>
    </row>
    <row r="4563" spans="2:7" x14ac:dyDescent="0.2">
      <c r="B4563" s="1"/>
      <c r="C4563" s="1"/>
      <c r="D4563" s="50"/>
      <c r="E4563" s="1"/>
      <c r="F4563" s="1"/>
      <c r="G4563" s="35"/>
    </row>
    <row r="4564" spans="2:7" x14ac:dyDescent="0.2">
      <c r="B4564" s="1"/>
      <c r="C4564" s="1"/>
      <c r="D4564" s="50"/>
      <c r="E4564" s="1"/>
      <c r="F4564" s="1"/>
      <c r="G4564" s="35"/>
    </row>
    <row r="4565" spans="2:7" x14ac:dyDescent="0.2">
      <c r="B4565" s="1"/>
      <c r="C4565" s="1"/>
      <c r="D4565" s="50"/>
      <c r="E4565" s="1"/>
      <c r="F4565" s="1"/>
      <c r="G4565" s="35"/>
    </row>
    <row r="4566" spans="2:7" x14ac:dyDescent="0.2">
      <c r="B4566" s="1"/>
      <c r="C4566" s="1"/>
      <c r="D4566" s="50"/>
      <c r="E4566" s="1"/>
      <c r="F4566" s="1"/>
      <c r="G4566" s="35"/>
    </row>
    <row r="4567" spans="2:7" x14ac:dyDescent="0.2">
      <c r="B4567" s="1"/>
      <c r="C4567" s="1"/>
      <c r="D4567" s="50"/>
      <c r="E4567" s="1"/>
      <c r="F4567" s="1"/>
      <c r="G4567" s="35"/>
    </row>
    <row r="4568" spans="2:7" x14ac:dyDescent="0.2">
      <c r="B4568" s="1"/>
      <c r="C4568" s="1"/>
      <c r="D4568" s="50"/>
      <c r="E4568" s="1"/>
      <c r="F4568" s="1"/>
      <c r="G4568" s="35"/>
    </row>
    <row r="4569" spans="2:7" x14ac:dyDescent="0.2">
      <c r="B4569" s="1"/>
      <c r="C4569" s="1"/>
      <c r="D4569" s="50"/>
      <c r="E4569" s="1"/>
      <c r="F4569" s="1"/>
      <c r="G4569" s="35"/>
    </row>
    <row r="4570" spans="2:7" x14ac:dyDescent="0.2">
      <c r="B4570" s="1"/>
      <c r="C4570" s="1"/>
      <c r="D4570" s="50"/>
      <c r="E4570" s="1"/>
      <c r="F4570" s="1"/>
      <c r="G4570" s="35"/>
    </row>
    <row r="4571" spans="2:7" x14ac:dyDescent="0.2">
      <c r="B4571" s="1" t="str">
        <f t="shared" si="69"/>
        <v/>
      </c>
      <c r="C4571" s="1"/>
      <c r="D4571" s="1"/>
      <c r="E4571" s="1"/>
      <c r="F4571" s="1"/>
      <c r="G4571" s="35"/>
    </row>
    <row r="4572" spans="2:7" x14ac:dyDescent="0.2">
      <c r="B4572" s="1" t="str">
        <f t="shared" si="69"/>
        <v/>
      </c>
      <c r="C4572" s="1"/>
      <c r="D4572" s="1"/>
      <c r="E4572" s="1"/>
      <c r="F4572" s="1"/>
      <c r="G4572" s="35"/>
    </row>
    <row r="4573" spans="2:7" x14ac:dyDescent="0.2">
      <c r="B4573" s="1"/>
      <c r="C4573" s="1"/>
      <c r="D4573" s="1"/>
      <c r="E4573" s="1"/>
      <c r="F4573" s="1"/>
      <c r="G4573" s="35"/>
    </row>
    <row r="4574" spans="2:7" x14ac:dyDescent="0.2">
      <c r="B4574" s="1"/>
      <c r="C4574" s="1"/>
      <c r="D4574" s="1"/>
      <c r="E4574" s="1"/>
      <c r="F4574" s="1"/>
      <c r="G4574" s="35"/>
    </row>
  </sheetData>
  <phoneticPr fontId="1"/>
  <pageMargins left="0.9055118110236221" right="0.51181102362204722" top="0.74803149606299213" bottom="0.74803149606299213" header="0.31496062992125984" footer="0.31496062992125984"/>
  <pageSetup paperSize="9" scale="50" orientation="landscape" r:id="rId1"/>
  <headerFooter>
    <oddHeader>&amp;L農薬の種類と対応マスクデータベース(例示)&amp;R2013.7.10現在農薬登録</oddHeader>
  </headerFooter>
  <colBreaks count="1" manualBreakCount="1">
    <brk id="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6:D12"/>
  <sheetViews>
    <sheetView showGridLines="0" showRowColHeaders="0" workbookViewId="0">
      <selection activeCell="J28" sqref="J28"/>
    </sheetView>
  </sheetViews>
  <sheetFormatPr defaultRowHeight="13.2" x14ac:dyDescent="0.2"/>
  <cols>
    <col min="1" max="3" width="13.6640625" customWidth="1"/>
  </cols>
  <sheetData>
    <row r="6" spans="1:4" x14ac:dyDescent="0.2">
      <c r="A6" t="s">
        <v>77</v>
      </c>
      <c r="B6" t="s">
        <v>78</v>
      </c>
      <c r="C6" t="s">
        <v>79</v>
      </c>
      <c r="D6" t="s">
        <v>81</v>
      </c>
    </row>
    <row r="8" spans="1:4" x14ac:dyDescent="0.2">
      <c r="A8" t="s">
        <v>75</v>
      </c>
      <c r="B8" t="s">
        <v>77</v>
      </c>
    </row>
    <row r="9" spans="1:4" x14ac:dyDescent="0.2">
      <c r="A9" t="s">
        <v>80</v>
      </c>
      <c r="B9" t="s">
        <v>78</v>
      </c>
    </row>
    <row r="10" spans="1:4" x14ac:dyDescent="0.2">
      <c r="A10" t="s">
        <v>76</v>
      </c>
      <c r="B10" t="s">
        <v>79</v>
      </c>
    </row>
    <row r="11" spans="1:4" x14ac:dyDescent="0.2">
      <c r="A11" t="s">
        <v>81</v>
      </c>
      <c r="B11" t="s">
        <v>81</v>
      </c>
    </row>
    <row r="12" spans="1:4" x14ac:dyDescent="0.2">
      <c r="A12" t="s">
        <v>82</v>
      </c>
      <c r="B12" t="s">
        <v>81</v>
      </c>
    </row>
  </sheetData>
  <phoneticPr fontId="1"/>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E59"/>
  <sheetViews>
    <sheetView workbookViewId="0">
      <selection activeCell="C19" sqref="C19"/>
    </sheetView>
  </sheetViews>
  <sheetFormatPr defaultRowHeight="13.2" x14ac:dyDescent="0.2"/>
  <cols>
    <col min="1" max="1" width="18" customWidth="1"/>
    <col min="2" max="2" width="13.21875" customWidth="1"/>
    <col min="3" max="3" width="34.44140625" customWidth="1"/>
    <col min="4" max="4" width="20" customWidth="1"/>
    <col min="5" max="5" width="19.33203125" hidden="1" customWidth="1"/>
  </cols>
  <sheetData>
    <row r="1" spans="1:5" ht="39" customHeight="1" x14ac:dyDescent="0.2">
      <c r="A1" s="126" t="s">
        <v>4924</v>
      </c>
      <c r="B1" s="126"/>
      <c r="C1" s="126"/>
      <c r="D1" s="126"/>
    </row>
    <row r="2" spans="1:5" x14ac:dyDescent="0.2">
      <c r="A2" s="13" t="s">
        <v>4913</v>
      </c>
      <c r="B2" s="13" t="s">
        <v>4922</v>
      </c>
      <c r="C2" s="13" t="s">
        <v>4916</v>
      </c>
      <c r="D2" s="13" t="s">
        <v>4921</v>
      </c>
      <c r="E2" s="12" t="s">
        <v>4919</v>
      </c>
    </row>
    <row r="3" spans="1:5" x14ac:dyDescent="0.2">
      <c r="A3" s="9" t="s">
        <v>4914</v>
      </c>
      <c r="B3" s="10" t="s">
        <v>4915</v>
      </c>
      <c r="C3" s="8" t="s">
        <v>4923</v>
      </c>
      <c r="D3" s="11" t="s">
        <v>4917</v>
      </c>
      <c r="E3" s="12" t="s">
        <v>4918</v>
      </c>
    </row>
    <row r="4" spans="1:5" x14ac:dyDescent="0.2">
      <c r="A4" s="9" t="s">
        <v>5892</v>
      </c>
      <c r="B4" s="10" t="s">
        <v>5894</v>
      </c>
      <c r="C4" s="8" t="s">
        <v>5893</v>
      </c>
      <c r="D4" s="11" t="s">
        <v>5887</v>
      </c>
      <c r="E4" s="12"/>
    </row>
    <row r="5" spans="1:5" x14ac:dyDescent="0.2">
      <c r="A5" s="9" t="s">
        <v>5884</v>
      </c>
      <c r="B5" s="10" t="s">
        <v>5885</v>
      </c>
      <c r="C5" s="8" t="s">
        <v>5886</v>
      </c>
      <c r="D5" s="11" t="s">
        <v>5887</v>
      </c>
      <c r="E5" s="12"/>
    </row>
    <row r="6" spans="1:5" x14ac:dyDescent="0.2">
      <c r="A6" s="9" t="s">
        <v>5888</v>
      </c>
      <c r="B6" s="10" t="s">
        <v>5889</v>
      </c>
      <c r="C6" s="8" t="s">
        <v>5890</v>
      </c>
      <c r="D6" s="11" t="s">
        <v>5887</v>
      </c>
      <c r="E6" s="12"/>
    </row>
    <row r="7" spans="1:5" x14ac:dyDescent="0.2">
      <c r="A7" s="9" t="s">
        <v>6522</v>
      </c>
      <c r="B7" s="10" t="s">
        <v>6811</v>
      </c>
      <c r="C7" s="8" t="s">
        <v>6523</v>
      </c>
      <c r="D7" s="11" t="s">
        <v>6524</v>
      </c>
      <c r="E7" s="12"/>
    </row>
    <row r="8" spans="1:5" x14ac:dyDescent="0.2">
      <c r="A8" s="9" t="s">
        <v>6804</v>
      </c>
      <c r="B8" s="10" t="s">
        <v>6810</v>
      </c>
      <c r="C8" s="8" t="s">
        <v>6805</v>
      </c>
      <c r="D8" s="11" t="s">
        <v>5887</v>
      </c>
      <c r="E8" s="12"/>
    </row>
    <row r="9" spans="1:5" x14ac:dyDescent="0.2">
      <c r="A9" s="9" t="s">
        <v>7108</v>
      </c>
      <c r="B9" s="10" t="s">
        <v>7109</v>
      </c>
      <c r="C9" s="8" t="s">
        <v>7110</v>
      </c>
      <c r="D9" s="11" t="s">
        <v>5887</v>
      </c>
      <c r="E9" s="12"/>
    </row>
    <row r="10" spans="1:5" x14ac:dyDescent="0.2">
      <c r="A10" s="9" t="s">
        <v>7416</v>
      </c>
      <c r="B10" s="10" t="s">
        <v>7417</v>
      </c>
      <c r="C10" s="8" t="s">
        <v>7418</v>
      </c>
      <c r="D10" s="11" t="s">
        <v>5887</v>
      </c>
      <c r="E10" s="12"/>
    </row>
    <row r="11" spans="1:5" x14ac:dyDescent="0.2">
      <c r="A11" s="9" t="s">
        <v>7644</v>
      </c>
      <c r="B11" s="10" t="s">
        <v>7663</v>
      </c>
      <c r="C11" s="8" t="s">
        <v>7645</v>
      </c>
      <c r="D11" s="11" t="s">
        <v>5887</v>
      </c>
      <c r="E11" s="12"/>
    </row>
    <row r="12" spans="1:5" x14ac:dyDescent="0.2">
      <c r="A12" s="9"/>
      <c r="B12" s="10"/>
      <c r="C12" s="8"/>
      <c r="D12" s="11"/>
      <c r="E12" s="12"/>
    </row>
    <row r="13" spans="1:5" x14ac:dyDescent="0.2">
      <c r="A13" s="9"/>
      <c r="B13" s="10"/>
      <c r="C13" s="8"/>
      <c r="D13" s="11"/>
      <c r="E13" s="12"/>
    </row>
    <row r="14" spans="1:5" x14ac:dyDescent="0.2">
      <c r="A14" s="9"/>
      <c r="B14" s="10"/>
      <c r="C14" s="8"/>
      <c r="D14" s="11"/>
      <c r="E14" s="12"/>
    </row>
    <row r="15" spans="1:5" x14ac:dyDescent="0.2">
      <c r="A15" s="9"/>
      <c r="B15" s="10"/>
      <c r="C15" s="8"/>
      <c r="D15" s="11"/>
      <c r="E15" s="12"/>
    </row>
    <row r="16" spans="1:5" x14ac:dyDescent="0.2">
      <c r="A16" s="9"/>
      <c r="B16" s="10"/>
      <c r="C16" s="8"/>
      <c r="D16" s="11"/>
      <c r="E16" s="12"/>
    </row>
    <row r="17" spans="1:5" x14ac:dyDescent="0.2">
      <c r="A17" s="9"/>
      <c r="B17" s="10"/>
      <c r="C17" s="8"/>
      <c r="D17" s="11"/>
      <c r="E17" s="12"/>
    </row>
    <row r="18" spans="1:5" x14ac:dyDescent="0.2">
      <c r="A18" s="9"/>
      <c r="B18" s="10"/>
      <c r="C18" s="8"/>
      <c r="D18" s="11"/>
      <c r="E18" s="12"/>
    </row>
    <row r="19" spans="1:5" x14ac:dyDescent="0.2">
      <c r="A19" s="9"/>
      <c r="B19" s="10"/>
      <c r="C19" s="8"/>
      <c r="D19" s="11"/>
      <c r="E19" s="12"/>
    </row>
    <row r="20" spans="1:5" x14ac:dyDescent="0.2">
      <c r="A20" s="9"/>
      <c r="B20" s="10"/>
      <c r="C20" s="8"/>
      <c r="D20" s="11"/>
      <c r="E20" s="12"/>
    </row>
    <row r="21" spans="1:5" x14ac:dyDescent="0.2">
      <c r="A21" s="9"/>
      <c r="B21" s="10"/>
      <c r="C21" s="8"/>
      <c r="D21" s="11"/>
      <c r="E21" s="12"/>
    </row>
    <row r="22" spans="1:5" x14ac:dyDescent="0.2">
      <c r="A22" s="9"/>
      <c r="B22" s="10"/>
      <c r="C22" s="8"/>
      <c r="D22" s="11"/>
      <c r="E22" s="12"/>
    </row>
    <row r="23" spans="1:5" x14ac:dyDescent="0.2">
      <c r="A23" s="9"/>
      <c r="B23" s="10"/>
      <c r="C23" s="8"/>
      <c r="D23" s="11"/>
      <c r="E23" s="12"/>
    </row>
    <row r="24" spans="1:5" x14ac:dyDescent="0.2">
      <c r="A24" s="9"/>
      <c r="B24" s="10"/>
      <c r="C24" s="8"/>
      <c r="D24" s="11"/>
      <c r="E24" s="12"/>
    </row>
    <row r="25" spans="1:5" x14ac:dyDescent="0.2">
      <c r="A25" s="9"/>
      <c r="B25" s="10"/>
      <c r="C25" s="8"/>
      <c r="D25" s="11"/>
      <c r="E25" s="12"/>
    </row>
    <row r="26" spans="1:5" x14ac:dyDescent="0.2">
      <c r="A26" s="9"/>
      <c r="B26" s="10"/>
      <c r="C26" s="8"/>
      <c r="D26" s="11"/>
      <c r="E26" s="12"/>
    </row>
    <row r="27" spans="1:5" x14ac:dyDescent="0.2">
      <c r="A27" s="9"/>
      <c r="B27" s="10"/>
      <c r="C27" s="8"/>
      <c r="D27" s="11"/>
      <c r="E27" s="12"/>
    </row>
    <row r="28" spans="1:5" x14ac:dyDescent="0.2">
      <c r="A28" s="9"/>
      <c r="B28" s="10"/>
      <c r="C28" s="8"/>
      <c r="D28" s="11"/>
      <c r="E28" s="12"/>
    </row>
    <row r="29" spans="1:5" x14ac:dyDescent="0.2">
      <c r="A29" s="9"/>
      <c r="B29" s="10"/>
      <c r="C29" s="8"/>
      <c r="D29" s="11"/>
      <c r="E29" s="12"/>
    </row>
    <row r="30" spans="1:5" x14ac:dyDescent="0.2">
      <c r="A30" s="9"/>
      <c r="B30" s="10"/>
      <c r="C30" s="8"/>
      <c r="D30" s="11"/>
      <c r="E30" s="12"/>
    </row>
    <row r="31" spans="1:5" x14ac:dyDescent="0.2">
      <c r="A31" s="9"/>
      <c r="B31" s="10"/>
      <c r="C31" s="8"/>
      <c r="D31" s="11"/>
      <c r="E31" s="12"/>
    </row>
    <row r="32" spans="1:5" x14ac:dyDescent="0.2">
      <c r="A32" s="9"/>
      <c r="B32" s="10"/>
      <c r="C32" s="8"/>
      <c r="D32" s="11"/>
      <c r="E32" s="12"/>
    </row>
    <row r="33" spans="1:4" x14ac:dyDescent="0.2">
      <c r="A33" s="9"/>
      <c r="B33" s="10"/>
      <c r="C33" s="8"/>
      <c r="D33" s="11"/>
    </row>
    <row r="34" spans="1:4" x14ac:dyDescent="0.2">
      <c r="A34" s="9"/>
      <c r="B34" s="10"/>
      <c r="C34" s="8"/>
      <c r="D34" s="11"/>
    </row>
    <row r="35" spans="1:4" x14ac:dyDescent="0.2">
      <c r="A35" s="9"/>
      <c r="B35" s="10"/>
      <c r="C35" s="8"/>
      <c r="D35" s="11"/>
    </row>
    <row r="36" spans="1:4" x14ac:dyDescent="0.2">
      <c r="A36" s="9"/>
      <c r="B36" s="10"/>
      <c r="C36" s="8"/>
      <c r="D36" s="11"/>
    </row>
    <row r="37" spans="1:4" x14ac:dyDescent="0.2">
      <c r="A37" s="9"/>
      <c r="B37" s="10"/>
      <c r="C37" s="8"/>
      <c r="D37" s="11"/>
    </row>
    <row r="38" spans="1:4" x14ac:dyDescent="0.2">
      <c r="A38" s="9"/>
      <c r="B38" s="10"/>
      <c r="C38" s="8"/>
      <c r="D38" s="11"/>
    </row>
    <row r="39" spans="1:4" x14ac:dyDescent="0.2">
      <c r="A39" s="9"/>
      <c r="B39" s="10"/>
      <c r="C39" s="8"/>
      <c r="D39" s="11"/>
    </row>
    <row r="40" spans="1:4" x14ac:dyDescent="0.2">
      <c r="A40" s="9"/>
      <c r="B40" s="10"/>
      <c r="C40" s="8"/>
      <c r="D40" s="11"/>
    </row>
    <row r="41" spans="1:4" x14ac:dyDescent="0.2">
      <c r="A41" s="9"/>
      <c r="B41" s="10"/>
      <c r="C41" s="8"/>
      <c r="D41" s="11"/>
    </row>
    <row r="42" spans="1:4" x14ac:dyDescent="0.2">
      <c r="A42" s="9"/>
      <c r="B42" s="10"/>
      <c r="C42" s="8"/>
      <c r="D42" s="11"/>
    </row>
    <row r="43" spans="1:4" x14ac:dyDescent="0.2">
      <c r="A43" s="9"/>
      <c r="B43" s="10"/>
      <c r="C43" s="8"/>
      <c r="D43" s="11"/>
    </row>
    <row r="44" spans="1:4" x14ac:dyDescent="0.2">
      <c r="A44" s="9"/>
      <c r="B44" s="10"/>
      <c r="C44" s="8"/>
      <c r="D44" s="11"/>
    </row>
    <row r="45" spans="1:4" x14ac:dyDescent="0.2">
      <c r="A45" s="9"/>
      <c r="B45" s="10"/>
      <c r="C45" s="8"/>
      <c r="D45" s="11"/>
    </row>
    <row r="46" spans="1:4" x14ac:dyDescent="0.2">
      <c r="A46" s="9"/>
      <c r="B46" s="10"/>
      <c r="C46" s="8"/>
      <c r="D46" s="11"/>
    </row>
    <row r="47" spans="1:4" x14ac:dyDescent="0.2">
      <c r="A47" s="9"/>
      <c r="B47" s="10"/>
      <c r="C47" s="8"/>
      <c r="D47" s="11"/>
    </row>
    <row r="48" spans="1:4" x14ac:dyDescent="0.2">
      <c r="A48" s="9"/>
      <c r="B48" s="10"/>
      <c r="C48" s="8"/>
      <c r="D48" s="11"/>
    </row>
    <row r="49" spans="1:4" x14ac:dyDescent="0.2">
      <c r="A49" s="9"/>
      <c r="B49" s="10"/>
      <c r="C49" s="8"/>
      <c r="D49" s="11"/>
    </row>
    <row r="50" spans="1:4" x14ac:dyDescent="0.2">
      <c r="A50" s="9"/>
      <c r="B50" s="10"/>
      <c r="C50" s="8"/>
      <c r="D50" s="11"/>
    </row>
    <row r="51" spans="1:4" x14ac:dyDescent="0.2">
      <c r="A51" s="9"/>
      <c r="B51" s="10"/>
      <c r="C51" s="8"/>
      <c r="D51" s="11"/>
    </row>
    <row r="52" spans="1:4" x14ac:dyDescent="0.2">
      <c r="A52" s="9"/>
      <c r="B52" s="10"/>
      <c r="C52" s="8"/>
      <c r="D52" s="11"/>
    </row>
    <row r="53" spans="1:4" x14ac:dyDescent="0.2">
      <c r="A53" s="9"/>
      <c r="B53" s="10"/>
      <c r="C53" s="8"/>
      <c r="D53" s="11"/>
    </row>
    <row r="54" spans="1:4" x14ac:dyDescent="0.2">
      <c r="A54" s="9"/>
      <c r="B54" s="10"/>
      <c r="C54" s="8"/>
      <c r="D54" s="11"/>
    </row>
    <row r="55" spans="1:4" x14ac:dyDescent="0.2">
      <c r="A55" s="9"/>
      <c r="B55" s="10"/>
      <c r="C55" s="8"/>
      <c r="D55" s="11"/>
    </row>
    <row r="56" spans="1:4" x14ac:dyDescent="0.2">
      <c r="A56" s="9"/>
      <c r="B56" s="10"/>
      <c r="C56" s="8"/>
      <c r="D56" s="11"/>
    </row>
    <row r="57" spans="1:4" x14ac:dyDescent="0.2">
      <c r="A57" s="9"/>
      <c r="B57" s="10"/>
      <c r="C57" s="8"/>
      <c r="D57" s="11"/>
    </row>
    <row r="58" spans="1:4" x14ac:dyDescent="0.2">
      <c r="A58" s="9"/>
      <c r="B58" s="10"/>
      <c r="C58" s="8"/>
      <c r="D58" s="11"/>
    </row>
    <row r="59" spans="1:4" x14ac:dyDescent="0.2">
      <c r="A59" s="9"/>
      <c r="B59" s="10"/>
      <c r="C59" s="8"/>
      <c r="D59" s="11"/>
    </row>
  </sheetData>
  <mergeCells count="1">
    <mergeCell ref="A1:D1"/>
  </mergeCells>
  <phoneticPr fontId="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6FF33"/>
  </sheetPr>
  <dimension ref="A1:F42"/>
  <sheetViews>
    <sheetView view="pageBreakPreview" topLeftCell="A22" zoomScale="75" zoomScaleNormal="100" zoomScaleSheetLayoutView="75" workbookViewId="0">
      <selection activeCell="D27" sqref="D27"/>
    </sheetView>
  </sheetViews>
  <sheetFormatPr defaultRowHeight="19.2" x14ac:dyDescent="0.2"/>
  <cols>
    <col min="1" max="1" width="3.44140625" style="27" customWidth="1"/>
    <col min="2" max="2" width="118.77734375" style="5" customWidth="1"/>
    <col min="3" max="3" width="34.6640625" style="5" customWidth="1"/>
    <col min="4" max="6" width="9" style="4"/>
  </cols>
  <sheetData>
    <row r="1" spans="1:3" customFormat="1" ht="64.5" customHeight="1" x14ac:dyDescent="0.2">
      <c r="A1" s="127"/>
      <c r="B1" s="127"/>
      <c r="C1" s="29"/>
    </row>
    <row r="2" spans="1:3" customFormat="1" ht="39" customHeight="1" x14ac:dyDescent="0.2">
      <c r="A2" s="25"/>
      <c r="B2" s="29"/>
      <c r="C2" s="29"/>
    </row>
    <row r="3" spans="1:3" customFormat="1" ht="39" customHeight="1" x14ac:dyDescent="0.2">
      <c r="A3" s="26" t="s">
        <v>5870</v>
      </c>
      <c r="B3" s="16" t="s">
        <v>5871</v>
      </c>
      <c r="C3" s="15"/>
    </row>
    <row r="4" spans="1:3" customFormat="1" ht="9.75" customHeight="1" x14ac:dyDescent="0.2">
      <c r="A4" s="26"/>
      <c r="B4" s="14"/>
      <c r="C4" s="14"/>
    </row>
    <row r="5" spans="1:3" customFormat="1" ht="13.5" customHeight="1" x14ac:dyDescent="0.2">
      <c r="A5" s="26"/>
      <c r="B5" s="14"/>
      <c r="C5" s="14"/>
    </row>
    <row r="6" spans="1:3" customFormat="1" ht="86.25" customHeight="1" x14ac:dyDescent="0.2">
      <c r="A6" s="21" t="s">
        <v>5872</v>
      </c>
      <c r="B6" s="17" t="s">
        <v>5873</v>
      </c>
      <c r="C6" s="6"/>
    </row>
    <row r="7" spans="1:3" customFormat="1" ht="409.6" customHeight="1" x14ac:dyDescent="0.2">
      <c r="A7" s="21"/>
      <c r="B7" s="5"/>
      <c r="C7" s="5"/>
    </row>
    <row r="8" spans="1:3" customFormat="1" ht="211.5" customHeight="1" x14ac:dyDescent="0.2">
      <c r="A8" s="21"/>
      <c r="B8" s="5"/>
      <c r="C8" s="5"/>
    </row>
    <row r="9" spans="1:3" customFormat="1" ht="50.1" customHeight="1" x14ac:dyDescent="0.2">
      <c r="A9" s="21"/>
      <c r="B9" s="5"/>
      <c r="C9" s="5"/>
    </row>
    <row r="10" spans="1:3" customFormat="1" ht="50.1" customHeight="1" x14ac:dyDescent="0.2">
      <c r="A10" s="21"/>
      <c r="B10" s="5"/>
      <c r="C10" s="5"/>
    </row>
    <row r="11" spans="1:3" customFormat="1" ht="63.75" customHeight="1" x14ac:dyDescent="0.2">
      <c r="A11" s="21" t="s">
        <v>5874</v>
      </c>
      <c r="B11" s="19" t="s">
        <v>4920</v>
      </c>
      <c r="C11" s="6"/>
    </row>
    <row r="12" spans="1:3" customFormat="1" ht="40.5" customHeight="1" x14ac:dyDescent="0.2">
      <c r="A12" s="21"/>
      <c r="B12" s="18"/>
      <c r="C12" s="6"/>
    </row>
    <row r="13" spans="1:3" customFormat="1" ht="21.75" customHeight="1" x14ac:dyDescent="0.2">
      <c r="A13" s="21"/>
      <c r="B13" s="18"/>
      <c r="C13" s="6"/>
    </row>
    <row r="14" spans="1:3" customFormat="1" ht="409.6" customHeight="1" x14ac:dyDescent="0.2">
      <c r="A14" s="21"/>
      <c r="B14" s="5"/>
      <c r="C14" s="5"/>
    </row>
    <row r="15" spans="1:3" customFormat="1" ht="336" customHeight="1" x14ac:dyDescent="0.2">
      <c r="A15" s="21"/>
      <c r="B15" s="5"/>
      <c r="C15" s="5"/>
    </row>
    <row r="16" spans="1:3" customFormat="1" ht="50.1" customHeight="1" x14ac:dyDescent="0.2">
      <c r="A16" s="21"/>
      <c r="B16" s="5"/>
      <c r="C16" s="5"/>
    </row>
    <row r="17" spans="1:3" customFormat="1" ht="60" customHeight="1" x14ac:dyDescent="0.2">
      <c r="A17" s="21"/>
      <c r="B17" s="5"/>
      <c r="C17" s="5"/>
    </row>
    <row r="18" spans="1:3" customFormat="1" ht="51" customHeight="1" x14ac:dyDescent="0.2">
      <c r="A18" s="21"/>
      <c r="B18" s="5"/>
      <c r="C18" s="5"/>
    </row>
    <row r="19" spans="1:3" customFormat="1" ht="47.25" customHeight="1" x14ac:dyDescent="0.2">
      <c r="A19" s="21"/>
      <c r="B19" s="5"/>
      <c r="C19" s="5"/>
    </row>
    <row r="20" spans="1:3" customFormat="1" ht="57.75" customHeight="1" x14ac:dyDescent="0.2">
      <c r="A20" s="21" t="s">
        <v>5875</v>
      </c>
      <c r="B20" s="19" t="s">
        <v>5876</v>
      </c>
      <c r="C20" s="5"/>
    </row>
    <row r="21" spans="1:3" customFormat="1" ht="309.75" customHeight="1" x14ac:dyDescent="0.2">
      <c r="A21" s="21"/>
      <c r="B21" s="5"/>
      <c r="C21" s="5"/>
    </row>
    <row r="22" spans="1:3" customFormat="1" ht="57.75" customHeight="1" x14ac:dyDescent="0.2">
      <c r="A22" s="21"/>
      <c r="B22" s="5"/>
      <c r="C22" s="5"/>
    </row>
    <row r="23" spans="1:3" customFormat="1" ht="57.75" customHeight="1" x14ac:dyDescent="0.2">
      <c r="A23" s="21"/>
      <c r="B23" s="5"/>
      <c r="C23" s="5"/>
    </row>
    <row r="24" spans="1:3" customFormat="1" ht="57.75" customHeight="1" x14ac:dyDescent="0.2">
      <c r="A24" s="21"/>
      <c r="B24" s="5"/>
      <c r="C24" s="5"/>
    </row>
    <row r="25" spans="1:3" customFormat="1" ht="57.75" customHeight="1" x14ac:dyDescent="0.2">
      <c r="A25" s="21"/>
      <c r="B25" s="5"/>
      <c r="C25" s="5"/>
    </row>
    <row r="26" spans="1:3" customFormat="1" ht="57.75" customHeight="1" x14ac:dyDescent="0.2">
      <c r="A26" s="21"/>
      <c r="B26" s="5"/>
      <c r="C26" s="5"/>
    </row>
    <row r="27" spans="1:3" customFormat="1" ht="29.25" customHeight="1" x14ac:dyDescent="0.2">
      <c r="A27" s="21"/>
      <c r="B27" s="5"/>
      <c r="C27" s="5"/>
    </row>
    <row r="28" spans="1:3" customFormat="1" hidden="1" x14ac:dyDescent="0.2">
      <c r="A28" s="21"/>
      <c r="B28" s="5"/>
      <c r="C28" s="5"/>
    </row>
    <row r="29" spans="1:3" customFormat="1" ht="276.60000000000002" customHeight="1" x14ac:dyDescent="0.2">
      <c r="A29" s="21" t="s">
        <v>5877</v>
      </c>
      <c r="B29" s="22" t="s">
        <v>5878</v>
      </c>
      <c r="C29" s="5"/>
    </row>
    <row r="30" spans="1:3" customFormat="1" x14ac:dyDescent="0.2">
      <c r="A30" s="21"/>
      <c r="B30" s="20"/>
      <c r="C30" s="5"/>
    </row>
    <row r="31" spans="1:3" customFormat="1" ht="45" customHeight="1" x14ac:dyDescent="0.2">
      <c r="A31" s="21" t="s">
        <v>5879</v>
      </c>
      <c r="B31" s="22" t="s">
        <v>5880</v>
      </c>
      <c r="C31" s="7"/>
    </row>
    <row r="32" spans="1:3" customFormat="1" x14ac:dyDescent="0.2">
      <c r="A32" s="21"/>
      <c r="B32" s="20"/>
      <c r="C32" s="5"/>
    </row>
    <row r="33" spans="1:2" customFormat="1" ht="45" customHeight="1" x14ac:dyDescent="0.2">
      <c r="A33" s="21" t="s">
        <v>5881</v>
      </c>
      <c r="B33" s="22" t="s">
        <v>5882</v>
      </c>
    </row>
    <row r="34" spans="1:2" customFormat="1" ht="14.25" customHeight="1" x14ac:dyDescent="0.2">
      <c r="A34" s="21"/>
      <c r="B34" s="23"/>
    </row>
    <row r="35" spans="1:2" customFormat="1" x14ac:dyDescent="0.2">
      <c r="A35" s="21" t="s">
        <v>5883</v>
      </c>
      <c r="B35" s="24" t="s">
        <v>4929</v>
      </c>
    </row>
    <row r="36" spans="1:2" customFormat="1" ht="30.75" customHeight="1" x14ac:dyDescent="0.2">
      <c r="A36" s="21"/>
      <c r="B36" s="28" t="s">
        <v>4925</v>
      </c>
    </row>
    <row r="37" spans="1:2" customFormat="1" ht="30.75" customHeight="1" x14ac:dyDescent="0.2">
      <c r="A37" s="21"/>
      <c r="B37" s="28" t="s">
        <v>4926</v>
      </c>
    </row>
    <row r="38" spans="1:2" customFormat="1" ht="30.75" customHeight="1" x14ac:dyDescent="0.2">
      <c r="A38" s="21"/>
      <c r="B38" s="28" t="s">
        <v>4927</v>
      </c>
    </row>
    <row r="39" spans="1:2" customFormat="1" ht="30.75" customHeight="1" x14ac:dyDescent="0.2">
      <c r="A39" s="21"/>
      <c r="B39" s="28" t="s">
        <v>4928</v>
      </c>
    </row>
    <row r="40" spans="1:2" customFormat="1" ht="30.75" customHeight="1" x14ac:dyDescent="0.2">
      <c r="A40" s="21"/>
      <c r="B40" s="5"/>
    </row>
    <row r="41" spans="1:2" customFormat="1" ht="29.25" customHeight="1" x14ac:dyDescent="0.2">
      <c r="A41" s="21"/>
      <c r="B41" s="5"/>
    </row>
    <row r="42" spans="1:2" customFormat="1" ht="28.5" customHeight="1" x14ac:dyDescent="0.2">
      <c r="A42" s="21"/>
      <c r="B42" s="5"/>
    </row>
  </sheetData>
  <sheetProtection algorithmName="SHA-512" hashValue="JGJOPJKS/uFV4/Yy3LbMPX5Fb0G6QmPyRCC+0LIfUJAhix97SrZYPwV+KWkwL6Uz5d6Nmy5FPjrXCd6p4bXACw==" saltValue="TKq+lneWnyNEqP3fwy+ckw==" spinCount="100000" sheet="1" objects="1" scenarios="1"/>
  <mergeCells count="1">
    <mergeCell ref="A1:B1"/>
  </mergeCells>
  <phoneticPr fontId="1"/>
  <pageMargins left="0.7" right="0.7" top="0.75" bottom="0.75" header="0.3" footer="0.3"/>
  <pageSetup paperSize="9" scale="62" orientation="portrait" horizontalDpi="1200" verticalDpi="1200" r:id="rId1"/>
  <rowBreaks count="2" manualBreakCount="2">
    <brk id="10" max="1" man="1"/>
    <brk id="19" max="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DFFFF"/>
  </sheetPr>
  <dimension ref="A1:A23"/>
  <sheetViews>
    <sheetView workbookViewId="0">
      <selection activeCell="G20" sqref="G20"/>
    </sheetView>
  </sheetViews>
  <sheetFormatPr defaultRowHeight="13.2" x14ac:dyDescent="0.2"/>
  <cols>
    <col min="1" max="1" width="106.109375" customWidth="1"/>
  </cols>
  <sheetData>
    <row r="1" spans="1:1" x14ac:dyDescent="0.2">
      <c r="A1" s="128" t="s">
        <v>7660</v>
      </c>
    </row>
    <row r="2" spans="1:1" x14ac:dyDescent="0.2">
      <c r="A2" s="129"/>
    </row>
    <row r="3" spans="1:1" x14ac:dyDescent="0.2">
      <c r="A3" s="129"/>
    </row>
    <row r="4" spans="1:1" x14ac:dyDescent="0.2">
      <c r="A4" s="129"/>
    </row>
    <row r="5" spans="1:1" x14ac:dyDescent="0.2">
      <c r="A5" s="129"/>
    </row>
    <row r="6" spans="1:1" x14ac:dyDescent="0.2">
      <c r="A6" s="129"/>
    </row>
    <row r="7" spans="1:1" x14ac:dyDescent="0.2">
      <c r="A7" s="129"/>
    </row>
    <row r="8" spans="1:1" x14ac:dyDescent="0.2">
      <c r="A8" s="129"/>
    </row>
    <row r="9" spans="1:1" x14ac:dyDescent="0.2">
      <c r="A9" s="129"/>
    </row>
    <row r="10" spans="1:1" x14ac:dyDescent="0.2">
      <c r="A10" s="129"/>
    </row>
    <row r="11" spans="1:1" x14ac:dyDescent="0.2">
      <c r="A11" s="129"/>
    </row>
    <row r="12" spans="1:1" x14ac:dyDescent="0.2">
      <c r="A12" s="129"/>
    </row>
    <row r="13" spans="1:1" x14ac:dyDescent="0.2">
      <c r="A13" s="129"/>
    </row>
    <row r="14" spans="1:1" x14ac:dyDescent="0.2">
      <c r="A14" s="129"/>
    </row>
    <row r="15" spans="1:1" x14ac:dyDescent="0.2">
      <c r="A15" s="129"/>
    </row>
    <row r="16" spans="1:1" x14ac:dyDescent="0.2">
      <c r="A16" s="129"/>
    </row>
    <row r="17" spans="1:1" x14ac:dyDescent="0.2">
      <c r="A17" s="129"/>
    </row>
    <row r="18" spans="1:1" x14ac:dyDescent="0.2">
      <c r="A18" s="129"/>
    </row>
    <row r="19" spans="1:1" x14ac:dyDescent="0.2">
      <c r="A19" s="129"/>
    </row>
    <row r="20" spans="1:1" x14ac:dyDescent="0.2">
      <c r="A20" s="129"/>
    </row>
    <row r="21" spans="1:1" x14ac:dyDescent="0.2">
      <c r="A21" s="129"/>
    </row>
    <row r="22" spans="1:1" x14ac:dyDescent="0.2">
      <c r="A22" s="129"/>
    </row>
    <row r="23" spans="1:1" ht="102.75" customHeight="1" x14ac:dyDescent="0.2">
      <c r="A23" s="129"/>
    </row>
  </sheetData>
  <sheetProtection algorithmName="SHA-512" hashValue="Y+EWTbeuoh6BPqvkcIu+BpgfdvUV37wGYSvH1qXwIio6oC646/Bga/b8PPmdD6y8vhrh8MK23Jc53+nFR2haYQ==" saltValue="KoYa2vgDsfADo++hX7oCEg==" spinCount="100000" sheet="1" objects="1" scenarios="1"/>
  <mergeCells count="1">
    <mergeCell ref="A1:A23"/>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34</vt:i4>
      </vt:variant>
    </vt:vector>
  </HeadingPairs>
  <TitlesOfParts>
    <vt:vector size="40" baseType="lpstr">
      <vt:lpstr>農薬の種類と対応農薬マスクの検索</vt:lpstr>
      <vt:lpstr>リスト</vt:lpstr>
      <vt:lpstr>マスク画像</vt:lpstr>
      <vt:lpstr>更新履歴</vt:lpstr>
      <vt:lpstr>検索の方法</vt:lpstr>
      <vt:lpstr>検索ソフトの作製について</vt:lpstr>
      <vt:lpstr>_０．００５０</vt:lpstr>
      <vt:lpstr>_０．１０</vt:lpstr>
      <vt:lpstr>_０．７０</vt:lpstr>
      <vt:lpstr>_１．０</vt:lpstr>
      <vt:lpstr>_１５．０</vt:lpstr>
      <vt:lpstr>_１８．０</vt:lpstr>
      <vt:lpstr>_２．０</vt:lpstr>
      <vt:lpstr>_３．０</vt:lpstr>
      <vt:lpstr>_３０．０</vt:lpstr>
      <vt:lpstr>_４０．０</vt:lpstr>
      <vt:lpstr>_５０．０</vt:lpstr>
      <vt:lpstr>_７０．０</vt:lpstr>
      <vt:lpstr>ＭＥＰ液剤</vt:lpstr>
      <vt:lpstr>ＭＥＰ乳剤</vt:lpstr>
      <vt:lpstr>ＭＥＰ粉剤</vt:lpstr>
      <vt:lpstr>ＭＥＰ粉粒剤</vt:lpstr>
      <vt:lpstr>ＭＥＰ油剤</vt:lpstr>
      <vt:lpstr>ＭＥＰ粒剤</vt:lpstr>
      <vt:lpstr>リスト!Print_Area</vt:lpstr>
      <vt:lpstr>検索の方法!Print_Area</vt:lpstr>
      <vt:lpstr>農薬の種類と対応農薬マスクの検索!Print_Area</vt:lpstr>
      <vt:lpstr>アセタミプリドくん煙剤</vt:lpstr>
      <vt:lpstr>アセタミプリド液剤</vt:lpstr>
      <vt:lpstr>アセタミプリド水溶剤</vt:lpstr>
      <vt:lpstr>アセタミプリド粒剤</vt:lpstr>
      <vt:lpstr>イモゾウベイト</vt:lpstr>
      <vt:lpstr>検索結果無し</vt:lpstr>
      <vt:lpstr>対応マスク</vt:lpstr>
      <vt:lpstr>濃度</vt:lpstr>
      <vt:lpstr>農薬商品名</vt:lpstr>
      <vt:lpstr>農薬名</vt:lpstr>
      <vt:lpstr>農薬用マスク</vt:lpstr>
      <vt:lpstr>防護マスク土壌くん蒸</vt:lpstr>
      <vt:lpstr>防護マスク粉剤</vt:lpstr>
    </vt:vector>
  </TitlesOfParts>
  <Company>ベネッセグループ</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マスク研究会</dc:creator>
  <cp:lastModifiedBy>大村克己</cp:lastModifiedBy>
  <cp:lastPrinted>2021-04-05T07:09:47Z</cp:lastPrinted>
  <dcterms:created xsi:type="dcterms:W3CDTF">2013-07-15T09:31:31Z</dcterms:created>
  <dcterms:modified xsi:type="dcterms:W3CDTF">2021-04-07T03:24:48Z</dcterms:modified>
</cp:coreProperties>
</file>